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7037A04-7829-47CB-9E78-7308EE5E53E7}"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M298"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L130" i="9" l="1"/>
  <c r="I836" i="9"/>
  <c r="T836" i="9"/>
  <c r="O130" i="9"/>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<sst xmlns="http://schemas.openxmlformats.org/spreadsheetml/2006/main" count="5883" uniqueCount="1189">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</sst>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91" workbookViewId="0">
      <selection activeCell="V107" sqref="V107"/>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0"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8" t="s">
        <v>72</v>
      </c>
      <c r="J17" s="970" t="s">
        <v>75</v>
      </c>
      <c r="K17" s="261"/>
      <c r="L17" s="828"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7" t="s">
        <v>1014</v>
      </c>
      <c r="J18" s="971" t="s">
        <v>76</v>
      </c>
      <c r="K18" s="261"/>
      <c r="L18" s="827"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7" t="s">
        <v>70</v>
      </c>
      <c r="J19" s="971" t="s">
        <v>364</v>
      </c>
      <c r="K19" s="261"/>
      <c r="L19" s="827"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69"/>
      <c r="J20" s="827" t="s">
        <v>365</v>
      </c>
      <c r="K20" s="261"/>
      <c r="L20" s="827"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7" t="s">
        <v>78</v>
      </c>
      <c r="J21" s="827" t="s">
        <v>1100</v>
      </c>
      <c r="K21" s="261"/>
      <c r="L21" s="827"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7" t="s">
        <v>79</v>
      </c>
      <c r="J22" s="827" t="s">
        <v>242</v>
      </c>
      <c r="K22" s="261"/>
      <c r="L22" s="827"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7" t="s">
        <v>73</v>
      </c>
      <c r="J23" s="971" t="s">
        <v>366</v>
      </c>
      <c r="K23" s="261"/>
      <c r="L23" s="827"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7" t="s">
        <v>71</v>
      </c>
      <c r="J24" s="971" t="s">
        <v>81</v>
      </c>
      <c r="K24" s="261"/>
      <c r="L24" s="827"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7" t="s">
        <v>1015</v>
      </c>
      <c r="J25" s="971" t="s">
        <v>367</v>
      </c>
      <c r="K25" s="261"/>
      <c r="L25" s="827"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7" t="s">
        <v>234</v>
      </c>
      <c r="J26" s="971" t="s">
        <v>1101</v>
      </c>
      <c r="K26" s="261"/>
      <c r="L26" s="827"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7" t="s">
        <v>68</v>
      </c>
      <c r="J27" s="971" t="s">
        <v>241</v>
      </c>
      <c r="K27" s="261"/>
      <c r="L27" s="827"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7" t="s">
        <v>1017</v>
      </c>
      <c r="J28" s="971" t="s">
        <v>368</v>
      </c>
      <c r="K28" s="261"/>
      <c r="L28" s="827"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7" t="s">
        <v>80</v>
      </c>
      <c r="J29" s="972" t="s">
        <v>1102</v>
      </c>
      <c r="K29" s="261"/>
      <c r="L29" s="827"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7" t="s">
        <v>69</v>
      </c>
      <c r="J30" s="972" t="s">
        <v>239</v>
      </c>
      <c r="K30" s="261"/>
      <c r="L30" s="827"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7" t="s">
        <v>1013</v>
      </c>
      <c r="J31" s="972" t="s">
        <v>369</v>
      </c>
      <c r="K31" s="261"/>
      <c r="L31" s="827"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7" t="s">
        <v>77</v>
      </c>
      <c r="J32" s="972" t="s">
        <v>1103</v>
      </c>
      <c r="K32" s="261"/>
      <c r="L32" s="827"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6" t="s">
        <v>1016</v>
      </c>
      <c r="J33" s="826" t="s">
        <v>240</v>
      </c>
      <c r="K33" s="261"/>
      <c r="L33" s="827"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7"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7"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7"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7"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7"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7"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7"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7"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7"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7"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7"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7"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7"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7"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7"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7"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6"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3"/>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49"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2"/>
      <c r="K62" s="822"/>
      <c r="L62" s="822"/>
      <c r="M62" s="822"/>
      <c r="N62" s="822"/>
      <c r="O62" s="822"/>
      <c r="P62" s="822"/>
      <c r="Q62" s="822"/>
      <c r="R62" s="822"/>
      <c r="S62" s="822"/>
      <c r="T62" s="822"/>
      <c r="U62" s="822"/>
      <c r="V62" s="822"/>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2"/>
      <c r="M63" s="822"/>
      <c r="N63" s="822"/>
      <c r="O63" s="822"/>
      <c r="P63" s="822"/>
      <c r="Q63" s="822"/>
      <c r="R63" s="822"/>
      <c r="S63" s="822"/>
      <c r="T63" s="822"/>
      <c r="U63" s="822"/>
      <c r="V63" s="822"/>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2"/>
      <c r="T64" s="822"/>
      <c r="U64" s="822"/>
      <c r="V64" s="822"/>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2"/>
      <c r="T65" s="822"/>
      <c r="U65" s="822"/>
      <c r="V65" s="822"/>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8"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7"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7"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7"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7"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7"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7"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6"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2"/>
      <c r="K100" s="822"/>
      <c r="L100" s="822"/>
      <c r="M100" s="822"/>
      <c r="N100" s="822"/>
      <c r="O100" s="822"/>
      <c r="P100" s="822"/>
      <c r="Q100" s="822"/>
      <c r="R100" s="822"/>
      <c r="S100" s="822"/>
      <c r="T100" s="822"/>
      <c r="U100" s="822"/>
      <c r="V100" s="822"/>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2"/>
      <c r="M101" s="822"/>
      <c r="N101" s="822"/>
      <c r="O101" s="822"/>
      <c r="P101" s="822"/>
      <c r="Q101" s="822"/>
      <c r="R101" s="822"/>
      <c r="S101" s="822"/>
      <c r="T101" s="822"/>
      <c r="U101" s="822"/>
      <c r="V101" s="822"/>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43" t="s">
        <v>982</v>
      </c>
      <c r="M102" s="255"/>
      <c r="N102" s="1018" t="s">
        <v>981</v>
      </c>
      <c r="O102" s="1018"/>
      <c r="P102" s="1018"/>
      <c r="Q102" s="255"/>
      <c r="R102" s="822" t="s">
        <v>1048</v>
      </c>
      <c r="S102" s="1015"/>
      <c r="T102" s="822" t="s">
        <v>1174</v>
      </c>
      <c r="U102" s="822"/>
      <c r="V102" s="822"/>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44"/>
      <c r="M103" s="255"/>
      <c r="N103" s="892" t="s">
        <v>1026</v>
      </c>
      <c r="O103" s="892" t="s">
        <v>1027</v>
      </c>
      <c r="P103" s="892" t="s">
        <v>979</v>
      </c>
      <c r="Q103" s="255"/>
      <c r="R103" s="822"/>
      <c r="S103" s="1015"/>
      <c r="T103" s="822" t="s">
        <v>1185</v>
      </c>
      <c r="U103" s="822"/>
      <c r="V103" s="822"/>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5">
        <f>N104</f>
        <v>43572</v>
      </c>
      <c r="M104" s="265"/>
      <c r="N104" s="824">
        <f t="shared" ref="N104:N113" si="0">MIN(i_break)</f>
        <v>43572</v>
      </c>
      <c r="O104" s="824">
        <f>Periods!$K$11</f>
        <v>43593</v>
      </c>
      <c r="P104" s="824">
        <v>43753</v>
      </c>
      <c r="Q104" s="261"/>
      <c r="R104" s="909">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v>
      </c>
      <c r="K105" s="337" t="b">
        <v>0</v>
      </c>
      <c r="L105" s="825">
        <f>N105</f>
        <v>43572</v>
      </c>
      <c r="M105" s="265"/>
      <c r="N105" s="824">
        <f t="shared" si="0"/>
        <v>43572</v>
      </c>
      <c r="O105" s="824">
        <f t="shared" ref="O105:O113" si="1">O104</f>
        <v>43593</v>
      </c>
      <c r="P105" s="824">
        <v>43753</v>
      </c>
      <c r="Q105" s="261"/>
      <c r="R105" s="909">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0.1</v>
      </c>
      <c r="K106" s="337" t="b">
        <v>0</v>
      </c>
      <c r="L106" s="825">
        <f>P106</f>
        <v>43753</v>
      </c>
      <c r="M106" s="265"/>
      <c r="N106" s="824">
        <f t="shared" si="0"/>
        <v>43572</v>
      </c>
      <c r="O106" s="824">
        <f t="shared" si="1"/>
        <v>43593</v>
      </c>
      <c r="P106" s="824">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0.1</v>
      </c>
      <c r="K107" s="337" t="b">
        <v>0</v>
      </c>
      <c r="L107" s="825">
        <f>O107</f>
        <v>43593</v>
      </c>
      <c r="M107" s="265"/>
      <c r="N107" s="824">
        <f t="shared" si="0"/>
        <v>43572</v>
      </c>
      <c r="O107" s="824">
        <f t="shared" si="1"/>
        <v>43593</v>
      </c>
      <c r="P107" s="824">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0.1</v>
      </c>
      <c r="K108" s="337" t="b">
        <v>0</v>
      </c>
      <c r="L108" s="825">
        <f>P108</f>
        <v>43753</v>
      </c>
      <c r="M108" s="265"/>
      <c r="N108" s="824">
        <f t="shared" si="0"/>
        <v>43572</v>
      </c>
      <c r="O108" s="824">
        <f t="shared" si="1"/>
        <v>43593</v>
      </c>
      <c r="P108" s="824">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v>
      </c>
      <c r="K109" s="337" t="b">
        <v>0</v>
      </c>
      <c r="L109" s="825">
        <f>N109</f>
        <v>43572</v>
      </c>
      <c r="M109" s="265"/>
      <c r="N109" s="824">
        <f t="shared" si="0"/>
        <v>43572</v>
      </c>
      <c r="O109" s="824">
        <f t="shared" si="1"/>
        <v>43593</v>
      </c>
      <c r="P109" s="824">
        <v>43753</v>
      </c>
      <c r="Q109" s="261"/>
      <c r="R109" s="909">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v>
      </c>
      <c r="K110" s="337" t="b">
        <v>0</v>
      </c>
      <c r="L110" s="825">
        <f>P110</f>
        <v>43753</v>
      </c>
      <c r="M110" s="265"/>
      <c r="N110" s="824">
        <f t="shared" si="0"/>
        <v>43572</v>
      </c>
      <c r="O110" s="824">
        <f t="shared" si="1"/>
        <v>43593</v>
      </c>
      <c r="P110" s="824">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0.1</v>
      </c>
      <c r="K111" s="337" t="b">
        <v>0</v>
      </c>
      <c r="L111" s="825">
        <f>O111</f>
        <v>43593</v>
      </c>
      <c r="M111" s="265"/>
      <c r="N111" s="824">
        <f t="shared" si="0"/>
        <v>43572</v>
      </c>
      <c r="O111" s="824">
        <f t="shared" si="1"/>
        <v>43593</v>
      </c>
      <c r="P111" s="824">
        <v>43753</v>
      </c>
      <c r="Q111" s="261"/>
      <c r="R111" s="909">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5">
        <f>P112</f>
        <v>43753</v>
      </c>
      <c r="M112" s="265"/>
      <c r="N112" s="824">
        <f t="shared" si="0"/>
        <v>43572</v>
      </c>
      <c r="O112" s="824">
        <f t="shared" si="1"/>
        <v>43593</v>
      </c>
      <c r="P112" s="824">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0.1</v>
      </c>
      <c r="K113" s="337" t="b">
        <v>0</v>
      </c>
      <c r="L113" s="825">
        <f>P113</f>
        <v>43753</v>
      </c>
      <c r="M113" s="265"/>
      <c r="N113" s="824">
        <f t="shared" si="0"/>
        <v>43572</v>
      </c>
      <c r="O113" s="824">
        <f t="shared" si="1"/>
        <v>43593</v>
      </c>
      <c r="P113" s="824">
        <v>43753</v>
      </c>
      <c r="Q113" s="261"/>
      <c r="R113" s="2">
        <f t="shared" si="2"/>
        <v>43614</v>
      </c>
      <c r="S113" s="261"/>
      <c r="T113" s="1031"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29">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2"/>
      <c r="K126" s="822"/>
      <c r="L126" s="822"/>
      <c r="M126" s="822"/>
      <c r="N126" s="822"/>
      <c r="O126" s="822"/>
      <c r="P126" s="822"/>
      <c r="Q126" s="822"/>
      <c r="R126" s="822"/>
      <c r="S126" s="822"/>
      <c r="T126" s="822"/>
      <c r="U126" s="822"/>
      <c r="V126" s="822"/>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2"/>
      <c r="M127" s="822"/>
      <c r="N127" s="822"/>
      <c r="O127" s="822"/>
      <c r="P127" s="822"/>
      <c r="Q127" s="822"/>
      <c r="R127" s="822"/>
      <c r="S127" s="822"/>
      <c r="T127" s="822"/>
      <c r="U127" s="822"/>
      <c r="V127" s="822"/>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2"/>
      <c r="T128" s="822"/>
      <c r="U128" s="822"/>
      <c r="V128" s="822"/>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2"/>
      <c r="T129" s="822"/>
      <c r="U129" s="822"/>
      <c r="V129" s="822"/>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4">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2">
        <v>43814</v>
      </c>
      <c r="I31" s="884"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2"/>
      <c r="J32" s="320"/>
      <c r="K32" s="275"/>
      <c r="L32" s="275"/>
      <c r="M32" s="883"/>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2">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2">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19"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1"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1"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1"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1"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1"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1"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1"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1"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1"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1"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1"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1"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1"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1"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1"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1"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1"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1"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1"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1"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1"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1"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1"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1"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1"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1"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1"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1"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1"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1"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1"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1"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1"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1"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47" t="s">
        <v>375</v>
      </c>
      <c r="I115" s="1047"/>
      <c r="J115" s="1047"/>
      <c r="K115" s="309"/>
      <c r="L115" s="322"/>
      <c r="M115" s="1046" t="s">
        <v>283</v>
      </c>
      <c r="N115" s="1046"/>
      <c r="O115" s="1046"/>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2"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2"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2"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2"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2"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2"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2"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2"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2" t="str">
        <f>General!L25</f>
        <v>jc</v>
      </c>
      <c r="H126" s="977">
        <f>H127*$T$642+H125*(1-$T$642)</f>
        <v>250</v>
      </c>
      <c r="I126" s="977">
        <f>I127*$T$642+I125*(1-$T$642)</f>
        <v>60</v>
      </c>
      <c r="J126" s="977">
        <f>J127*$T$642+J125*(1-$T$642)</f>
        <v>125</v>
      </c>
      <c r="L126" s="726" t="str">
        <f t="shared" si="0"/>
        <v>jc</v>
      </c>
      <c r="M126" s="977">
        <f>M127*$T$642+M125*(1-$T$642)</f>
        <v>0.25</v>
      </c>
      <c r="N126" s="977">
        <f>N127*$T$642+N125*(1-$T$642)</f>
        <v>1</v>
      </c>
      <c r="O126" s="977">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2"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2"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2"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2"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2"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2"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2"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2"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2"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2"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2"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2"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2" t="str">
        <f>General!L38</f>
        <v>tc</v>
      </c>
      <c r="H139" s="977">
        <f>H140*$T$655+H138*(1-$T$655)</f>
        <v>250</v>
      </c>
      <c r="I139" s="977">
        <f>I140*$T$655+I138*(1-$T$655)</f>
        <v>60</v>
      </c>
      <c r="J139" s="977">
        <f>J140*$T$655+J138*(1-$T$655)</f>
        <v>125</v>
      </c>
      <c r="K139" s="275"/>
      <c r="L139" s="726" t="str">
        <f t="shared" si="0"/>
        <v>tc</v>
      </c>
      <c r="M139" s="977">
        <f>M140*$T$655+M138*(1-$T$655)</f>
        <v>0.25</v>
      </c>
      <c r="N139" s="977">
        <f>N140*$T$655+N138*(1-$T$655)</f>
        <v>1</v>
      </c>
      <c r="O139" s="977">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2"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2"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2" t="str">
        <f>General!L41</f>
        <v>uc</v>
      </c>
      <c r="H142" s="977">
        <f>H143*$T$658+H141*(1-$T$658)</f>
        <v>250</v>
      </c>
      <c r="I142" s="977">
        <f>I143*$T$658+I141*(1-$T$658)</f>
        <v>60</v>
      </c>
      <c r="J142" s="977">
        <f>J143*$T$658+J141*(1-$T$658)</f>
        <v>125</v>
      </c>
      <c r="L142" s="726" t="str">
        <f t="shared" si="0"/>
        <v>uc</v>
      </c>
      <c r="M142" s="977">
        <f>M143*$T$658+M141*(1-$T$658)</f>
        <v>0.25</v>
      </c>
      <c r="N142" s="977">
        <f>N143*$T$658+N141*(1-$T$658)</f>
        <v>1</v>
      </c>
      <c r="O142" s="977">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2"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2"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2"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2"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2"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2" t="str">
        <f>General!L47</f>
        <v>xc</v>
      </c>
      <c r="H148" s="977">
        <f>H149*$T$664+H147*(1-$T$664)</f>
        <v>250</v>
      </c>
      <c r="I148" s="977">
        <f>I149*$T$664+I147*(1-$T$664)</f>
        <v>60</v>
      </c>
      <c r="J148" s="977">
        <f>J149*$T$664+J147*(1-$T$664)</f>
        <v>125</v>
      </c>
      <c r="K148" s="275"/>
      <c r="L148" s="726" t="str">
        <f t="shared" si="0"/>
        <v>xc</v>
      </c>
      <c r="M148" s="977">
        <f>M149*$T$664+M147*(1-$T$664)</f>
        <v>0.25</v>
      </c>
      <c r="N148" s="977">
        <f>N149*$T$664+N147*(1-$T$664)</f>
        <v>1</v>
      </c>
      <c r="O148" s="977">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2"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2"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2"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6"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6"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6"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6"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6"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6"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6"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6"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6"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6"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6"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6"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6"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6"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6"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6"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6"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6"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6"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6"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6"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6" t="str">
        <f>General!J21</f>
        <v>jc</v>
      </c>
      <c r="J192" s="977">
        <f t="shared" ref="J192:Q192" si="7">J193*$T$642+J191*(1-$T$642)</f>
        <v>1</v>
      </c>
      <c r="K192" s="977">
        <f t="shared" si="7"/>
        <v>1</v>
      </c>
      <c r="L192" s="977">
        <f t="shared" si="7"/>
        <v>1</v>
      </c>
      <c r="M192" s="977">
        <f t="shared" si="7"/>
        <v>1</v>
      </c>
      <c r="N192" s="977">
        <f t="shared" si="7"/>
        <v>1</v>
      </c>
      <c r="O192" s="977">
        <f t="shared" si="7"/>
        <v>0</v>
      </c>
      <c r="P192" s="977">
        <f t="shared" si="7"/>
        <v>0</v>
      </c>
      <c r="Q192" s="977">
        <f t="shared" si="7"/>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6"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6"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6"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6"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6" t="str">
        <f>General!J26</f>
        <v>tc</v>
      </c>
      <c r="J197" s="977">
        <f t="shared" ref="J197:Q197" si="8">J198*$T$655+J196*(1-$T$655)</f>
        <v>1</v>
      </c>
      <c r="K197" s="977">
        <f t="shared" si="8"/>
        <v>1</v>
      </c>
      <c r="L197" s="977">
        <f t="shared" si="8"/>
        <v>1</v>
      </c>
      <c r="M197" s="977">
        <f t="shared" si="8"/>
        <v>1</v>
      </c>
      <c r="N197" s="977">
        <f t="shared" si="8"/>
        <v>1</v>
      </c>
      <c r="O197" s="977">
        <f t="shared" si="8"/>
        <v>0</v>
      </c>
      <c r="P197" s="977">
        <f t="shared" si="8"/>
        <v>0</v>
      </c>
      <c r="Q197" s="977">
        <f t="shared" si="8"/>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6"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6"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6" t="str">
        <f>General!J29</f>
        <v>uc</v>
      </c>
      <c r="J200" s="977">
        <f t="shared" ref="J200:Q200" si="9">J201*$T$658+J199*(1-$T$658)</f>
        <v>1</v>
      </c>
      <c r="K200" s="977">
        <f t="shared" si="9"/>
        <v>1</v>
      </c>
      <c r="L200" s="977">
        <f t="shared" si="9"/>
        <v>1</v>
      </c>
      <c r="M200" s="977">
        <f t="shared" si="9"/>
        <v>1</v>
      </c>
      <c r="N200" s="977">
        <f t="shared" si="9"/>
        <v>1</v>
      </c>
      <c r="O200" s="977">
        <f t="shared" si="9"/>
        <v>0</v>
      </c>
      <c r="P200" s="977">
        <f t="shared" si="9"/>
        <v>0</v>
      </c>
      <c r="Q200" s="977">
        <f t="shared" si="9"/>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6"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6"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6" t="str">
        <f>General!J32</f>
        <v>xc</v>
      </c>
      <c r="J203" s="977">
        <f t="shared" ref="J203:Q203" si="10">J204*$T$664+J202*(1-$T$664)</f>
        <v>1</v>
      </c>
      <c r="K203" s="977">
        <f t="shared" si="10"/>
        <v>1</v>
      </c>
      <c r="L203" s="977">
        <f t="shared" si="10"/>
        <v>1</v>
      </c>
      <c r="M203" s="977">
        <f t="shared" si="10"/>
        <v>1</v>
      </c>
      <c r="N203" s="977">
        <f t="shared" si="10"/>
        <v>1</v>
      </c>
      <c r="O203" s="977">
        <f t="shared" si="10"/>
        <v>0</v>
      </c>
      <c r="P203" s="977">
        <f t="shared" si="10"/>
        <v>0</v>
      </c>
      <c r="Q203" s="977">
        <f t="shared" si="10"/>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6"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11">_xlfn.CONCAT(H225:M225)</f>
        <v>AAAAAa</v>
      </c>
      <c r="H225" s="981" t="s">
        <v>23</v>
      </c>
      <c r="I225" s="981" t="s">
        <v>23</v>
      </c>
      <c r="J225" s="981" t="s">
        <v>23</v>
      </c>
      <c r="K225" s="981" t="s">
        <v>23</v>
      </c>
      <c r="L225" s="981" t="s">
        <v>23</v>
      </c>
      <c r="M225" s="982"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1" t="s">
        <v>380</v>
      </c>
      <c r="I226" s="981" t="s">
        <v>23</v>
      </c>
      <c r="J226" s="981" t="s">
        <v>14</v>
      </c>
      <c r="K226" s="981" t="s">
        <v>23</v>
      </c>
      <c r="L226" s="981" t="s">
        <v>14</v>
      </c>
      <c r="M226" s="982"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1" t="s">
        <v>23</v>
      </c>
      <c r="I227" s="981" t="s">
        <v>380</v>
      </c>
      <c r="J227" s="981" t="s">
        <v>23</v>
      </c>
      <c r="K227" s="981" t="s">
        <v>14</v>
      </c>
      <c r="L227" s="981" t="s">
        <v>23</v>
      </c>
      <c r="M227" s="982"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12">_xlfn.CONCAT(H228:M228)</f>
        <v>AYABAbd</v>
      </c>
      <c r="H228" s="981" t="s">
        <v>23</v>
      </c>
      <c r="I228" s="981" t="s">
        <v>380</v>
      </c>
      <c r="J228" s="981" t="s">
        <v>23</v>
      </c>
      <c r="K228" s="981" t="s">
        <v>14</v>
      </c>
      <c r="L228" s="981" t="s">
        <v>23</v>
      </c>
      <c r="M228" s="982"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13">_xlfn.CONCAT(H229:M229)</f>
        <v>YAOAOFa</v>
      </c>
      <c r="H229" s="981" t="s">
        <v>380</v>
      </c>
      <c r="I229" s="981" t="s">
        <v>23</v>
      </c>
      <c r="J229" s="981" t="s">
        <v>12</v>
      </c>
      <c r="K229" s="981" t="s">
        <v>23</v>
      </c>
      <c r="L229" s="981" t="s">
        <v>162</v>
      </c>
      <c r="M229" s="982"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13"/>
        <v>AYAOAof</v>
      </c>
      <c r="H230" s="981" t="s">
        <v>23</v>
      </c>
      <c r="I230" s="981" t="s">
        <v>380</v>
      </c>
      <c r="J230" s="981" t="s">
        <v>23</v>
      </c>
      <c r="K230" s="981" t="s">
        <v>12</v>
      </c>
      <c r="L230" s="981" t="s">
        <v>23</v>
      </c>
      <c r="M230" s="982"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11"/>
        <v>YYNBNb</v>
      </c>
      <c r="H231" s="981" t="s">
        <v>380</v>
      </c>
      <c r="I231" s="981" t="s">
        <v>380</v>
      </c>
      <c r="J231" s="981" t="s">
        <v>82</v>
      </c>
      <c r="K231" s="981" t="s">
        <v>14</v>
      </c>
      <c r="L231" s="981" t="s">
        <v>82</v>
      </c>
      <c r="M231" s="982"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1" t="s">
        <v>380</v>
      </c>
      <c r="I232" s="981" t="s">
        <v>380</v>
      </c>
      <c r="J232" s="981" t="s">
        <v>14</v>
      </c>
      <c r="K232" s="981" t="s">
        <v>82</v>
      </c>
      <c r="L232" s="981" t="s">
        <v>14</v>
      </c>
      <c r="M232" s="981"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1" t="s">
        <v>380</v>
      </c>
      <c r="I233" s="981" t="s">
        <v>380</v>
      </c>
      <c r="J233" s="981" t="s">
        <v>14</v>
      </c>
      <c r="K233" s="981" t="s">
        <v>82</v>
      </c>
      <c r="L233" s="981" t="s">
        <v>14</v>
      </c>
      <c r="M233" s="981"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11"/>
        <v>YYNWBr</v>
      </c>
      <c r="H234" s="981" t="s">
        <v>380</v>
      </c>
      <c r="I234" s="981" t="s">
        <v>380</v>
      </c>
      <c r="J234" s="981" t="s">
        <v>82</v>
      </c>
      <c r="K234" s="981" t="s">
        <v>8</v>
      </c>
      <c r="L234" s="981" t="s">
        <v>14</v>
      </c>
      <c r="M234" s="981"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11"/>
        <v>YYWBNw</v>
      </c>
      <c r="H235" s="981" t="s">
        <v>380</v>
      </c>
      <c r="I235" s="981" t="s">
        <v>380</v>
      </c>
      <c r="J235" s="981" t="s">
        <v>8</v>
      </c>
      <c r="K235" s="981" t="s">
        <v>14</v>
      </c>
      <c r="L235" s="981" t="s">
        <v>82</v>
      </c>
      <c r="M235" s="981"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11"/>
        <v>YYBNWb</v>
      </c>
      <c r="H236" s="981" t="s">
        <v>380</v>
      </c>
      <c r="I236" s="981" t="s">
        <v>380</v>
      </c>
      <c r="J236" s="981" t="s">
        <v>14</v>
      </c>
      <c r="K236" s="981" t="s">
        <v>82</v>
      </c>
      <c r="L236" s="981" t="s">
        <v>8</v>
      </c>
      <c r="M236" s="981"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11"/>
        <v>AAAAAz</v>
      </c>
      <c r="H237" s="981" t="s">
        <v>23</v>
      </c>
      <c r="I237" s="981" t="s">
        <v>23</v>
      </c>
      <c r="J237" s="981" t="s">
        <v>23</v>
      </c>
      <c r="K237" s="981" t="s">
        <v>23</v>
      </c>
      <c r="L237" s="981" t="s">
        <v>23</v>
      </c>
      <c r="M237" s="981"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11"/>
        <v>AAAANw</v>
      </c>
      <c r="H238" s="981" t="s">
        <v>23</v>
      </c>
      <c r="I238" s="981" t="s">
        <v>23</v>
      </c>
      <c r="J238" s="981" t="s">
        <v>23</v>
      </c>
      <c r="K238" s="981" t="s">
        <v>23</v>
      </c>
      <c r="L238" s="981" t="s">
        <v>82</v>
      </c>
      <c r="M238" s="981"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11"/>
        <v>AAANWb</v>
      </c>
      <c r="H239" s="981" t="s">
        <v>23</v>
      </c>
      <c r="I239" s="981" t="s">
        <v>23</v>
      </c>
      <c r="J239" s="981" t="s">
        <v>23</v>
      </c>
      <c r="K239" s="981" t="s">
        <v>82</v>
      </c>
      <c r="L239" s="981" t="s">
        <v>8</v>
      </c>
      <c r="M239" s="981"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11"/>
        <v>AANWBa</v>
      </c>
      <c r="H240" s="981" t="s">
        <v>23</v>
      </c>
      <c r="I240" s="981" t="s">
        <v>23</v>
      </c>
      <c r="J240" s="981" t="s">
        <v>82</v>
      </c>
      <c r="K240" s="981" t="s">
        <v>8</v>
      </c>
      <c r="L240" s="981" t="s">
        <v>14</v>
      </c>
      <c r="M240" s="981"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11"/>
        <v>AYWBAa</v>
      </c>
      <c r="H241" s="981" t="s">
        <v>23</v>
      </c>
      <c r="I241" s="981" t="s">
        <v>380</v>
      </c>
      <c r="J241" s="981" t="s">
        <v>8</v>
      </c>
      <c r="K241" s="981" t="s">
        <v>14</v>
      </c>
      <c r="L241" s="981" t="s">
        <v>23</v>
      </c>
      <c r="M241" s="981"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11"/>
        <v>YYBAAa</v>
      </c>
      <c r="H242" s="981" t="s">
        <v>380</v>
      </c>
      <c r="I242" s="981" t="s">
        <v>380</v>
      </c>
      <c r="J242" s="981" t="s">
        <v>14</v>
      </c>
      <c r="K242" s="981" t="s">
        <v>23</v>
      </c>
      <c r="L242" s="981" t="s">
        <v>23</v>
      </c>
      <c r="M242" s="981"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11"/>
        <v>YYAAAa</v>
      </c>
      <c r="H243" s="981" t="s">
        <v>380</v>
      </c>
      <c r="I243" s="981" t="s">
        <v>380</v>
      </c>
      <c r="J243" s="981" t="s">
        <v>23</v>
      </c>
      <c r="K243" s="981" t="s">
        <v>23</v>
      </c>
      <c r="L243" s="981" t="s">
        <v>23</v>
      </c>
      <c r="M243" s="981"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11"/>
        <v>YAAAAa</v>
      </c>
      <c r="H244" s="981" t="s">
        <v>380</v>
      </c>
      <c r="I244" s="981" t="s">
        <v>23</v>
      </c>
      <c r="J244" s="981" t="s">
        <v>23</v>
      </c>
      <c r="K244" s="981" t="s">
        <v>23</v>
      </c>
      <c r="L244" s="981" t="s">
        <v>23</v>
      </c>
      <c r="M244" s="981"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11"/>
        <v>YYFWBz</v>
      </c>
      <c r="H245" s="981" t="s">
        <v>380</v>
      </c>
      <c r="I245" s="981" t="s">
        <v>380</v>
      </c>
      <c r="J245" s="981" t="s">
        <v>10</v>
      </c>
      <c r="K245" s="981" t="s">
        <v>8</v>
      </c>
      <c r="L245" s="981" t="s">
        <v>14</v>
      </c>
      <c r="M245" s="981"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11"/>
        <v>YYBNWf</v>
      </c>
      <c r="H246" s="981" t="s">
        <v>380</v>
      </c>
      <c r="I246" s="981" t="s">
        <v>380</v>
      </c>
      <c r="J246" s="981" t="s">
        <v>14</v>
      </c>
      <c r="K246" s="981" t="s">
        <v>82</v>
      </c>
      <c r="L246" s="981" t="s">
        <v>8</v>
      </c>
      <c r="M246" s="981"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11"/>
        <v>YYNWFw</v>
      </c>
      <c r="H247" s="981" t="s">
        <v>380</v>
      </c>
      <c r="I247" s="981" t="s">
        <v>380</v>
      </c>
      <c r="J247" s="981" t="s">
        <v>82</v>
      </c>
      <c r="K247" s="981" t="s">
        <v>8</v>
      </c>
      <c r="L247" s="981" t="s">
        <v>10</v>
      </c>
      <c r="M247" s="981"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11"/>
        <v>YYWFWb</v>
      </c>
      <c r="H248" s="981" t="s">
        <v>380</v>
      </c>
      <c r="I248" s="981" t="s">
        <v>380</v>
      </c>
      <c r="J248" s="981" t="s">
        <v>8</v>
      </c>
      <c r="K248" s="981" t="s">
        <v>10</v>
      </c>
      <c r="L248" s="981" t="s">
        <v>8</v>
      </c>
      <c r="M248" s="981"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11"/>
        <v>YYWNWl</v>
      </c>
      <c r="H249" s="981" t="s">
        <v>380</v>
      </c>
      <c r="I249" s="981" t="s">
        <v>380</v>
      </c>
      <c r="J249" s="981" t="s">
        <v>8</v>
      </c>
      <c r="K249" s="981" t="s">
        <v>82</v>
      </c>
      <c r="L249" s="981" t="s">
        <v>8</v>
      </c>
      <c r="M249" s="981"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11"/>
        <v>YYLWNw</v>
      </c>
      <c r="H250" s="981" t="s">
        <v>380</v>
      </c>
      <c r="I250" s="981" t="s">
        <v>380</v>
      </c>
      <c r="J250" s="981" t="s">
        <v>16</v>
      </c>
      <c r="K250" s="981" t="s">
        <v>8</v>
      </c>
      <c r="L250" s="981" t="s">
        <v>82</v>
      </c>
      <c r="M250" s="981"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11"/>
        <v>YYWLWz</v>
      </c>
      <c r="H251" s="981" t="s">
        <v>380</v>
      </c>
      <c r="I251" s="981" t="s">
        <v>380</v>
      </c>
      <c r="J251" s="981" t="s">
        <v>8</v>
      </c>
      <c r="K251" s="981" t="s">
        <v>16</v>
      </c>
      <c r="L251" s="981" t="s">
        <v>8</v>
      </c>
      <c r="M251" s="981"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11"/>
        <v>YYNWLw</v>
      </c>
      <c r="H252" s="981" t="s">
        <v>380</v>
      </c>
      <c r="I252" s="981" t="s">
        <v>380</v>
      </c>
      <c r="J252" s="981" t="s">
        <v>82</v>
      </c>
      <c r="K252" s="981" t="s">
        <v>8</v>
      </c>
      <c r="L252" s="981" t="s">
        <v>16</v>
      </c>
      <c r="M252" s="981"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11"/>
        <v>AYAAAw</v>
      </c>
      <c r="H253" s="981" t="s">
        <v>23</v>
      </c>
      <c r="I253" s="981" t="s">
        <v>380</v>
      </c>
      <c r="J253" s="981" t="s">
        <v>23</v>
      </c>
      <c r="K253" s="981" t="s">
        <v>23</v>
      </c>
      <c r="L253" s="981" t="s">
        <v>23</v>
      </c>
      <c r="M253" s="981"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11"/>
        <v>AAWAAa</v>
      </c>
      <c r="H254" s="981" t="s">
        <v>23</v>
      </c>
      <c r="I254" s="981" t="s">
        <v>23</v>
      </c>
      <c r="J254" s="981" t="s">
        <v>8</v>
      </c>
      <c r="K254" s="981" t="s">
        <v>23</v>
      </c>
      <c r="L254" s="981" t="s">
        <v>23</v>
      </c>
      <c r="M254" s="981"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11"/>
        <v>AAAWAa</v>
      </c>
      <c r="H255" s="981" t="s">
        <v>23</v>
      </c>
      <c r="I255" s="981" t="s">
        <v>23</v>
      </c>
      <c r="J255" s="981" t="s">
        <v>23</v>
      </c>
      <c r="K255" s="981" t="s">
        <v>8</v>
      </c>
      <c r="L255" s="981" t="s">
        <v>23</v>
      </c>
      <c r="M255" s="981"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11"/>
        <v>YAAAWa</v>
      </c>
      <c r="H256" s="981" t="s">
        <v>380</v>
      </c>
      <c r="I256" s="981" t="s">
        <v>23</v>
      </c>
      <c r="J256" s="981" t="s">
        <v>23</v>
      </c>
      <c r="K256" s="981" t="s">
        <v>23</v>
      </c>
      <c r="L256" s="981" t="s">
        <v>8</v>
      </c>
      <c r="M256" s="981"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11"/>
        <v>YAAANw</v>
      </c>
      <c r="H257" s="981" t="s">
        <v>380</v>
      </c>
      <c r="I257" s="981" t="s">
        <v>23</v>
      </c>
      <c r="J257" s="981" t="s">
        <v>23</v>
      </c>
      <c r="K257" s="981" t="s">
        <v>23</v>
      </c>
      <c r="L257" s="981" t="s">
        <v>82</v>
      </c>
      <c r="M257" s="981"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11"/>
        <v>AYAAAz</v>
      </c>
      <c r="H258" s="981" t="s">
        <v>23</v>
      </c>
      <c r="I258" s="981" t="s">
        <v>380</v>
      </c>
      <c r="J258" s="981" t="s">
        <v>23</v>
      </c>
      <c r="K258" s="981" t="s">
        <v>23</v>
      </c>
      <c r="L258" s="981" t="s">
        <v>23</v>
      </c>
      <c r="M258" s="981"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11"/>
        <v>AYWAAa</v>
      </c>
      <c r="H259" s="981" t="s">
        <v>23</v>
      </c>
      <c r="I259" s="981" t="s">
        <v>380</v>
      </c>
      <c r="J259" s="981" t="s">
        <v>8</v>
      </c>
      <c r="K259" s="981" t="s">
        <v>23</v>
      </c>
      <c r="L259" s="981" t="s">
        <v>23</v>
      </c>
      <c r="M259" s="981"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11"/>
        <v>AANWAa</v>
      </c>
      <c r="H260" s="981" t="s">
        <v>23</v>
      </c>
      <c r="I260" s="981" t="s">
        <v>23</v>
      </c>
      <c r="J260" s="981" t="s">
        <v>82</v>
      </c>
      <c r="K260" s="981" t="s">
        <v>8</v>
      </c>
      <c r="L260" s="981" t="s">
        <v>23</v>
      </c>
      <c r="M260" s="981"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11"/>
        <v>AAANWa</v>
      </c>
      <c r="H261" s="981" t="s">
        <v>23</v>
      </c>
      <c r="I261" s="981" t="s">
        <v>23</v>
      </c>
      <c r="J261" s="981" t="s">
        <v>23</v>
      </c>
      <c r="K261" s="981" t="s">
        <v>82</v>
      </c>
      <c r="L261" s="981" t="s">
        <v>8</v>
      </c>
      <c r="M261" s="981"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1"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89"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 t="shared" ref="G266:G285" si="14">_xlfn.CONCAT(H225:M225)</f>
        <v>AAAAAa</v>
      </c>
      <c r="H266" s="990">
        <v>0</v>
      </c>
      <c r="I266" s="990">
        <v>0</v>
      </c>
      <c r="J266" s="990">
        <v>0</v>
      </c>
      <c r="K266" s="990">
        <v>0</v>
      </c>
      <c r="L266" s="990">
        <v>0</v>
      </c>
      <c r="M266" s="990">
        <v>0</v>
      </c>
      <c r="N266" s="990">
        <v>0</v>
      </c>
      <c r="O266" s="990">
        <v>0</v>
      </c>
      <c r="P266" s="990">
        <v>0</v>
      </c>
      <c r="Q266" s="990">
        <v>0</v>
      </c>
      <c r="R266" s="311"/>
      <c r="S266" s="987" t="b">
        <v>0</v>
      </c>
      <c r="T266" s="989" t="str">
        <f t="shared" ref="T266:T302" si="15">G266</f>
        <v>AAAAAa</v>
      </c>
      <c r="U266" s="988">
        <f>IF($S266,H266/VLOOKUP($M225,CropResidue!$H$94:$L$110,5,FALSE)/VLOOKUP($M225,CropResidue!$H$94:$L$110,4,FALSE)/VLOOKUP($M225,CropResidue!$H$94:$L$110,2,FALSE)*VLOOKUP($M225,CropResidue!$G$153:$H$169,2,FALSE),Crop!H266)</f>
        <v>0</v>
      </c>
      <c r="V266" s="988">
        <f>IF($S266,I266/VLOOKUP($M225,CropResidue!$H$94:$L$110,5,FALSE)/VLOOKUP($M225,CropResidue!$H$94:$L$110,4,FALSE)/VLOOKUP($M225,CropResidue!$H$94:$L$110,2,FALSE)*VLOOKUP($M225,CropResidue!$G$153:$H$169,2,FALSE),Crop!I266)</f>
        <v>0</v>
      </c>
      <c r="W266" s="988">
        <f>IF($S266,J266/VLOOKUP($M225,CropResidue!$H$94:$L$110,5,FALSE)/VLOOKUP($M225,CropResidue!$H$94:$L$110,4,FALSE)/VLOOKUP($M225,CropResidue!$H$94:$L$110,2,FALSE)*VLOOKUP($M225,CropResidue!$G$153:$H$169,2,FALSE),Crop!J266)</f>
        <v>0</v>
      </c>
      <c r="X266" s="988">
        <f>IF($S266,K266/VLOOKUP($M225,CropResidue!$H$94:$L$110,5,FALSE)/VLOOKUP($M225,CropResidue!$H$94:$L$110,4,FALSE)/VLOOKUP($M225,CropResidue!$H$94:$L$110,2,FALSE)*VLOOKUP($M225,CropResidue!$G$153:$H$169,2,FALSE),Crop!K266)</f>
        <v>0</v>
      </c>
      <c r="Y266" s="988">
        <f>IF($S266,L266/VLOOKUP($M225,CropResidue!$H$94:$L$110,5,FALSE)/VLOOKUP($M225,CropResidue!$H$94:$L$110,4,FALSE)/VLOOKUP($M225,CropResidue!$H$94:$L$110,2,FALSE)*VLOOKUP($M225,CropResidue!$G$153:$H$169,2,FALSE),Crop!L266)</f>
        <v>0</v>
      </c>
      <c r="Z266" s="988">
        <f>IF($S266,M266/VLOOKUP($M225,CropResidue!$H$94:$L$110,5,FALSE)/VLOOKUP($M225,CropResidue!$H$94:$L$110,4,FALSE)/VLOOKUP($M225,CropResidue!$H$94:$L$110,2,FALSE)*VLOOKUP($M225,CropResidue!$G$153:$H$169,2,FALSE),Crop!M266)</f>
        <v>0</v>
      </c>
      <c r="AA266" s="988">
        <f>IF($S266,N266/VLOOKUP($M225,CropResidue!$H$94:$L$110,5,FALSE)/VLOOKUP($M225,CropResidue!$H$94:$L$110,4,FALSE)/VLOOKUP($M225,CropResidue!$H$94:$L$110,2,FALSE)*VLOOKUP($M225,CropResidue!$G$153:$H$169,2,FALSE),Crop!N266)</f>
        <v>0</v>
      </c>
      <c r="AB266" s="988">
        <f>IF($S266,O266/VLOOKUP($M225,CropResidue!$H$94:$L$110,5,FALSE)/VLOOKUP($M225,CropResidue!$H$94:$L$110,4,FALSE)/VLOOKUP($M225,CropResidue!$H$94:$L$110,2,FALSE)*VLOOKUP($M225,CropResidue!$G$153:$H$169,2,FALSE),Crop!O266)</f>
        <v>0</v>
      </c>
      <c r="AC266" s="988">
        <f>IF($S266,P266/VLOOKUP($M225,CropResidue!$H$94:$L$110,5,FALSE)/VLOOKUP($M225,CropResidue!$H$94:$L$110,4,FALSE)/VLOOKUP($M225,CropResidue!$H$94:$L$110,2,FALSE)*VLOOKUP($M225,CropResidue!$G$153:$H$169,2,FALSE),Crop!P266)</f>
        <v>0</v>
      </c>
      <c r="AD266" s="988">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 t="shared" si="14"/>
        <v>YABABa</v>
      </c>
      <c r="H267" s="990">
        <v>0</v>
      </c>
      <c r="I267" s="990">
        <v>0</v>
      </c>
      <c r="J267" s="990">
        <v>0</v>
      </c>
      <c r="K267" s="990">
        <v>0</v>
      </c>
      <c r="L267" s="990">
        <v>0</v>
      </c>
      <c r="M267" s="990">
        <v>0</v>
      </c>
      <c r="N267" s="990">
        <v>0</v>
      </c>
      <c r="O267" s="990">
        <v>0</v>
      </c>
      <c r="P267" s="990">
        <v>0</v>
      </c>
      <c r="Q267" s="990">
        <v>0</v>
      </c>
      <c r="S267" s="987" t="b">
        <v>0</v>
      </c>
      <c r="T267" s="989" t="str">
        <f t="shared" si="15"/>
        <v>YABABa</v>
      </c>
      <c r="U267" s="988">
        <f>IF($S267,H267/VLOOKUP($M226,CropResidue!$H$94:$L$110,5,FALSE)/VLOOKUP($M226,CropResidue!$H$94:$L$110,4,FALSE)/VLOOKUP($M226,CropResidue!$H$94:$L$110,2,FALSE)*VLOOKUP($M226,CropResidue!$G$153:$H$169,2,FALSE),Crop!H267)</f>
        <v>0</v>
      </c>
      <c r="V267" s="988">
        <f>IF($S267,I267/VLOOKUP($M226,CropResidue!$H$94:$L$110,5,FALSE)/VLOOKUP($M226,CropResidue!$H$94:$L$110,4,FALSE)/VLOOKUP($M226,CropResidue!$H$94:$L$110,2,FALSE)*VLOOKUP($M226,CropResidue!$G$153:$H$169,2,FALSE),Crop!I267)</f>
        <v>0</v>
      </c>
      <c r="W267" s="988">
        <f>IF($S267,J267/VLOOKUP($M226,CropResidue!$H$94:$L$110,5,FALSE)/VLOOKUP($M226,CropResidue!$H$94:$L$110,4,FALSE)/VLOOKUP($M226,CropResidue!$H$94:$L$110,2,FALSE)*VLOOKUP($M226,CropResidue!$G$153:$H$169,2,FALSE),Crop!J267)</f>
        <v>0</v>
      </c>
      <c r="X267" s="988">
        <f>IF($S267,K267/VLOOKUP($M226,CropResidue!$H$94:$L$110,5,FALSE)/VLOOKUP($M226,CropResidue!$H$94:$L$110,4,FALSE)/VLOOKUP($M226,CropResidue!$H$94:$L$110,2,FALSE)*VLOOKUP($M226,CropResidue!$G$153:$H$169,2,FALSE),Crop!K267)</f>
        <v>0</v>
      </c>
      <c r="Y267" s="988">
        <f>IF($S267,L267/VLOOKUP($M226,CropResidue!$H$94:$L$110,5,FALSE)/VLOOKUP($M226,CropResidue!$H$94:$L$110,4,FALSE)/VLOOKUP($M226,CropResidue!$H$94:$L$110,2,FALSE)*VLOOKUP($M226,CropResidue!$G$153:$H$169,2,FALSE),Crop!L267)</f>
        <v>0</v>
      </c>
      <c r="Z267" s="988">
        <f>IF($S267,M267/VLOOKUP($M226,CropResidue!$H$94:$L$110,5,FALSE)/VLOOKUP($M226,CropResidue!$H$94:$L$110,4,FALSE)/VLOOKUP($M226,CropResidue!$H$94:$L$110,2,FALSE)*VLOOKUP($M226,CropResidue!$G$153:$H$169,2,FALSE),Crop!M267)</f>
        <v>0</v>
      </c>
      <c r="AA267" s="988">
        <f>IF($S267,N267/VLOOKUP($M226,CropResidue!$H$94:$L$110,5,FALSE)/VLOOKUP($M226,CropResidue!$H$94:$L$110,4,FALSE)/VLOOKUP($M226,CropResidue!$H$94:$L$110,2,FALSE)*VLOOKUP($M226,CropResidue!$G$153:$H$169,2,FALSE),Crop!N267)</f>
        <v>0</v>
      </c>
      <c r="AB267" s="988">
        <f>IF($S267,O267/VLOOKUP($M226,CropResidue!$H$94:$L$110,5,FALSE)/VLOOKUP($M226,CropResidue!$H$94:$L$110,4,FALSE)/VLOOKUP($M226,CropResidue!$H$94:$L$110,2,FALSE)*VLOOKUP($M226,CropResidue!$G$153:$H$169,2,FALSE),Crop!O267)</f>
        <v>0</v>
      </c>
      <c r="AC267" s="988">
        <f>IF($S267,P267/VLOOKUP($M226,CropResidue!$H$94:$L$110,5,FALSE)/VLOOKUP($M226,CropResidue!$H$94:$L$110,4,FALSE)/VLOOKUP($M226,CropResidue!$H$94:$L$110,2,FALSE)*VLOOKUP($M226,CropResidue!$G$153:$H$169,2,FALSE),Crop!P267)</f>
        <v>0</v>
      </c>
      <c r="AD267" s="988">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 t="shared" si="14"/>
        <v>AYABAb</v>
      </c>
      <c r="H268" s="990">
        <v>4000</v>
      </c>
      <c r="I268" s="990">
        <v>4000</v>
      </c>
      <c r="J268" s="990">
        <v>4000</v>
      </c>
      <c r="K268" s="990">
        <v>4000</v>
      </c>
      <c r="L268" s="990">
        <v>4000</v>
      </c>
      <c r="M268" s="990">
        <v>4000</v>
      </c>
      <c r="N268" s="990">
        <v>4000</v>
      </c>
      <c r="O268" s="990">
        <v>4000</v>
      </c>
      <c r="P268" s="990">
        <v>4000</v>
      </c>
      <c r="Q268" s="990">
        <v>4000</v>
      </c>
      <c r="R268" s="311"/>
      <c r="S268" s="987" t="b">
        <v>0</v>
      </c>
      <c r="T268" s="989" t="str">
        <f t="shared" si="15"/>
        <v>AYABAb</v>
      </c>
      <c r="U268" s="988">
        <f>IF($S268,H268/VLOOKUP($M227,CropResidue!$H$94:$L$110,5,FALSE)/VLOOKUP($M227,CropResidue!$H$94:$L$110,4,FALSE)/VLOOKUP($M227,CropResidue!$H$94:$L$110,2,FALSE)*VLOOKUP($M227,CropResidue!$G$153:$H$169,2,FALSE),Crop!H268)</f>
        <v>4000</v>
      </c>
      <c r="V268" s="988">
        <f>IF($S268,I268/VLOOKUP($M227,CropResidue!$H$94:$L$110,5,FALSE)/VLOOKUP($M227,CropResidue!$H$94:$L$110,4,FALSE)/VLOOKUP($M227,CropResidue!$H$94:$L$110,2,FALSE)*VLOOKUP($M227,CropResidue!$G$153:$H$169,2,FALSE),Crop!I268)</f>
        <v>4000</v>
      </c>
      <c r="W268" s="988">
        <f>IF($S268,J268/VLOOKUP($M227,CropResidue!$H$94:$L$110,5,FALSE)/VLOOKUP($M227,CropResidue!$H$94:$L$110,4,FALSE)/VLOOKUP($M227,CropResidue!$H$94:$L$110,2,FALSE)*VLOOKUP($M227,CropResidue!$G$153:$H$169,2,FALSE),Crop!J268)</f>
        <v>4000</v>
      </c>
      <c r="X268" s="988">
        <f>IF($S268,K268/VLOOKUP($M227,CropResidue!$H$94:$L$110,5,FALSE)/VLOOKUP($M227,CropResidue!$H$94:$L$110,4,FALSE)/VLOOKUP($M227,CropResidue!$H$94:$L$110,2,FALSE)*VLOOKUP($M227,CropResidue!$G$153:$H$169,2,FALSE),Crop!K268)</f>
        <v>4000</v>
      </c>
      <c r="Y268" s="988">
        <f>IF($S268,L268/VLOOKUP($M227,CropResidue!$H$94:$L$110,5,FALSE)/VLOOKUP($M227,CropResidue!$H$94:$L$110,4,FALSE)/VLOOKUP($M227,CropResidue!$H$94:$L$110,2,FALSE)*VLOOKUP($M227,CropResidue!$G$153:$H$169,2,FALSE),Crop!L268)</f>
        <v>4000</v>
      </c>
      <c r="Z268" s="988">
        <f>IF($S268,M268/VLOOKUP($M227,CropResidue!$H$94:$L$110,5,FALSE)/VLOOKUP($M227,CropResidue!$H$94:$L$110,4,FALSE)/VLOOKUP($M227,CropResidue!$H$94:$L$110,2,FALSE)*VLOOKUP($M227,CropResidue!$G$153:$H$169,2,FALSE),Crop!M268)</f>
        <v>4000</v>
      </c>
      <c r="AA268" s="988">
        <f>IF($S268,N268/VLOOKUP($M227,CropResidue!$H$94:$L$110,5,FALSE)/VLOOKUP($M227,CropResidue!$H$94:$L$110,4,FALSE)/VLOOKUP($M227,CropResidue!$H$94:$L$110,2,FALSE)*VLOOKUP($M227,CropResidue!$G$153:$H$169,2,FALSE),Crop!N268)</f>
        <v>4000</v>
      </c>
      <c r="AB268" s="988">
        <f>IF($S268,O268/VLOOKUP($M227,CropResidue!$H$94:$L$110,5,FALSE)/VLOOKUP($M227,CropResidue!$H$94:$L$110,4,FALSE)/VLOOKUP($M227,CropResidue!$H$94:$L$110,2,FALSE)*VLOOKUP($M227,CropResidue!$G$153:$H$169,2,FALSE),Crop!O268)</f>
        <v>4000</v>
      </c>
      <c r="AC268" s="988">
        <f>IF($S268,P268/VLOOKUP($M227,CropResidue!$H$94:$L$110,5,FALSE)/VLOOKUP($M227,CropResidue!$H$94:$L$110,4,FALSE)/VLOOKUP($M227,CropResidue!$H$94:$L$110,2,FALSE)*VLOOKUP($M227,CropResidue!$G$153:$H$169,2,FALSE),Crop!P268)</f>
        <v>4000</v>
      </c>
      <c r="AD268" s="988">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 t="shared" si="14"/>
        <v>AYABAbd</v>
      </c>
      <c r="H269" s="988">
        <f>H268-200</f>
        <v>3800</v>
      </c>
      <c r="I269" s="988">
        <f t="shared" ref="I269:Q269" si="16">I268-200</f>
        <v>3800</v>
      </c>
      <c r="J269" s="988">
        <f t="shared" si="16"/>
        <v>3800</v>
      </c>
      <c r="K269" s="988">
        <f t="shared" si="16"/>
        <v>3800</v>
      </c>
      <c r="L269" s="988">
        <f t="shared" si="16"/>
        <v>3800</v>
      </c>
      <c r="M269" s="988">
        <f t="shared" si="16"/>
        <v>3800</v>
      </c>
      <c r="N269" s="988">
        <f t="shared" si="16"/>
        <v>3800</v>
      </c>
      <c r="O269" s="988">
        <f t="shared" si="16"/>
        <v>3800</v>
      </c>
      <c r="P269" s="988">
        <f t="shared" si="16"/>
        <v>3800</v>
      </c>
      <c r="Q269" s="988">
        <f t="shared" si="16"/>
        <v>3800</v>
      </c>
      <c r="R269" s="311"/>
      <c r="S269" s="987" t="b">
        <v>0</v>
      </c>
      <c r="T269" s="989" t="str">
        <f t="shared" si="15"/>
        <v>AYABAbd</v>
      </c>
      <c r="U269" s="988">
        <f>IF($S269,H269/VLOOKUP($M228,CropResidue!$H$94:$L$110,5,FALSE)/VLOOKUP($M228,CropResidue!$H$94:$L$110,4,FALSE)/VLOOKUP($M228,CropResidue!$H$94:$L$110,2,FALSE)*VLOOKUP($M228,CropResidue!$G$153:$H$169,2,FALSE),Crop!H269)</f>
        <v>3800</v>
      </c>
      <c r="V269" s="988">
        <f>IF($S269,I269/VLOOKUP($M228,CropResidue!$H$94:$L$110,5,FALSE)/VLOOKUP($M228,CropResidue!$H$94:$L$110,4,FALSE)/VLOOKUP($M228,CropResidue!$H$94:$L$110,2,FALSE)*VLOOKUP($M228,CropResidue!$G$153:$H$169,2,FALSE),Crop!I269)</f>
        <v>3800</v>
      </c>
      <c r="W269" s="988">
        <f>IF($S269,J269/VLOOKUP($M228,CropResidue!$H$94:$L$110,5,FALSE)/VLOOKUP($M228,CropResidue!$H$94:$L$110,4,FALSE)/VLOOKUP($M228,CropResidue!$H$94:$L$110,2,FALSE)*VLOOKUP($M228,CropResidue!$G$153:$H$169,2,FALSE),Crop!J269)</f>
        <v>3800</v>
      </c>
      <c r="X269" s="988">
        <f>IF($S269,K269/VLOOKUP($M228,CropResidue!$H$94:$L$110,5,FALSE)/VLOOKUP($M228,CropResidue!$H$94:$L$110,4,FALSE)/VLOOKUP($M228,CropResidue!$H$94:$L$110,2,FALSE)*VLOOKUP($M228,CropResidue!$G$153:$H$169,2,FALSE),Crop!K269)</f>
        <v>3800</v>
      </c>
      <c r="Y269" s="988">
        <f>IF($S269,L269/VLOOKUP($M228,CropResidue!$H$94:$L$110,5,FALSE)/VLOOKUP($M228,CropResidue!$H$94:$L$110,4,FALSE)/VLOOKUP($M228,CropResidue!$H$94:$L$110,2,FALSE)*VLOOKUP($M228,CropResidue!$G$153:$H$169,2,FALSE),Crop!L269)</f>
        <v>3800</v>
      </c>
      <c r="Z269" s="988">
        <f>IF($S269,M269/VLOOKUP($M228,CropResidue!$H$94:$L$110,5,FALSE)/VLOOKUP($M228,CropResidue!$H$94:$L$110,4,FALSE)/VLOOKUP($M228,CropResidue!$H$94:$L$110,2,FALSE)*VLOOKUP($M228,CropResidue!$G$153:$H$169,2,FALSE),Crop!M269)</f>
        <v>3800</v>
      </c>
      <c r="AA269" s="988">
        <f>IF($S269,N269/VLOOKUP($M228,CropResidue!$H$94:$L$110,5,FALSE)/VLOOKUP($M228,CropResidue!$H$94:$L$110,4,FALSE)/VLOOKUP($M228,CropResidue!$H$94:$L$110,2,FALSE)*VLOOKUP($M228,CropResidue!$G$153:$H$169,2,FALSE),Crop!N269)</f>
        <v>3800</v>
      </c>
      <c r="AB269" s="988">
        <f>IF($S269,O269/VLOOKUP($M228,CropResidue!$H$94:$L$110,5,FALSE)/VLOOKUP($M228,CropResidue!$H$94:$L$110,4,FALSE)/VLOOKUP($M228,CropResidue!$H$94:$L$110,2,FALSE)*VLOOKUP($M228,CropResidue!$G$153:$H$169,2,FALSE),Crop!O269)</f>
        <v>3800</v>
      </c>
      <c r="AC269" s="988">
        <f>IF($S269,P269/VLOOKUP($M228,CropResidue!$H$94:$L$110,5,FALSE)/VLOOKUP($M228,CropResidue!$H$94:$L$110,4,FALSE)/VLOOKUP($M228,CropResidue!$H$94:$L$110,2,FALSE)*VLOOKUP($M228,CropResidue!$G$153:$H$169,2,FALSE),Crop!P269)</f>
        <v>3800</v>
      </c>
      <c r="AD269" s="988">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 t="shared" si="14"/>
        <v>YAOAOFa</v>
      </c>
      <c r="H270" s="990">
        <v>0</v>
      </c>
      <c r="I270" s="990">
        <v>0</v>
      </c>
      <c r="J270" s="990">
        <v>0</v>
      </c>
      <c r="K270" s="990">
        <v>0</v>
      </c>
      <c r="L270" s="990">
        <v>0</v>
      </c>
      <c r="M270" s="990">
        <v>0</v>
      </c>
      <c r="N270" s="990">
        <v>0</v>
      </c>
      <c r="O270" s="990">
        <v>0</v>
      </c>
      <c r="P270" s="990">
        <v>0</v>
      </c>
      <c r="Q270" s="990">
        <v>0</v>
      </c>
      <c r="S270" s="987" t="b">
        <v>0</v>
      </c>
      <c r="T270" s="989" t="str">
        <f t="shared" si="15"/>
        <v>YAOAOFa</v>
      </c>
      <c r="U270" s="988">
        <f>IF($S270,H270/VLOOKUP($M229,CropResidue!$H$94:$L$110,5,FALSE)/VLOOKUP($M229,CropResidue!$H$94:$L$110,4,FALSE)/VLOOKUP($M229,CropResidue!$H$94:$L$110,2,FALSE)*VLOOKUP($M229,CropResidue!$G$153:$H$169,2,FALSE),Crop!H270)</f>
        <v>0</v>
      </c>
      <c r="V270" s="988">
        <f>IF($S270,I270/VLOOKUP($M229,CropResidue!$H$94:$L$110,5,FALSE)/VLOOKUP($M229,CropResidue!$H$94:$L$110,4,FALSE)/VLOOKUP($M229,CropResidue!$H$94:$L$110,2,FALSE)*VLOOKUP($M229,CropResidue!$G$153:$H$169,2,FALSE),Crop!I270)</f>
        <v>0</v>
      </c>
      <c r="W270" s="988">
        <f>IF($S270,J270/VLOOKUP($M229,CropResidue!$H$94:$L$110,5,FALSE)/VLOOKUP($M229,CropResidue!$H$94:$L$110,4,FALSE)/VLOOKUP($M229,CropResidue!$H$94:$L$110,2,FALSE)*VLOOKUP($M229,CropResidue!$G$153:$H$169,2,FALSE),Crop!J270)</f>
        <v>0</v>
      </c>
      <c r="X270" s="988">
        <f>IF($S270,K270/VLOOKUP($M229,CropResidue!$H$94:$L$110,5,FALSE)/VLOOKUP($M229,CropResidue!$H$94:$L$110,4,FALSE)/VLOOKUP($M229,CropResidue!$H$94:$L$110,2,FALSE)*VLOOKUP($M229,CropResidue!$G$153:$H$169,2,FALSE),Crop!K270)</f>
        <v>0</v>
      </c>
      <c r="Y270" s="988">
        <f>IF($S270,L270/VLOOKUP($M229,CropResidue!$H$94:$L$110,5,FALSE)/VLOOKUP($M229,CropResidue!$H$94:$L$110,4,FALSE)/VLOOKUP($M229,CropResidue!$H$94:$L$110,2,FALSE)*VLOOKUP($M229,CropResidue!$G$153:$H$169,2,FALSE),Crop!L270)</f>
        <v>0</v>
      </c>
      <c r="Z270" s="988">
        <f>IF($S270,M270/VLOOKUP($M229,CropResidue!$H$94:$L$110,5,FALSE)/VLOOKUP($M229,CropResidue!$H$94:$L$110,4,FALSE)/VLOOKUP($M229,CropResidue!$H$94:$L$110,2,FALSE)*VLOOKUP($M229,CropResidue!$G$153:$H$169,2,FALSE),Crop!M270)</f>
        <v>0</v>
      </c>
      <c r="AA270" s="988">
        <f>IF($S270,N270/VLOOKUP($M229,CropResidue!$H$94:$L$110,5,FALSE)/VLOOKUP($M229,CropResidue!$H$94:$L$110,4,FALSE)/VLOOKUP($M229,CropResidue!$H$94:$L$110,2,FALSE)*VLOOKUP($M229,CropResidue!$G$153:$H$169,2,FALSE),Crop!N270)</f>
        <v>0</v>
      </c>
      <c r="AB270" s="988">
        <f>IF($S270,O270/VLOOKUP($M229,CropResidue!$H$94:$L$110,5,FALSE)/VLOOKUP($M229,CropResidue!$H$94:$L$110,4,FALSE)/VLOOKUP($M229,CropResidue!$H$94:$L$110,2,FALSE)*VLOOKUP($M229,CropResidue!$G$153:$H$169,2,FALSE),Crop!O270)</f>
        <v>0</v>
      </c>
      <c r="AC270" s="988">
        <f>IF($S270,P270/VLOOKUP($M229,CropResidue!$H$94:$L$110,5,FALSE)/VLOOKUP($M229,CropResidue!$H$94:$L$110,4,FALSE)/VLOOKUP($M229,CropResidue!$H$94:$L$110,2,FALSE)*VLOOKUP($M229,CropResidue!$G$153:$H$169,2,FALSE),Crop!P270)</f>
        <v>0</v>
      </c>
      <c r="AD270" s="988">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 t="shared" si="14"/>
        <v>AYAOAof</v>
      </c>
      <c r="H271" s="990">
        <v>4000</v>
      </c>
      <c r="I271" s="990">
        <v>4000</v>
      </c>
      <c r="J271" s="990">
        <v>4000</v>
      </c>
      <c r="K271" s="990">
        <v>4000</v>
      </c>
      <c r="L271" s="990">
        <v>4000</v>
      </c>
      <c r="M271" s="990">
        <v>4000</v>
      </c>
      <c r="N271" s="990">
        <v>4000</v>
      </c>
      <c r="O271" s="990">
        <v>4000</v>
      </c>
      <c r="P271" s="990">
        <v>4000</v>
      </c>
      <c r="Q271" s="990">
        <v>4000</v>
      </c>
      <c r="R271" s="311"/>
      <c r="S271" s="987" t="b">
        <v>0</v>
      </c>
      <c r="T271" s="989" t="str">
        <f t="shared" si="15"/>
        <v>AYAOAof</v>
      </c>
      <c r="U271" s="988">
        <f>IF($S271,H271/VLOOKUP($M230,CropResidue!$H$94:$L$110,5,FALSE)/VLOOKUP($M230,CropResidue!$H$94:$L$110,4,FALSE)/VLOOKUP($M230,CropResidue!$H$94:$L$110,2,FALSE)*VLOOKUP($M230,CropResidue!$G$153:$H$169,2,FALSE),Crop!H271)</f>
        <v>4000</v>
      </c>
      <c r="V271" s="988">
        <f>IF($S271,I271/VLOOKUP($M230,CropResidue!$H$94:$L$110,5,FALSE)/VLOOKUP($M230,CropResidue!$H$94:$L$110,4,FALSE)/VLOOKUP($M230,CropResidue!$H$94:$L$110,2,FALSE)*VLOOKUP($M230,CropResidue!$G$153:$H$169,2,FALSE),Crop!I271)</f>
        <v>4000</v>
      </c>
      <c r="W271" s="988">
        <f>IF($S271,J271/VLOOKUP($M230,CropResidue!$H$94:$L$110,5,FALSE)/VLOOKUP($M230,CropResidue!$H$94:$L$110,4,FALSE)/VLOOKUP($M230,CropResidue!$H$94:$L$110,2,FALSE)*VLOOKUP($M230,CropResidue!$G$153:$H$169,2,FALSE),Crop!J271)</f>
        <v>4000</v>
      </c>
      <c r="X271" s="988">
        <f>IF($S271,K271/VLOOKUP($M230,CropResidue!$H$94:$L$110,5,FALSE)/VLOOKUP($M230,CropResidue!$H$94:$L$110,4,FALSE)/VLOOKUP($M230,CropResidue!$H$94:$L$110,2,FALSE)*VLOOKUP($M230,CropResidue!$G$153:$H$169,2,FALSE),Crop!K271)</f>
        <v>4000</v>
      </c>
      <c r="Y271" s="988">
        <f>IF($S271,L271/VLOOKUP($M230,CropResidue!$H$94:$L$110,5,FALSE)/VLOOKUP($M230,CropResidue!$H$94:$L$110,4,FALSE)/VLOOKUP($M230,CropResidue!$H$94:$L$110,2,FALSE)*VLOOKUP($M230,CropResidue!$G$153:$H$169,2,FALSE),Crop!L271)</f>
        <v>4000</v>
      </c>
      <c r="Z271" s="988">
        <f>IF($S271,M271/VLOOKUP($M230,CropResidue!$H$94:$L$110,5,FALSE)/VLOOKUP($M230,CropResidue!$H$94:$L$110,4,FALSE)/VLOOKUP($M230,CropResidue!$H$94:$L$110,2,FALSE)*VLOOKUP($M230,CropResidue!$G$153:$H$169,2,FALSE),Crop!M271)</f>
        <v>4000</v>
      </c>
      <c r="AA271" s="988">
        <f>IF($S271,N271/VLOOKUP($M230,CropResidue!$H$94:$L$110,5,FALSE)/VLOOKUP($M230,CropResidue!$H$94:$L$110,4,FALSE)/VLOOKUP($M230,CropResidue!$H$94:$L$110,2,FALSE)*VLOOKUP($M230,CropResidue!$G$153:$H$169,2,FALSE),Crop!N271)</f>
        <v>4000</v>
      </c>
      <c r="AB271" s="988">
        <f>IF($S271,O271/VLOOKUP($M230,CropResidue!$H$94:$L$110,5,FALSE)/VLOOKUP($M230,CropResidue!$H$94:$L$110,4,FALSE)/VLOOKUP($M230,CropResidue!$H$94:$L$110,2,FALSE)*VLOOKUP($M230,CropResidue!$G$153:$H$169,2,FALSE),Crop!O271)</f>
        <v>4000</v>
      </c>
      <c r="AC271" s="988">
        <f>IF($S271,P271/VLOOKUP($M230,CropResidue!$H$94:$L$110,5,FALSE)/VLOOKUP($M230,CropResidue!$H$94:$L$110,4,FALSE)/VLOOKUP($M230,CropResidue!$H$94:$L$110,2,FALSE)*VLOOKUP($M230,CropResidue!$G$153:$H$169,2,FALSE),Crop!P271)</f>
        <v>4000</v>
      </c>
      <c r="AD271" s="988">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 t="shared" si="14"/>
        <v>YYNBNb</v>
      </c>
      <c r="H272" s="990">
        <v>4000</v>
      </c>
      <c r="I272" s="990">
        <v>4000</v>
      </c>
      <c r="J272" s="990">
        <v>4000</v>
      </c>
      <c r="K272" s="990">
        <v>4000</v>
      </c>
      <c r="L272" s="990">
        <v>4000</v>
      </c>
      <c r="M272" s="990">
        <v>4000</v>
      </c>
      <c r="N272" s="990">
        <v>4000</v>
      </c>
      <c r="O272" s="990">
        <v>4000</v>
      </c>
      <c r="P272" s="990">
        <v>4000</v>
      </c>
      <c r="Q272" s="990">
        <v>4000</v>
      </c>
      <c r="S272" s="987" t="b">
        <v>0</v>
      </c>
      <c r="T272" s="989" t="str">
        <f t="shared" si="15"/>
        <v>YYNBNb</v>
      </c>
      <c r="U272" s="988">
        <f>IF($S272,H272/VLOOKUP($M231,CropResidue!$H$94:$L$110,5,FALSE)/VLOOKUP($M231,CropResidue!$H$94:$L$110,4,FALSE)/VLOOKUP($M231,CropResidue!$H$94:$L$110,2,FALSE)*VLOOKUP($M231,CropResidue!$G$153:$H$169,2,FALSE),Crop!H272)</f>
        <v>4000</v>
      </c>
      <c r="V272" s="988">
        <f>IF($S272,I272/VLOOKUP($M231,CropResidue!$H$94:$L$110,5,FALSE)/VLOOKUP($M231,CropResidue!$H$94:$L$110,4,FALSE)/VLOOKUP($M231,CropResidue!$H$94:$L$110,2,FALSE)*VLOOKUP($M231,CropResidue!$G$153:$H$169,2,FALSE),Crop!I272)</f>
        <v>4000</v>
      </c>
      <c r="W272" s="988">
        <f>IF($S272,J272/VLOOKUP($M231,CropResidue!$H$94:$L$110,5,FALSE)/VLOOKUP($M231,CropResidue!$H$94:$L$110,4,FALSE)/VLOOKUP($M231,CropResidue!$H$94:$L$110,2,FALSE)*VLOOKUP($M231,CropResidue!$G$153:$H$169,2,FALSE),Crop!J272)</f>
        <v>4000</v>
      </c>
      <c r="X272" s="988">
        <f>IF($S272,K272/VLOOKUP($M231,CropResidue!$H$94:$L$110,5,FALSE)/VLOOKUP($M231,CropResidue!$H$94:$L$110,4,FALSE)/VLOOKUP($M231,CropResidue!$H$94:$L$110,2,FALSE)*VLOOKUP($M231,CropResidue!$G$153:$H$169,2,FALSE),Crop!K272)</f>
        <v>4000</v>
      </c>
      <c r="Y272" s="988">
        <f>IF($S272,L272/VLOOKUP($M231,CropResidue!$H$94:$L$110,5,FALSE)/VLOOKUP($M231,CropResidue!$H$94:$L$110,4,FALSE)/VLOOKUP($M231,CropResidue!$H$94:$L$110,2,FALSE)*VLOOKUP($M231,CropResidue!$G$153:$H$169,2,FALSE),Crop!L272)</f>
        <v>4000</v>
      </c>
      <c r="Z272" s="988">
        <f>IF($S272,M272/VLOOKUP($M231,CropResidue!$H$94:$L$110,5,FALSE)/VLOOKUP($M231,CropResidue!$H$94:$L$110,4,FALSE)/VLOOKUP($M231,CropResidue!$H$94:$L$110,2,FALSE)*VLOOKUP($M231,CropResidue!$G$153:$H$169,2,FALSE),Crop!M272)</f>
        <v>4000</v>
      </c>
      <c r="AA272" s="988">
        <f>IF($S272,N272/VLOOKUP($M231,CropResidue!$H$94:$L$110,5,FALSE)/VLOOKUP($M231,CropResidue!$H$94:$L$110,4,FALSE)/VLOOKUP($M231,CropResidue!$H$94:$L$110,2,FALSE)*VLOOKUP($M231,CropResidue!$G$153:$H$169,2,FALSE),Crop!N272)</f>
        <v>4000</v>
      </c>
      <c r="AB272" s="988">
        <f>IF($S272,O272/VLOOKUP($M231,CropResidue!$H$94:$L$110,5,FALSE)/VLOOKUP($M231,CropResidue!$H$94:$L$110,4,FALSE)/VLOOKUP($M231,CropResidue!$H$94:$L$110,2,FALSE)*VLOOKUP($M231,CropResidue!$G$153:$H$169,2,FALSE),Crop!O272)</f>
        <v>4000</v>
      </c>
      <c r="AC272" s="988">
        <f>IF($S272,P272/VLOOKUP($M231,CropResidue!$H$94:$L$110,5,FALSE)/VLOOKUP($M231,CropResidue!$H$94:$L$110,4,FALSE)/VLOOKUP($M231,CropResidue!$H$94:$L$110,2,FALSE)*VLOOKUP($M231,CropResidue!$G$153:$H$169,2,FALSE),Crop!P272)</f>
        <v>4000</v>
      </c>
      <c r="AD272" s="988">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 t="shared" si="14"/>
        <v>YYBNBz</v>
      </c>
      <c r="H273" s="990">
        <v>1800</v>
      </c>
      <c r="I273" s="990">
        <v>1800</v>
      </c>
      <c r="J273" s="990">
        <v>1800</v>
      </c>
      <c r="K273" s="990">
        <v>1800</v>
      </c>
      <c r="L273" s="990">
        <v>1800</v>
      </c>
      <c r="M273" s="990">
        <v>1800</v>
      </c>
      <c r="N273" s="990">
        <v>1800</v>
      </c>
      <c r="O273" s="990">
        <v>1800</v>
      </c>
      <c r="P273" s="990">
        <v>1800</v>
      </c>
      <c r="Q273" s="990">
        <v>1800</v>
      </c>
      <c r="R273" s="311"/>
      <c r="S273" s="987" t="b">
        <v>0</v>
      </c>
      <c r="T273" s="989" t="str">
        <f t="shared" si="15"/>
        <v>YYBNBz</v>
      </c>
      <c r="U273" s="988">
        <f>IF($S273,H273/VLOOKUP($M232,CropResidue!$H$94:$L$110,5,FALSE)/VLOOKUP($M232,CropResidue!$H$94:$L$110,4,FALSE)/VLOOKUP($M232,CropResidue!$H$94:$L$110,2,FALSE)*VLOOKUP($M232,CropResidue!$G$153:$H$169,2,FALSE),Crop!H273)</f>
        <v>1800</v>
      </c>
      <c r="V273" s="988">
        <f>IF($S273,I273/VLOOKUP($M232,CropResidue!$H$94:$L$110,5,FALSE)/VLOOKUP($M232,CropResidue!$H$94:$L$110,4,FALSE)/VLOOKUP($M232,CropResidue!$H$94:$L$110,2,FALSE)*VLOOKUP($M232,CropResidue!$G$153:$H$169,2,FALSE),Crop!I273)</f>
        <v>1800</v>
      </c>
      <c r="W273" s="988">
        <f>IF($S273,J273/VLOOKUP($M232,CropResidue!$H$94:$L$110,5,FALSE)/VLOOKUP($M232,CropResidue!$H$94:$L$110,4,FALSE)/VLOOKUP($M232,CropResidue!$H$94:$L$110,2,FALSE)*VLOOKUP($M232,CropResidue!$G$153:$H$169,2,FALSE),Crop!J273)</f>
        <v>1800</v>
      </c>
      <c r="X273" s="988">
        <f>IF($S273,K273/VLOOKUP($M232,CropResidue!$H$94:$L$110,5,FALSE)/VLOOKUP($M232,CropResidue!$H$94:$L$110,4,FALSE)/VLOOKUP($M232,CropResidue!$H$94:$L$110,2,FALSE)*VLOOKUP($M232,CropResidue!$G$153:$H$169,2,FALSE),Crop!K273)</f>
        <v>1800</v>
      </c>
      <c r="Y273" s="988">
        <f>IF($S273,L273/VLOOKUP($M232,CropResidue!$H$94:$L$110,5,FALSE)/VLOOKUP($M232,CropResidue!$H$94:$L$110,4,FALSE)/VLOOKUP($M232,CropResidue!$H$94:$L$110,2,FALSE)*VLOOKUP($M232,CropResidue!$G$153:$H$169,2,FALSE),Crop!L273)</f>
        <v>1800</v>
      </c>
      <c r="Z273" s="988">
        <f>IF($S273,M273/VLOOKUP($M232,CropResidue!$H$94:$L$110,5,FALSE)/VLOOKUP($M232,CropResidue!$H$94:$L$110,4,FALSE)/VLOOKUP($M232,CropResidue!$H$94:$L$110,2,FALSE)*VLOOKUP($M232,CropResidue!$G$153:$H$169,2,FALSE),Crop!M273)</f>
        <v>1800</v>
      </c>
      <c r="AA273" s="988">
        <f>IF($S273,N273/VLOOKUP($M232,CropResidue!$H$94:$L$110,5,FALSE)/VLOOKUP($M232,CropResidue!$H$94:$L$110,4,FALSE)/VLOOKUP($M232,CropResidue!$H$94:$L$110,2,FALSE)*VLOOKUP($M232,CropResidue!$G$153:$H$169,2,FALSE),Crop!N273)</f>
        <v>1800</v>
      </c>
      <c r="AB273" s="988">
        <f>IF($S273,O273/VLOOKUP($M232,CropResidue!$H$94:$L$110,5,FALSE)/VLOOKUP($M232,CropResidue!$H$94:$L$110,4,FALSE)/VLOOKUP($M232,CropResidue!$H$94:$L$110,2,FALSE)*VLOOKUP($M232,CropResidue!$G$153:$H$169,2,FALSE),Crop!O273)</f>
        <v>1800</v>
      </c>
      <c r="AC273" s="988">
        <f>IF($S273,P273/VLOOKUP($M232,CropResidue!$H$94:$L$110,5,FALSE)/VLOOKUP($M232,CropResidue!$H$94:$L$110,4,FALSE)/VLOOKUP($M232,CropResidue!$H$94:$L$110,2,FALSE)*VLOOKUP($M232,CropResidue!$G$153:$H$169,2,FALSE),Crop!P273)</f>
        <v>1800</v>
      </c>
      <c r="AD273" s="988">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 t="shared" si="14"/>
        <v>YYBNBr</v>
      </c>
      <c r="H274" s="990">
        <v>2000</v>
      </c>
      <c r="I274" s="990">
        <v>2000</v>
      </c>
      <c r="J274" s="990">
        <v>2000</v>
      </c>
      <c r="K274" s="990">
        <v>2000</v>
      </c>
      <c r="L274" s="990">
        <v>2000</v>
      </c>
      <c r="M274" s="990">
        <v>2000</v>
      </c>
      <c r="N274" s="990">
        <v>2000</v>
      </c>
      <c r="O274" s="990">
        <v>2000</v>
      </c>
      <c r="P274" s="990">
        <v>2000</v>
      </c>
      <c r="Q274" s="990">
        <v>2000</v>
      </c>
      <c r="R274" s="311"/>
      <c r="S274" s="987" t="b">
        <v>0</v>
      </c>
      <c r="T274" s="989" t="str">
        <f t="shared" si="15"/>
        <v>YYBNBr</v>
      </c>
      <c r="U274" s="988">
        <f>IF($S274,H274/VLOOKUP($M233,CropResidue!$H$94:$L$110,5,FALSE)/VLOOKUP($M233,CropResidue!$H$94:$L$110,4,FALSE)/VLOOKUP($M233,CropResidue!$H$94:$L$110,2,FALSE)*VLOOKUP($M233,CropResidue!$G$153:$H$169,2,FALSE),Crop!H274)</f>
        <v>2000</v>
      </c>
      <c r="V274" s="988">
        <f>IF($S274,I274/VLOOKUP($M233,CropResidue!$H$94:$L$110,5,FALSE)/VLOOKUP($M233,CropResidue!$H$94:$L$110,4,FALSE)/VLOOKUP($M233,CropResidue!$H$94:$L$110,2,FALSE)*VLOOKUP($M233,CropResidue!$G$153:$H$169,2,FALSE),Crop!I274)</f>
        <v>2000</v>
      </c>
      <c r="W274" s="988">
        <f>IF($S274,J274/VLOOKUP($M233,CropResidue!$H$94:$L$110,5,FALSE)/VLOOKUP($M233,CropResidue!$H$94:$L$110,4,FALSE)/VLOOKUP($M233,CropResidue!$H$94:$L$110,2,FALSE)*VLOOKUP($M233,CropResidue!$G$153:$H$169,2,FALSE),Crop!J274)</f>
        <v>2000</v>
      </c>
      <c r="X274" s="988">
        <f>IF($S274,K274/VLOOKUP($M233,CropResidue!$H$94:$L$110,5,FALSE)/VLOOKUP($M233,CropResidue!$H$94:$L$110,4,FALSE)/VLOOKUP($M233,CropResidue!$H$94:$L$110,2,FALSE)*VLOOKUP($M233,CropResidue!$G$153:$H$169,2,FALSE),Crop!K274)</f>
        <v>2000</v>
      </c>
      <c r="Y274" s="988">
        <f>IF($S274,L274/VLOOKUP($M233,CropResidue!$H$94:$L$110,5,FALSE)/VLOOKUP($M233,CropResidue!$H$94:$L$110,4,FALSE)/VLOOKUP($M233,CropResidue!$H$94:$L$110,2,FALSE)*VLOOKUP($M233,CropResidue!$G$153:$H$169,2,FALSE),Crop!L274)</f>
        <v>2000</v>
      </c>
      <c r="Z274" s="988">
        <f>IF($S274,M274/VLOOKUP($M233,CropResidue!$H$94:$L$110,5,FALSE)/VLOOKUP($M233,CropResidue!$H$94:$L$110,4,FALSE)/VLOOKUP($M233,CropResidue!$H$94:$L$110,2,FALSE)*VLOOKUP($M233,CropResidue!$G$153:$H$169,2,FALSE),Crop!M274)</f>
        <v>2000</v>
      </c>
      <c r="AA274" s="988">
        <f>IF($S274,N274/VLOOKUP($M233,CropResidue!$H$94:$L$110,5,FALSE)/VLOOKUP($M233,CropResidue!$H$94:$L$110,4,FALSE)/VLOOKUP($M233,CropResidue!$H$94:$L$110,2,FALSE)*VLOOKUP($M233,CropResidue!$G$153:$H$169,2,FALSE),Crop!N274)</f>
        <v>2000</v>
      </c>
      <c r="AB274" s="988">
        <f>IF($S274,O274/VLOOKUP($M233,CropResidue!$H$94:$L$110,5,FALSE)/VLOOKUP($M233,CropResidue!$H$94:$L$110,4,FALSE)/VLOOKUP($M233,CropResidue!$H$94:$L$110,2,FALSE)*VLOOKUP($M233,CropResidue!$G$153:$H$169,2,FALSE),Crop!O274)</f>
        <v>2000</v>
      </c>
      <c r="AC274" s="988">
        <f>IF($S274,P274/VLOOKUP($M233,CropResidue!$H$94:$L$110,5,FALSE)/VLOOKUP($M233,CropResidue!$H$94:$L$110,4,FALSE)/VLOOKUP($M233,CropResidue!$H$94:$L$110,2,FALSE)*VLOOKUP($M233,CropResidue!$G$153:$H$169,2,FALSE),Crop!P274)</f>
        <v>2000</v>
      </c>
      <c r="AD274" s="988">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 t="shared" si="14"/>
        <v>YYNWBr</v>
      </c>
      <c r="H275" s="990">
        <v>2000</v>
      </c>
      <c r="I275" s="990">
        <v>2000</v>
      </c>
      <c r="J275" s="990">
        <v>2000</v>
      </c>
      <c r="K275" s="990">
        <v>2000</v>
      </c>
      <c r="L275" s="990">
        <v>2000</v>
      </c>
      <c r="M275" s="990">
        <v>2000</v>
      </c>
      <c r="N275" s="990">
        <v>2000</v>
      </c>
      <c r="O275" s="990">
        <v>2000</v>
      </c>
      <c r="P275" s="990">
        <v>2000</v>
      </c>
      <c r="Q275" s="990">
        <v>2000</v>
      </c>
      <c r="R275" s="311"/>
      <c r="S275" s="987" t="b">
        <v>0</v>
      </c>
      <c r="T275" s="989" t="str">
        <f t="shared" si="15"/>
        <v>YYNWBr</v>
      </c>
      <c r="U275" s="988">
        <f>IF($S275,H275/VLOOKUP($M234,CropResidue!$H$94:$L$110,5,FALSE)/VLOOKUP($M234,CropResidue!$H$94:$L$110,4,FALSE)/VLOOKUP($M234,CropResidue!$H$94:$L$110,2,FALSE)*VLOOKUP($M234,CropResidue!$G$153:$H$169,2,FALSE),Crop!H275)</f>
        <v>2000</v>
      </c>
      <c r="V275" s="988">
        <f>IF($S275,I275/VLOOKUP($M234,CropResidue!$H$94:$L$110,5,FALSE)/VLOOKUP($M234,CropResidue!$H$94:$L$110,4,FALSE)/VLOOKUP($M234,CropResidue!$H$94:$L$110,2,FALSE)*VLOOKUP($M234,CropResidue!$G$153:$H$169,2,FALSE),Crop!I275)</f>
        <v>2000</v>
      </c>
      <c r="W275" s="988">
        <f>IF($S275,J275/VLOOKUP($M234,CropResidue!$H$94:$L$110,5,FALSE)/VLOOKUP($M234,CropResidue!$H$94:$L$110,4,FALSE)/VLOOKUP($M234,CropResidue!$H$94:$L$110,2,FALSE)*VLOOKUP($M234,CropResidue!$G$153:$H$169,2,FALSE),Crop!J275)</f>
        <v>2000</v>
      </c>
      <c r="X275" s="988">
        <f>IF($S275,K275/VLOOKUP($M234,CropResidue!$H$94:$L$110,5,FALSE)/VLOOKUP($M234,CropResidue!$H$94:$L$110,4,FALSE)/VLOOKUP($M234,CropResidue!$H$94:$L$110,2,FALSE)*VLOOKUP($M234,CropResidue!$G$153:$H$169,2,FALSE),Crop!K275)</f>
        <v>2000</v>
      </c>
      <c r="Y275" s="988">
        <f>IF($S275,L275/VLOOKUP($M234,CropResidue!$H$94:$L$110,5,FALSE)/VLOOKUP($M234,CropResidue!$H$94:$L$110,4,FALSE)/VLOOKUP($M234,CropResidue!$H$94:$L$110,2,FALSE)*VLOOKUP($M234,CropResidue!$G$153:$H$169,2,FALSE),Crop!L275)</f>
        <v>2000</v>
      </c>
      <c r="Z275" s="988">
        <f>IF($S275,M275/VLOOKUP($M234,CropResidue!$H$94:$L$110,5,FALSE)/VLOOKUP($M234,CropResidue!$H$94:$L$110,4,FALSE)/VLOOKUP($M234,CropResidue!$H$94:$L$110,2,FALSE)*VLOOKUP($M234,CropResidue!$G$153:$H$169,2,FALSE),Crop!M275)</f>
        <v>2000</v>
      </c>
      <c r="AA275" s="988">
        <f>IF($S275,N275/VLOOKUP($M234,CropResidue!$H$94:$L$110,5,FALSE)/VLOOKUP($M234,CropResidue!$H$94:$L$110,4,FALSE)/VLOOKUP($M234,CropResidue!$H$94:$L$110,2,FALSE)*VLOOKUP($M234,CropResidue!$G$153:$H$169,2,FALSE),Crop!N275)</f>
        <v>2000</v>
      </c>
      <c r="AB275" s="988">
        <f>IF($S275,O275/VLOOKUP($M234,CropResidue!$H$94:$L$110,5,FALSE)/VLOOKUP($M234,CropResidue!$H$94:$L$110,4,FALSE)/VLOOKUP($M234,CropResidue!$H$94:$L$110,2,FALSE)*VLOOKUP($M234,CropResidue!$G$153:$H$169,2,FALSE),Crop!O275)</f>
        <v>2000</v>
      </c>
      <c r="AC275" s="988">
        <f>IF($S275,P275/VLOOKUP($M234,CropResidue!$H$94:$L$110,5,FALSE)/VLOOKUP($M234,CropResidue!$H$94:$L$110,4,FALSE)/VLOOKUP($M234,CropResidue!$H$94:$L$110,2,FALSE)*VLOOKUP($M234,CropResidue!$G$153:$H$169,2,FALSE),Crop!P275)</f>
        <v>2000</v>
      </c>
      <c r="AD275" s="988">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 t="shared" si="14"/>
        <v>YYWBNw</v>
      </c>
      <c r="H276" s="990">
        <v>3800</v>
      </c>
      <c r="I276" s="990">
        <v>3800</v>
      </c>
      <c r="J276" s="990">
        <v>3800</v>
      </c>
      <c r="K276" s="990">
        <v>3800</v>
      </c>
      <c r="L276" s="990">
        <v>3800</v>
      </c>
      <c r="M276" s="990">
        <v>3800</v>
      </c>
      <c r="N276" s="990">
        <v>3800</v>
      </c>
      <c r="O276" s="990">
        <v>3800</v>
      </c>
      <c r="P276" s="990">
        <v>3800</v>
      </c>
      <c r="Q276" s="990">
        <v>3800</v>
      </c>
      <c r="R276" s="311"/>
      <c r="S276" s="987" t="b">
        <v>0</v>
      </c>
      <c r="T276" s="989" t="str">
        <f t="shared" si="15"/>
        <v>YYWBNw</v>
      </c>
      <c r="U276" s="988">
        <f>IF($S276,H276/VLOOKUP($M235,CropResidue!$H$94:$L$110,5,FALSE)/VLOOKUP($M235,CropResidue!$H$94:$L$110,4,FALSE)/VLOOKUP($M235,CropResidue!$H$94:$L$110,2,FALSE)*VLOOKUP($M235,CropResidue!$G$153:$H$169,2,FALSE),Crop!H276)</f>
        <v>3800</v>
      </c>
      <c r="V276" s="988">
        <f>IF($S276,I276/VLOOKUP($M235,CropResidue!$H$94:$L$110,5,FALSE)/VLOOKUP($M235,CropResidue!$H$94:$L$110,4,FALSE)/VLOOKUP($M235,CropResidue!$H$94:$L$110,2,FALSE)*VLOOKUP($M235,CropResidue!$G$153:$H$169,2,FALSE),Crop!I276)</f>
        <v>3800</v>
      </c>
      <c r="W276" s="988">
        <f>IF($S276,J276/VLOOKUP($M235,CropResidue!$H$94:$L$110,5,FALSE)/VLOOKUP($M235,CropResidue!$H$94:$L$110,4,FALSE)/VLOOKUP($M235,CropResidue!$H$94:$L$110,2,FALSE)*VLOOKUP($M235,CropResidue!$G$153:$H$169,2,FALSE),Crop!J276)</f>
        <v>3800</v>
      </c>
      <c r="X276" s="988">
        <f>IF($S276,K276/VLOOKUP($M235,CropResidue!$H$94:$L$110,5,FALSE)/VLOOKUP($M235,CropResidue!$H$94:$L$110,4,FALSE)/VLOOKUP($M235,CropResidue!$H$94:$L$110,2,FALSE)*VLOOKUP($M235,CropResidue!$G$153:$H$169,2,FALSE),Crop!K276)</f>
        <v>3800</v>
      </c>
      <c r="Y276" s="988">
        <f>IF($S276,L276/VLOOKUP($M235,CropResidue!$H$94:$L$110,5,FALSE)/VLOOKUP($M235,CropResidue!$H$94:$L$110,4,FALSE)/VLOOKUP($M235,CropResidue!$H$94:$L$110,2,FALSE)*VLOOKUP($M235,CropResidue!$G$153:$H$169,2,FALSE),Crop!L276)</f>
        <v>3800</v>
      </c>
      <c r="Z276" s="988">
        <f>IF($S276,M276/VLOOKUP($M235,CropResidue!$H$94:$L$110,5,FALSE)/VLOOKUP($M235,CropResidue!$H$94:$L$110,4,FALSE)/VLOOKUP($M235,CropResidue!$H$94:$L$110,2,FALSE)*VLOOKUP($M235,CropResidue!$G$153:$H$169,2,FALSE),Crop!M276)</f>
        <v>3800</v>
      </c>
      <c r="AA276" s="988">
        <f>IF($S276,N276/VLOOKUP($M235,CropResidue!$H$94:$L$110,5,FALSE)/VLOOKUP($M235,CropResidue!$H$94:$L$110,4,FALSE)/VLOOKUP($M235,CropResidue!$H$94:$L$110,2,FALSE)*VLOOKUP($M235,CropResidue!$G$153:$H$169,2,FALSE),Crop!N276)</f>
        <v>3800</v>
      </c>
      <c r="AB276" s="988">
        <f>IF($S276,O276/VLOOKUP($M235,CropResidue!$H$94:$L$110,5,FALSE)/VLOOKUP($M235,CropResidue!$H$94:$L$110,4,FALSE)/VLOOKUP($M235,CropResidue!$H$94:$L$110,2,FALSE)*VLOOKUP($M235,CropResidue!$G$153:$H$169,2,FALSE),Crop!O276)</f>
        <v>3800</v>
      </c>
      <c r="AC276" s="988">
        <f>IF($S276,P276/VLOOKUP($M235,CropResidue!$H$94:$L$110,5,FALSE)/VLOOKUP($M235,CropResidue!$H$94:$L$110,4,FALSE)/VLOOKUP($M235,CropResidue!$H$94:$L$110,2,FALSE)*VLOOKUP($M235,CropResidue!$G$153:$H$169,2,FALSE),Crop!P276)</f>
        <v>3800</v>
      </c>
      <c r="AD276" s="988">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 t="shared" si="14"/>
        <v>YYBNWb</v>
      </c>
      <c r="H277" s="990">
        <v>4000</v>
      </c>
      <c r="I277" s="990">
        <v>4000</v>
      </c>
      <c r="J277" s="990">
        <v>4000</v>
      </c>
      <c r="K277" s="990">
        <v>4000</v>
      </c>
      <c r="L277" s="990">
        <v>4000</v>
      </c>
      <c r="M277" s="990">
        <v>4000</v>
      </c>
      <c r="N277" s="990">
        <v>4000</v>
      </c>
      <c r="O277" s="990">
        <v>4000</v>
      </c>
      <c r="P277" s="990">
        <v>4000</v>
      </c>
      <c r="Q277" s="990">
        <v>4000</v>
      </c>
      <c r="S277" s="987" t="b">
        <v>0</v>
      </c>
      <c r="T277" s="989" t="str">
        <f t="shared" si="15"/>
        <v>YYBNWb</v>
      </c>
      <c r="U277" s="988">
        <f>IF($S277,H277/VLOOKUP($M236,CropResidue!$H$94:$L$110,5,FALSE)/VLOOKUP($M236,CropResidue!$H$94:$L$110,4,FALSE)/VLOOKUP($M236,CropResidue!$H$94:$L$110,2,FALSE)*VLOOKUP($M236,CropResidue!$G$153:$H$169,2,FALSE),Crop!H277)</f>
        <v>4000</v>
      </c>
      <c r="V277" s="988">
        <f>IF($S277,I277/VLOOKUP($M236,CropResidue!$H$94:$L$110,5,FALSE)/VLOOKUP($M236,CropResidue!$H$94:$L$110,4,FALSE)/VLOOKUP($M236,CropResidue!$H$94:$L$110,2,FALSE)*VLOOKUP($M236,CropResidue!$G$153:$H$169,2,FALSE),Crop!I277)</f>
        <v>4000</v>
      </c>
      <c r="W277" s="988">
        <f>IF($S277,J277/VLOOKUP($M236,CropResidue!$H$94:$L$110,5,FALSE)/VLOOKUP($M236,CropResidue!$H$94:$L$110,4,FALSE)/VLOOKUP($M236,CropResidue!$H$94:$L$110,2,FALSE)*VLOOKUP($M236,CropResidue!$G$153:$H$169,2,FALSE),Crop!J277)</f>
        <v>4000</v>
      </c>
      <c r="X277" s="988">
        <f>IF($S277,K277/VLOOKUP($M236,CropResidue!$H$94:$L$110,5,FALSE)/VLOOKUP($M236,CropResidue!$H$94:$L$110,4,FALSE)/VLOOKUP($M236,CropResidue!$H$94:$L$110,2,FALSE)*VLOOKUP($M236,CropResidue!$G$153:$H$169,2,FALSE),Crop!K277)</f>
        <v>4000</v>
      </c>
      <c r="Y277" s="988">
        <f>IF($S277,L277/VLOOKUP($M236,CropResidue!$H$94:$L$110,5,FALSE)/VLOOKUP($M236,CropResidue!$H$94:$L$110,4,FALSE)/VLOOKUP($M236,CropResidue!$H$94:$L$110,2,FALSE)*VLOOKUP($M236,CropResidue!$G$153:$H$169,2,FALSE),Crop!L277)</f>
        <v>4000</v>
      </c>
      <c r="Z277" s="988">
        <f>IF($S277,M277/VLOOKUP($M236,CropResidue!$H$94:$L$110,5,FALSE)/VLOOKUP($M236,CropResidue!$H$94:$L$110,4,FALSE)/VLOOKUP($M236,CropResidue!$H$94:$L$110,2,FALSE)*VLOOKUP($M236,CropResidue!$G$153:$H$169,2,FALSE),Crop!M277)</f>
        <v>4000</v>
      </c>
      <c r="AA277" s="988">
        <f>IF($S277,N277/VLOOKUP($M236,CropResidue!$H$94:$L$110,5,FALSE)/VLOOKUP($M236,CropResidue!$H$94:$L$110,4,FALSE)/VLOOKUP($M236,CropResidue!$H$94:$L$110,2,FALSE)*VLOOKUP($M236,CropResidue!$G$153:$H$169,2,FALSE),Crop!N277)</f>
        <v>4000</v>
      </c>
      <c r="AB277" s="988">
        <f>IF($S277,O277/VLOOKUP($M236,CropResidue!$H$94:$L$110,5,FALSE)/VLOOKUP($M236,CropResidue!$H$94:$L$110,4,FALSE)/VLOOKUP($M236,CropResidue!$H$94:$L$110,2,FALSE)*VLOOKUP($M236,CropResidue!$G$153:$H$169,2,FALSE),Crop!O277)</f>
        <v>4000</v>
      </c>
      <c r="AC277" s="988">
        <f>IF($S277,P277/VLOOKUP($M236,CropResidue!$H$94:$L$110,5,FALSE)/VLOOKUP($M236,CropResidue!$H$94:$L$110,4,FALSE)/VLOOKUP($M236,CropResidue!$H$94:$L$110,2,FALSE)*VLOOKUP($M236,CropResidue!$G$153:$H$169,2,FALSE),Crop!P277)</f>
        <v>4000</v>
      </c>
      <c r="AD277" s="988">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 t="shared" si="14"/>
        <v>AAAAAz</v>
      </c>
      <c r="H278" s="990">
        <v>1800</v>
      </c>
      <c r="I278" s="990">
        <v>1800</v>
      </c>
      <c r="J278" s="990">
        <v>1800</v>
      </c>
      <c r="K278" s="990">
        <v>1800</v>
      </c>
      <c r="L278" s="990">
        <v>1800</v>
      </c>
      <c r="M278" s="990">
        <v>1800</v>
      </c>
      <c r="N278" s="990">
        <v>1800</v>
      </c>
      <c r="O278" s="990">
        <v>1800</v>
      </c>
      <c r="P278" s="990">
        <v>1800</v>
      </c>
      <c r="Q278" s="990">
        <v>1800</v>
      </c>
      <c r="R278" s="311"/>
      <c r="S278" s="987" t="b">
        <v>0</v>
      </c>
      <c r="T278" s="989" t="str">
        <f t="shared" si="15"/>
        <v>AAAAAz</v>
      </c>
      <c r="U278" s="988">
        <f>IF($S278,H278/VLOOKUP($M237,CropResidue!$H$94:$L$110,5,FALSE)/VLOOKUP($M237,CropResidue!$H$94:$L$110,4,FALSE)/VLOOKUP($M237,CropResidue!$H$94:$L$110,2,FALSE)*VLOOKUP($M237,CropResidue!$G$153:$H$169,2,FALSE),Crop!H278)</f>
        <v>1800</v>
      </c>
      <c r="V278" s="988">
        <f>IF($S278,I278/VLOOKUP($M237,CropResidue!$H$94:$L$110,5,FALSE)/VLOOKUP($M237,CropResidue!$H$94:$L$110,4,FALSE)/VLOOKUP($M237,CropResidue!$H$94:$L$110,2,FALSE)*VLOOKUP($M237,CropResidue!$G$153:$H$169,2,FALSE),Crop!I278)</f>
        <v>1800</v>
      </c>
      <c r="W278" s="988">
        <f>IF($S278,J278/VLOOKUP($M237,CropResidue!$H$94:$L$110,5,FALSE)/VLOOKUP($M237,CropResidue!$H$94:$L$110,4,FALSE)/VLOOKUP($M237,CropResidue!$H$94:$L$110,2,FALSE)*VLOOKUP($M237,CropResidue!$G$153:$H$169,2,FALSE),Crop!J278)</f>
        <v>1800</v>
      </c>
      <c r="X278" s="988">
        <f>IF($S278,K278/VLOOKUP($M237,CropResidue!$H$94:$L$110,5,FALSE)/VLOOKUP($M237,CropResidue!$H$94:$L$110,4,FALSE)/VLOOKUP($M237,CropResidue!$H$94:$L$110,2,FALSE)*VLOOKUP($M237,CropResidue!$G$153:$H$169,2,FALSE),Crop!K278)</f>
        <v>1800</v>
      </c>
      <c r="Y278" s="988">
        <f>IF($S278,L278/VLOOKUP($M237,CropResidue!$H$94:$L$110,5,FALSE)/VLOOKUP($M237,CropResidue!$H$94:$L$110,4,FALSE)/VLOOKUP($M237,CropResidue!$H$94:$L$110,2,FALSE)*VLOOKUP($M237,CropResidue!$G$153:$H$169,2,FALSE),Crop!L278)</f>
        <v>1800</v>
      </c>
      <c r="Z278" s="988">
        <f>IF($S278,M278/VLOOKUP($M237,CropResidue!$H$94:$L$110,5,FALSE)/VLOOKUP($M237,CropResidue!$H$94:$L$110,4,FALSE)/VLOOKUP($M237,CropResidue!$H$94:$L$110,2,FALSE)*VLOOKUP($M237,CropResidue!$G$153:$H$169,2,FALSE),Crop!M278)</f>
        <v>1800</v>
      </c>
      <c r="AA278" s="988">
        <f>IF($S278,N278/VLOOKUP($M237,CropResidue!$H$94:$L$110,5,FALSE)/VLOOKUP($M237,CropResidue!$H$94:$L$110,4,FALSE)/VLOOKUP($M237,CropResidue!$H$94:$L$110,2,FALSE)*VLOOKUP($M237,CropResidue!$G$153:$H$169,2,FALSE),Crop!N278)</f>
        <v>1800</v>
      </c>
      <c r="AB278" s="988">
        <f>IF($S278,O278/VLOOKUP($M237,CropResidue!$H$94:$L$110,5,FALSE)/VLOOKUP($M237,CropResidue!$H$94:$L$110,4,FALSE)/VLOOKUP($M237,CropResidue!$H$94:$L$110,2,FALSE)*VLOOKUP($M237,CropResidue!$G$153:$H$169,2,FALSE),Crop!O278)</f>
        <v>1800</v>
      </c>
      <c r="AC278" s="988">
        <f>IF($S278,P278/VLOOKUP($M237,CropResidue!$H$94:$L$110,5,FALSE)/VLOOKUP($M237,CropResidue!$H$94:$L$110,4,FALSE)/VLOOKUP($M237,CropResidue!$H$94:$L$110,2,FALSE)*VLOOKUP($M237,CropResidue!$G$153:$H$169,2,FALSE),Crop!P278)</f>
        <v>1800</v>
      </c>
      <c r="AD278" s="988">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 t="shared" si="14"/>
        <v>AAAANw</v>
      </c>
      <c r="H279" s="990">
        <v>3800</v>
      </c>
      <c r="I279" s="990">
        <v>3800</v>
      </c>
      <c r="J279" s="990">
        <v>3800</v>
      </c>
      <c r="K279" s="990">
        <v>3800</v>
      </c>
      <c r="L279" s="990">
        <v>3800</v>
      </c>
      <c r="M279" s="990">
        <v>3800</v>
      </c>
      <c r="N279" s="990">
        <v>3800</v>
      </c>
      <c r="O279" s="990">
        <v>3800</v>
      </c>
      <c r="P279" s="990">
        <v>3800</v>
      </c>
      <c r="Q279" s="990">
        <v>3800</v>
      </c>
      <c r="R279" s="311"/>
      <c r="S279" s="987" t="b">
        <v>0</v>
      </c>
      <c r="T279" s="989" t="str">
        <f t="shared" si="15"/>
        <v>AAAANw</v>
      </c>
      <c r="U279" s="988">
        <f>IF($S279,H279/VLOOKUP($M238,CropResidue!$H$94:$L$110,5,FALSE)/VLOOKUP($M238,CropResidue!$H$94:$L$110,4,FALSE)/VLOOKUP($M238,CropResidue!$H$94:$L$110,2,FALSE)*VLOOKUP($M238,CropResidue!$G$153:$H$169,2,FALSE),Crop!H279)</f>
        <v>3800</v>
      </c>
      <c r="V279" s="988">
        <f>IF($S279,I279/VLOOKUP($M238,CropResidue!$H$94:$L$110,5,FALSE)/VLOOKUP($M238,CropResidue!$H$94:$L$110,4,FALSE)/VLOOKUP($M238,CropResidue!$H$94:$L$110,2,FALSE)*VLOOKUP($M238,CropResidue!$G$153:$H$169,2,FALSE),Crop!I279)</f>
        <v>3800</v>
      </c>
      <c r="W279" s="988">
        <f>IF($S279,J279/VLOOKUP($M238,CropResidue!$H$94:$L$110,5,FALSE)/VLOOKUP($M238,CropResidue!$H$94:$L$110,4,FALSE)/VLOOKUP($M238,CropResidue!$H$94:$L$110,2,FALSE)*VLOOKUP($M238,CropResidue!$G$153:$H$169,2,FALSE),Crop!J279)</f>
        <v>3800</v>
      </c>
      <c r="X279" s="988">
        <f>IF($S279,K279/VLOOKUP($M238,CropResidue!$H$94:$L$110,5,FALSE)/VLOOKUP($M238,CropResidue!$H$94:$L$110,4,FALSE)/VLOOKUP($M238,CropResidue!$H$94:$L$110,2,FALSE)*VLOOKUP($M238,CropResidue!$G$153:$H$169,2,FALSE),Crop!K279)</f>
        <v>3800</v>
      </c>
      <c r="Y279" s="988">
        <f>IF($S279,L279/VLOOKUP($M238,CropResidue!$H$94:$L$110,5,FALSE)/VLOOKUP($M238,CropResidue!$H$94:$L$110,4,FALSE)/VLOOKUP($M238,CropResidue!$H$94:$L$110,2,FALSE)*VLOOKUP($M238,CropResidue!$G$153:$H$169,2,FALSE),Crop!L279)</f>
        <v>3800</v>
      </c>
      <c r="Z279" s="988">
        <f>IF($S279,M279/VLOOKUP($M238,CropResidue!$H$94:$L$110,5,FALSE)/VLOOKUP($M238,CropResidue!$H$94:$L$110,4,FALSE)/VLOOKUP($M238,CropResidue!$H$94:$L$110,2,FALSE)*VLOOKUP($M238,CropResidue!$G$153:$H$169,2,FALSE),Crop!M279)</f>
        <v>3800</v>
      </c>
      <c r="AA279" s="988">
        <f>IF($S279,N279/VLOOKUP($M238,CropResidue!$H$94:$L$110,5,FALSE)/VLOOKUP($M238,CropResidue!$H$94:$L$110,4,FALSE)/VLOOKUP($M238,CropResidue!$H$94:$L$110,2,FALSE)*VLOOKUP($M238,CropResidue!$G$153:$H$169,2,FALSE),Crop!N279)</f>
        <v>3800</v>
      </c>
      <c r="AB279" s="988">
        <f>IF($S279,O279/VLOOKUP($M238,CropResidue!$H$94:$L$110,5,FALSE)/VLOOKUP($M238,CropResidue!$H$94:$L$110,4,FALSE)/VLOOKUP($M238,CropResidue!$H$94:$L$110,2,FALSE)*VLOOKUP($M238,CropResidue!$G$153:$H$169,2,FALSE),Crop!O279)</f>
        <v>3800</v>
      </c>
      <c r="AC279" s="988">
        <f>IF($S279,P279/VLOOKUP($M238,CropResidue!$H$94:$L$110,5,FALSE)/VLOOKUP($M238,CropResidue!$H$94:$L$110,4,FALSE)/VLOOKUP($M238,CropResidue!$H$94:$L$110,2,FALSE)*VLOOKUP($M238,CropResidue!$G$153:$H$169,2,FALSE),Crop!P279)</f>
        <v>3800</v>
      </c>
      <c r="AD279" s="988">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 t="shared" si="14"/>
        <v>AAANWb</v>
      </c>
      <c r="H280" s="990">
        <v>4000</v>
      </c>
      <c r="I280" s="990">
        <v>4000</v>
      </c>
      <c r="J280" s="990">
        <v>4000</v>
      </c>
      <c r="K280" s="990">
        <v>4000</v>
      </c>
      <c r="L280" s="990">
        <v>4000</v>
      </c>
      <c r="M280" s="990">
        <v>4000</v>
      </c>
      <c r="N280" s="990">
        <v>4000</v>
      </c>
      <c r="O280" s="990">
        <v>4000</v>
      </c>
      <c r="P280" s="990">
        <v>4000</v>
      </c>
      <c r="Q280" s="990">
        <v>4000</v>
      </c>
      <c r="R280" s="311"/>
      <c r="S280" s="987" t="b">
        <v>0</v>
      </c>
      <c r="T280" s="989" t="str">
        <f t="shared" si="15"/>
        <v>AAANWb</v>
      </c>
      <c r="U280" s="988">
        <f>IF($S280,H280/VLOOKUP($M239,CropResidue!$H$94:$L$110,5,FALSE)/VLOOKUP($M239,CropResidue!$H$94:$L$110,4,FALSE)/VLOOKUP($M239,CropResidue!$H$94:$L$110,2,FALSE)*VLOOKUP($M239,CropResidue!$G$153:$H$169,2,FALSE),Crop!H280)</f>
        <v>4000</v>
      </c>
      <c r="V280" s="988">
        <f>IF($S280,I280/VLOOKUP($M239,CropResidue!$H$94:$L$110,5,FALSE)/VLOOKUP($M239,CropResidue!$H$94:$L$110,4,FALSE)/VLOOKUP($M239,CropResidue!$H$94:$L$110,2,FALSE)*VLOOKUP($M239,CropResidue!$G$153:$H$169,2,FALSE),Crop!I280)</f>
        <v>4000</v>
      </c>
      <c r="W280" s="988">
        <f>IF($S280,J280/VLOOKUP($M239,CropResidue!$H$94:$L$110,5,FALSE)/VLOOKUP($M239,CropResidue!$H$94:$L$110,4,FALSE)/VLOOKUP($M239,CropResidue!$H$94:$L$110,2,FALSE)*VLOOKUP($M239,CropResidue!$G$153:$H$169,2,FALSE),Crop!J280)</f>
        <v>4000</v>
      </c>
      <c r="X280" s="988">
        <f>IF($S280,K280/VLOOKUP($M239,CropResidue!$H$94:$L$110,5,FALSE)/VLOOKUP($M239,CropResidue!$H$94:$L$110,4,FALSE)/VLOOKUP($M239,CropResidue!$H$94:$L$110,2,FALSE)*VLOOKUP($M239,CropResidue!$G$153:$H$169,2,FALSE),Crop!K280)</f>
        <v>4000</v>
      </c>
      <c r="Y280" s="988">
        <f>IF($S280,L280/VLOOKUP($M239,CropResidue!$H$94:$L$110,5,FALSE)/VLOOKUP($M239,CropResidue!$H$94:$L$110,4,FALSE)/VLOOKUP($M239,CropResidue!$H$94:$L$110,2,FALSE)*VLOOKUP($M239,CropResidue!$G$153:$H$169,2,FALSE),Crop!L280)</f>
        <v>4000</v>
      </c>
      <c r="Z280" s="988">
        <f>IF($S280,M280/VLOOKUP($M239,CropResidue!$H$94:$L$110,5,FALSE)/VLOOKUP($M239,CropResidue!$H$94:$L$110,4,FALSE)/VLOOKUP($M239,CropResidue!$H$94:$L$110,2,FALSE)*VLOOKUP($M239,CropResidue!$G$153:$H$169,2,FALSE),Crop!M280)</f>
        <v>4000</v>
      </c>
      <c r="AA280" s="988">
        <f>IF($S280,N280/VLOOKUP($M239,CropResidue!$H$94:$L$110,5,FALSE)/VLOOKUP($M239,CropResidue!$H$94:$L$110,4,FALSE)/VLOOKUP($M239,CropResidue!$H$94:$L$110,2,FALSE)*VLOOKUP($M239,CropResidue!$G$153:$H$169,2,FALSE),Crop!N280)</f>
        <v>4000</v>
      </c>
      <c r="AB280" s="988">
        <f>IF($S280,O280/VLOOKUP($M239,CropResidue!$H$94:$L$110,5,FALSE)/VLOOKUP($M239,CropResidue!$H$94:$L$110,4,FALSE)/VLOOKUP($M239,CropResidue!$H$94:$L$110,2,FALSE)*VLOOKUP($M239,CropResidue!$G$153:$H$169,2,FALSE),Crop!O280)</f>
        <v>4000</v>
      </c>
      <c r="AC280" s="988">
        <f>IF($S280,P280/VLOOKUP($M239,CropResidue!$H$94:$L$110,5,FALSE)/VLOOKUP($M239,CropResidue!$H$94:$L$110,4,FALSE)/VLOOKUP($M239,CropResidue!$H$94:$L$110,2,FALSE)*VLOOKUP($M239,CropResidue!$G$153:$H$169,2,FALSE),Crop!P280)</f>
        <v>4000</v>
      </c>
      <c r="AD280" s="988">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 t="shared" si="14"/>
        <v>AANWBa</v>
      </c>
      <c r="H281" s="990">
        <v>0</v>
      </c>
      <c r="I281" s="990">
        <v>0</v>
      </c>
      <c r="J281" s="990">
        <v>0</v>
      </c>
      <c r="K281" s="990">
        <v>0</v>
      </c>
      <c r="L281" s="990">
        <v>0</v>
      </c>
      <c r="M281" s="990">
        <v>0</v>
      </c>
      <c r="N281" s="990">
        <v>0</v>
      </c>
      <c r="O281" s="990">
        <v>0</v>
      </c>
      <c r="P281" s="990">
        <v>0</v>
      </c>
      <c r="Q281" s="990">
        <v>0</v>
      </c>
      <c r="R281" s="311"/>
      <c r="S281" s="987" t="b">
        <v>0</v>
      </c>
      <c r="T281" s="989" t="str">
        <f t="shared" si="15"/>
        <v>AANWBa</v>
      </c>
      <c r="U281" s="988">
        <f>IF($S281,H281/VLOOKUP($M240,CropResidue!$H$94:$L$110,5,FALSE)/VLOOKUP($M240,CropResidue!$H$94:$L$110,4,FALSE)/VLOOKUP($M240,CropResidue!$H$94:$L$110,2,FALSE)*VLOOKUP($M240,CropResidue!$G$153:$H$169,2,FALSE),Crop!H281)</f>
        <v>0</v>
      </c>
      <c r="V281" s="988">
        <f>IF($S281,I281/VLOOKUP($M240,CropResidue!$H$94:$L$110,5,FALSE)/VLOOKUP($M240,CropResidue!$H$94:$L$110,4,FALSE)/VLOOKUP($M240,CropResidue!$H$94:$L$110,2,FALSE)*VLOOKUP($M240,CropResidue!$G$153:$H$169,2,FALSE),Crop!I281)</f>
        <v>0</v>
      </c>
      <c r="W281" s="988">
        <f>IF($S281,J281/VLOOKUP($M240,CropResidue!$H$94:$L$110,5,FALSE)/VLOOKUP($M240,CropResidue!$H$94:$L$110,4,FALSE)/VLOOKUP($M240,CropResidue!$H$94:$L$110,2,FALSE)*VLOOKUP($M240,CropResidue!$G$153:$H$169,2,FALSE),Crop!J281)</f>
        <v>0</v>
      </c>
      <c r="X281" s="988">
        <f>IF($S281,K281/VLOOKUP($M240,CropResidue!$H$94:$L$110,5,FALSE)/VLOOKUP($M240,CropResidue!$H$94:$L$110,4,FALSE)/VLOOKUP($M240,CropResidue!$H$94:$L$110,2,FALSE)*VLOOKUP($M240,CropResidue!$G$153:$H$169,2,FALSE),Crop!K281)</f>
        <v>0</v>
      </c>
      <c r="Y281" s="988">
        <f>IF($S281,L281/VLOOKUP($M240,CropResidue!$H$94:$L$110,5,FALSE)/VLOOKUP($M240,CropResidue!$H$94:$L$110,4,FALSE)/VLOOKUP($M240,CropResidue!$H$94:$L$110,2,FALSE)*VLOOKUP($M240,CropResidue!$G$153:$H$169,2,FALSE),Crop!L281)</f>
        <v>0</v>
      </c>
      <c r="Z281" s="988">
        <f>IF($S281,M281/VLOOKUP($M240,CropResidue!$H$94:$L$110,5,FALSE)/VLOOKUP($M240,CropResidue!$H$94:$L$110,4,FALSE)/VLOOKUP($M240,CropResidue!$H$94:$L$110,2,FALSE)*VLOOKUP($M240,CropResidue!$G$153:$H$169,2,FALSE),Crop!M281)</f>
        <v>0</v>
      </c>
      <c r="AA281" s="988">
        <f>IF($S281,N281/VLOOKUP($M240,CropResidue!$H$94:$L$110,5,FALSE)/VLOOKUP($M240,CropResidue!$H$94:$L$110,4,FALSE)/VLOOKUP($M240,CropResidue!$H$94:$L$110,2,FALSE)*VLOOKUP($M240,CropResidue!$G$153:$H$169,2,FALSE),Crop!N281)</f>
        <v>0</v>
      </c>
      <c r="AB281" s="988">
        <f>IF($S281,O281/VLOOKUP($M240,CropResidue!$H$94:$L$110,5,FALSE)/VLOOKUP($M240,CropResidue!$H$94:$L$110,4,FALSE)/VLOOKUP($M240,CropResidue!$H$94:$L$110,2,FALSE)*VLOOKUP($M240,CropResidue!$G$153:$H$169,2,FALSE),Crop!O281)</f>
        <v>0</v>
      </c>
      <c r="AC281" s="988">
        <f>IF($S281,P281/VLOOKUP($M240,CropResidue!$H$94:$L$110,5,FALSE)/VLOOKUP($M240,CropResidue!$H$94:$L$110,4,FALSE)/VLOOKUP($M240,CropResidue!$H$94:$L$110,2,FALSE)*VLOOKUP($M240,CropResidue!$G$153:$H$169,2,FALSE),Crop!P281)</f>
        <v>0</v>
      </c>
      <c r="AD281" s="988">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 t="shared" si="14"/>
        <v>AYWBAa</v>
      </c>
      <c r="H282" s="990">
        <v>0</v>
      </c>
      <c r="I282" s="990">
        <v>0</v>
      </c>
      <c r="J282" s="990">
        <v>0</v>
      </c>
      <c r="K282" s="990">
        <v>0</v>
      </c>
      <c r="L282" s="990">
        <v>0</v>
      </c>
      <c r="M282" s="990">
        <v>0</v>
      </c>
      <c r="N282" s="990">
        <v>0</v>
      </c>
      <c r="O282" s="990">
        <v>0</v>
      </c>
      <c r="P282" s="990">
        <v>0</v>
      </c>
      <c r="Q282" s="990">
        <v>0</v>
      </c>
      <c r="R282" s="311"/>
      <c r="S282" s="987" t="b">
        <v>0</v>
      </c>
      <c r="T282" s="989" t="str">
        <f t="shared" si="15"/>
        <v>AYWBAa</v>
      </c>
      <c r="U282" s="988">
        <f>IF($S282,H282/VLOOKUP($M241,CropResidue!$H$94:$L$110,5,FALSE)/VLOOKUP($M241,CropResidue!$H$94:$L$110,4,FALSE)/VLOOKUP($M241,CropResidue!$H$94:$L$110,2,FALSE)*VLOOKUP($M241,CropResidue!$G$153:$H$169,2,FALSE),Crop!H282)</f>
        <v>0</v>
      </c>
      <c r="V282" s="988">
        <f>IF($S282,I282/VLOOKUP($M241,CropResidue!$H$94:$L$110,5,FALSE)/VLOOKUP($M241,CropResidue!$H$94:$L$110,4,FALSE)/VLOOKUP($M241,CropResidue!$H$94:$L$110,2,FALSE)*VLOOKUP($M241,CropResidue!$G$153:$H$169,2,FALSE),Crop!I282)</f>
        <v>0</v>
      </c>
      <c r="W282" s="988">
        <f>IF($S282,J282/VLOOKUP($M241,CropResidue!$H$94:$L$110,5,FALSE)/VLOOKUP($M241,CropResidue!$H$94:$L$110,4,FALSE)/VLOOKUP($M241,CropResidue!$H$94:$L$110,2,FALSE)*VLOOKUP($M241,CropResidue!$G$153:$H$169,2,FALSE),Crop!J282)</f>
        <v>0</v>
      </c>
      <c r="X282" s="988">
        <f>IF($S282,K282/VLOOKUP($M241,CropResidue!$H$94:$L$110,5,FALSE)/VLOOKUP($M241,CropResidue!$H$94:$L$110,4,FALSE)/VLOOKUP($M241,CropResidue!$H$94:$L$110,2,FALSE)*VLOOKUP($M241,CropResidue!$G$153:$H$169,2,FALSE),Crop!K282)</f>
        <v>0</v>
      </c>
      <c r="Y282" s="988">
        <f>IF($S282,L282/VLOOKUP($M241,CropResidue!$H$94:$L$110,5,FALSE)/VLOOKUP($M241,CropResidue!$H$94:$L$110,4,FALSE)/VLOOKUP($M241,CropResidue!$H$94:$L$110,2,FALSE)*VLOOKUP($M241,CropResidue!$G$153:$H$169,2,FALSE),Crop!L282)</f>
        <v>0</v>
      </c>
      <c r="Z282" s="988">
        <f>IF($S282,M282/VLOOKUP($M241,CropResidue!$H$94:$L$110,5,FALSE)/VLOOKUP($M241,CropResidue!$H$94:$L$110,4,FALSE)/VLOOKUP($M241,CropResidue!$H$94:$L$110,2,FALSE)*VLOOKUP($M241,CropResidue!$G$153:$H$169,2,FALSE),Crop!M282)</f>
        <v>0</v>
      </c>
      <c r="AA282" s="988">
        <f>IF($S282,N282/VLOOKUP($M241,CropResidue!$H$94:$L$110,5,FALSE)/VLOOKUP($M241,CropResidue!$H$94:$L$110,4,FALSE)/VLOOKUP($M241,CropResidue!$H$94:$L$110,2,FALSE)*VLOOKUP($M241,CropResidue!$G$153:$H$169,2,FALSE),Crop!N282)</f>
        <v>0</v>
      </c>
      <c r="AB282" s="988">
        <f>IF($S282,O282/VLOOKUP($M241,CropResidue!$H$94:$L$110,5,FALSE)/VLOOKUP($M241,CropResidue!$H$94:$L$110,4,FALSE)/VLOOKUP($M241,CropResidue!$H$94:$L$110,2,FALSE)*VLOOKUP($M241,CropResidue!$G$153:$H$169,2,FALSE),Crop!O282)</f>
        <v>0</v>
      </c>
      <c r="AC282" s="988">
        <f>IF($S282,P282/VLOOKUP($M241,CropResidue!$H$94:$L$110,5,FALSE)/VLOOKUP($M241,CropResidue!$H$94:$L$110,4,FALSE)/VLOOKUP($M241,CropResidue!$H$94:$L$110,2,FALSE)*VLOOKUP($M241,CropResidue!$G$153:$H$169,2,FALSE),Crop!P282)</f>
        <v>0</v>
      </c>
      <c r="AD282" s="988">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 t="shared" si="14"/>
        <v>YYBAAa</v>
      </c>
      <c r="H283" s="990">
        <v>0</v>
      </c>
      <c r="I283" s="990">
        <v>0</v>
      </c>
      <c r="J283" s="990">
        <v>0</v>
      </c>
      <c r="K283" s="990">
        <v>0</v>
      </c>
      <c r="L283" s="990">
        <v>0</v>
      </c>
      <c r="M283" s="990">
        <v>0</v>
      </c>
      <c r="N283" s="990">
        <v>0</v>
      </c>
      <c r="O283" s="990">
        <v>0</v>
      </c>
      <c r="P283" s="990">
        <v>0</v>
      </c>
      <c r="Q283" s="990">
        <v>0</v>
      </c>
      <c r="R283" s="311"/>
      <c r="S283" s="987" t="b">
        <v>0</v>
      </c>
      <c r="T283" s="989" t="str">
        <f t="shared" si="15"/>
        <v>YYBAAa</v>
      </c>
      <c r="U283" s="988">
        <f>IF($S283,H283/VLOOKUP($M242,CropResidue!$H$94:$L$110,5,FALSE)/VLOOKUP($M242,CropResidue!$H$94:$L$110,4,FALSE)/VLOOKUP($M242,CropResidue!$H$94:$L$110,2,FALSE)*VLOOKUP($M242,CropResidue!$G$153:$H$169,2,FALSE),Crop!H283)</f>
        <v>0</v>
      </c>
      <c r="V283" s="988">
        <f>IF($S283,I283/VLOOKUP($M242,CropResidue!$H$94:$L$110,5,FALSE)/VLOOKUP($M242,CropResidue!$H$94:$L$110,4,FALSE)/VLOOKUP($M242,CropResidue!$H$94:$L$110,2,FALSE)*VLOOKUP($M242,CropResidue!$G$153:$H$169,2,FALSE),Crop!I283)</f>
        <v>0</v>
      </c>
      <c r="W283" s="988">
        <f>IF($S283,J283/VLOOKUP($M242,CropResidue!$H$94:$L$110,5,FALSE)/VLOOKUP($M242,CropResidue!$H$94:$L$110,4,FALSE)/VLOOKUP($M242,CropResidue!$H$94:$L$110,2,FALSE)*VLOOKUP($M242,CropResidue!$G$153:$H$169,2,FALSE),Crop!J283)</f>
        <v>0</v>
      </c>
      <c r="X283" s="988">
        <f>IF($S283,K283/VLOOKUP($M242,CropResidue!$H$94:$L$110,5,FALSE)/VLOOKUP($M242,CropResidue!$H$94:$L$110,4,FALSE)/VLOOKUP($M242,CropResidue!$H$94:$L$110,2,FALSE)*VLOOKUP($M242,CropResidue!$G$153:$H$169,2,FALSE),Crop!K283)</f>
        <v>0</v>
      </c>
      <c r="Y283" s="988">
        <f>IF($S283,L283/VLOOKUP($M242,CropResidue!$H$94:$L$110,5,FALSE)/VLOOKUP($M242,CropResidue!$H$94:$L$110,4,FALSE)/VLOOKUP($M242,CropResidue!$H$94:$L$110,2,FALSE)*VLOOKUP($M242,CropResidue!$G$153:$H$169,2,FALSE),Crop!L283)</f>
        <v>0</v>
      </c>
      <c r="Z283" s="988">
        <f>IF($S283,M283/VLOOKUP($M242,CropResidue!$H$94:$L$110,5,FALSE)/VLOOKUP($M242,CropResidue!$H$94:$L$110,4,FALSE)/VLOOKUP($M242,CropResidue!$H$94:$L$110,2,FALSE)*VLOOKUP($M242,CropResidue!$G$153:$H$169,2,FALSE),Crop!M283)</f>
        <v>0</v>
      </c>
      <c r="AA283" s="988">
        <f>IF($S283,N283/VLOOKUP($M242,CropResidue!$H$94:$L$110,5,FALSE)/VLOOKUP($M242,CropResidue!$H$94:$L$110,4,FALSE)/VLOOKUP($M242,CropResidue!$H$94:$L$110,2,FALSE)*VLOOKUP($M242,CropResidue!$G$153:$H$169,2,FALSE),Crop!N283)</f>
        <v>0</v>
      </c>
      <c r="AB283" s="988">
        <f>IF($S283,O283/VLOOKUP($M242,CropResidue!$H$94:$L$110,5,FALSE)/VLOOKUP($M242,CropResidue!$H$94:$L$110,4,FALSE)/VLOOKUP($M242,CropResidue!$H$94:$L$110,2,FALSE)*VLOOKUP($M242,CropResidue!$G$153:$H$169,2,FALSE),Crop!O283)</f>
        <v>0</v>
      </c>
      <c r="AC283" s="988">
        <f>IF($S283,P283/VLOOKUP($M242,CropResidue!$H$94:$L$110,5,FALSE)/VLOOKUP($M242,CropResidue!$H$94:$L$110,4,FALSE)/VLOOKUP($M242,CropResidue!$H$94:$L$110,2,FALSE)*VLOOKUP($M242,CropResidue!$G$153:$H$169,2,FALSE),Crop!P283)</f>
        <v>0</v>
      </c>
      <c r="AD283" s="988">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 t="shared" si="14"/>
        <v>YYAAAa</v>
      </c>
      <c r="H284" s="990">
        <v>0</v>
      </c>
      <c r="I284" s="990">
        <v>0</v>
      </c>
      <c r="J284" s="990">
        <v>0</v>
      </c>
      <c r="K284" s="990">
        <v>0</v>
      </c>
      <c r="L284" s="990">
        <v>0</v>
      </c>
      <c r="M284" s="990">
        <v>0</v>
      </c>
      <c r="N284" s="990">
        <v>0</v>
      </c>
      <c r="O284" s="990">
        <v>0</v>
      </c>
      <c r="P284" s="990">
        <v>0</v>
      </c>
      <c r="Q284" s="990">
        <v>0</v>
      </c>
      <c r="R284" s="311"/>
      <c r="S284" s="987" t="b">
        <v>0</v>
      </c>
      <c r="T284" s="989" t="str">
        <f t="shared" si="15"/>
        <v>YYAAAa</v>
      </c>
      <c r="U284" s="988">
        <f>IF($S284,H284/VLOOKUP($M243,CropResidue!$H$94:$L$110,5,FALSE)/VLOOKUP($M243,CropResidue!$H$94:$L$110,4,FALSE)/VLOOKUP($M243,CropResidue!$H$94:$L$110,2,FALSE)*VLOOKUP($M243,CropResidue!$G$153:$H$169,2,FALSE),Crop!H284)</f>
        <v>0</v>
      </c>
      <c r="V284" s="988">
        <f>IF($S284,I284/VLOOKUP($M243,CropResidue!$H$94:$L$110,5,FALSE)/VLOOKUP($M243,CropResidue!$H$94:$L$110,4,FALSE)/VLOOKUP($M243,CropResidue!$H$94:$L$110,2,FALSE)*VLOOKUP($M243,CropResidue!$G$153:$H$169,2,FALSE),Crop!I284)</f>
        <v>0</v>
      </c>
      <c r="W284" s="988">
        <f>IF($S284,J284/VLOOKUP($M243,CropResidue!$H$94:$L$110,5,FALSE)/VLOOKUP($M243,CropResidue!$H$94:$L$110,4,FALSE)/VLOOKUP($M243,CropResidue!$H$94:$L$110,2,FALSE)*VLOOKUP($M243,CropResidue!$G$153:$H$169,2,FALSE),Crop!J284)</f>
        <v>0</v>
      </c>
      <c r="X284" s="988">
        <f>IF($S284,K284/VLOOKUP($M243,CropResidue!$H$94:$L$110,5,FALSE)/VLOOKUP($M243,CropResidue!$H$94:$L$110,4,FALSE)/VLOOKUP($M243,CropResidue!$H$94:$L$110,2,FALSE)*VLOOKUP($M243,CropResidue!$G$153:$H$169,2,FALSE),Crop!K284)</f>
        <v>0</v>
      </c>
      <c r="Y284" s="988">
        <f>IF($S284,L284/VLOOKUP($M243,CropResidue!$H$94:$L$110,5,FALSE)/VLOOKUP($M243,CropResidue!$H$94:$L$110,4,FALSE)/VLOOKUP($M243,CropResidue!$H$94:$L$110,2,FALSE)*VLOOKUP($M243,CropResidue!$G$153:$H$169,2,FALSE),Crop!L284)</f>
        <v>0</v>
      </c>
      <c r="Z284" s="988">
        <f>IF($S284,M284/VLOOKUP($M243,CropResidue!$H$94:$L$110,5,FALSE)/VLOOKUP($M243,CropResidue!$H$94:$L$110,4,FALSE)/VLOOKUP($M243,CropResidue!$H$94:$L$110,2,FALSE)*VLOOKUP($M243,CropResidue!$G$153:$H$169,2,FALSE),Crop!M284)</f>
        <v>0</v>
      </c>
      <c r="AA284" s="988">
        <f>IF($S284,N284/VLOOKUP($M243,CropResidue!$H$94:$L$110,5,FALSE)/VLOOKUP($M243,CropResidue!$H$94:$L$110,4,FALSE)/VLOOKUP($M243,CropResidue!$H$94:$L$110,2,FALSE)*VLOOKUP($M243,CropResidue!$G$153:$H$169,2,FALSE),Crop!N284)</f>
        <v>0</v>
      </c>
      <c r="AB284" s="988">
        <f>IF($S284,O284/VLOOKUP($M243,CropResidue!$H$94:$L$110,5,FALSE)/VLOOKUP($M243,CropResidue!$H$94:$L$110,4,FALSE)/VLOOKUP($M243,CropResidue!$H$94:$L$110,2,FALSE)*VLOOKUP($M243,CropResidue!$G$153:$H$169,2,FALSE),Crop!O284)</f>
        <v>0</v>
      </c>
      <c r="AC284" s="988">
        <f>IF($S284,P284/VLOOKUP($M243,CropResidue!$H$94:$L$110,5,FALSE)/VLOOKUP($M243,CropResidue!$H$94:$L$110,4,FALSE)/VLOOKUP($M243,CropResidue!$H$94:$L$110,2,FALSE)*VLOOKUP($M243,CropResidue!$G$153:$H$169,2,FALSE),Crop!P284)</f>
        <v>0</v>
      </c>
      <c r="AD284" s="988">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 t="shared" si="14"/>
        <v>YAAAAa</v>
      </c>
      <c r="H285" s="990">
        <v>0</v>
      </c>
      <c r="I285" s="990">
        <v>0</v>
      </c>
      <c r="J285" s="990">
        <v>0</v>
      </c>
      <c r="K285" s="990">
        <v>0</v>
      </c>
      <c r="L285" s="990">
        <v>0</v>
      </c>
      <c r="M285" s="990">
        <v>0</v>
      </c>
      <c r="N285" s="990">
        <v>0</v>
      </c>
      <c r="O285" s="990">
        <v>0</v>
      </c>
      <c r="P285" s="990">
        <v>0</v>
      </c>
      <c r="Q285" s="990">
        <v>0</v>
      </c>
      <c r="S285" s="987" t="b">
        <v>0</v>
      </c>
      <c r="T285" s="989" t="str">
        <f t="shared" si="15"/>
        <v>YAAAAa</v>
      </c>
      <c r="U285" s="988">
        <f>IF($S285,H285/VLOOKUP($M244,CropResidue!$H$94:$L$110,5,FALSE)/VLOOKUP($M244,CropResidue!$H$94:$L$110,4,FALSE)/VLOOKUP($M244,CropResidue!$H$94:$L$110,2,FALSE)*VLOOKUP($M244,CropResidue!$G$153:$H$169,2,FALSE),Crop!H285)</f>
        <v>0</v>
      </c>
      <c r="V285" s="988">
        <f>IF($S285,I285/VLOOKUP($M244,CropResidue!$H$94:$L$110,5,FALSE)/VLOOKUP($M244,CropResidue!$H$94:$L$110,4,FALSE)/VLOOKUP($M244,CropResidue!$H$94:$L$110,2,FALSE)*VLOOKUP($M244,CropResidue!$G$153:$H$169,2,FALSE),Crop!I285)</f>
        <v>0</v>
      </c>
      <c r="W285" s="988">
        <f>IF($S285,J285/VLOOKUP($M244,CropResidue!$H$94:$L$110,5,FALSE)/VLOOKUP($M244,CropResidue!$H$94:$L$110,4,FALSE)/VLOOKUP($M244,CropResidue!$H$94:$L$110,2,FALSE)*VLOOKUP($M244,CropResidue!$G$153:$H$169,2,FALSE),Crop!J285)</f>
        <v>0</v>
      </c>
      <c r="X285" s="988">
        <f>IF($S285,K285/VLOOKUP($M244,CropResidue!$H$94:$L$110,5,FALSE)/VLOOKUP($M244,CropResidue!$H$94:$L$110,4,FALSE)/VLOOKUP($M244,CropResidue!$H$94:$L$110,2,FALSE)*VLOOKUP($M244,CropResidue!$G$153:$H$169,2,FALSE),Crop!K285)</f>
        <v>0</v>
      </c>
      <c r="Y285" s="988">
        <f>IF($S285,L285/VLOOKUP($M244,CropResidue!$H$94:$L$110,5,FALSE)/VLOOKUP($M244,CropResidue!$H$94:$L$110,4,FALSE)/VLOOKUP($M244,CropResidue!$H$94:$L$110,2,FALSE)*VLOOKUP($M244,CropResidue!$G$153:$H$169,2,FALSE),Crop!L285)</f>
        <v>0</v>
      </c>
      <c r="Z285" s="988">
        <f>IF($S285,M285/VLOOKUP($M244,CropResidue!$H$94:$L$110,5,FALSE)/VLOOKUP($M244,CropResidue!$H$94:$L$110,4,FALSE)/VLOOKUP($M244,CropResidue!$H$94:$L$110,2,FALSE)*VLOOKUP($M244,CropResidue!$G$153:$H$169,2,FALSE),Crop!M285)</f>
        <v>0</v>
      </c>
      <c r="AA285" s="988">
        <f>IF($S285,N285/VLOOKUP($M244,CropResidue!$H$94:$L$110,5,FALSE)/VLOOKUP($M244,CropResidue!$H$94:$L$110,4,FALSE)/VLOOKUP($M244,CropResidue!$H$94:$L$110,2,FALSE)*VLOOKUP($M244,CropResidue!$G$153:$H$169,2,FALSE),Crop!N285)</f>
        <v>0</v>
      </c>
      <c r="AB285" s="988">
        <f>IF($S285,O285/VLOOKUP($M244,CropResidue!$H$94:$L$110,5,FALSE)/VLOOKUP($M244,CropResidue!$H$94:$L$110,4,FALSE)/VLOOKUP($M244,CropResidue!$H$94:$L$110,2,FALSE)*VLOOKUP($M244,CropResidue!$G$153:$H$169,2,FALSE),Crop!O285)</f>
        <v>0</v>
      </c>
      <c r="AC285" s="988">
        <f>IF($S285,P285/VLOOKUP($M244,CropResidue!$H$94:$L$110,5,FALSE)/VLOOKUP($M244,CropResidue!$H$94:$L$110,4,FALSE)/VLOOKUP($M244,CropResidue!$H$94:$L$110,2,FALSE)*VLOOKUP($M244,CropResidue!$G$153:$H$169,2,FALSE),Crop!P285)</f>
        <v>0</v>
      </c>
      <c r="AD285" s="988">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7">_xlfn.CONCAT(H245:M245)</f>
        <v>YYFWBz</v>
      </c>
      <c r="H286" s="990">
        <v>1800</v>
      </c>
      <c r="I286" s="990">
        <v>1800</v>
      </c>
      <c r="J286" s="990">
        <v>1800</v>
      </c>
      <c r="K286" s="990">
        <v>1800</v>
      </c>
      <c r="L286" s="990">
        <v>1800</v>
      </c>
      <c r="M286" s="990">
        <v>1800</v>
      </c>
      <c r="N286" s="990">
        <v>1800</v>
      </c>
      <c r="O286" s="990">
        <v>1800</v>
      </c>
      <c r="P286" s="990">
        <v>1800</v>
      </c>
      <c r="Q286" s="990">
        <v>1800</v>
      </c>
      <c r="S286" s="987" t="b">
        <v>0</v>
      </c>
      <c r="T286" s="989" t="str">
        <f t="shared" ref="T286:T289" si="18">G286</f>
        <v>YYFWBz</v>
      </c>
      <c r="U286" s="988">
        <f>IF($S286,H286/VLOOKUP($M245,CropResidue!$H$94:$L$110,5,FALSE)/VLOOKUP($M245,CropResidue!$H$94:$L$110,4,FALSE)/VLOOKUP($M245,CropResidue!$H$94:$L$110,2,FALSE)*VLOOKUP($M245,CropResidue!$G$153:$H$169,2,FALSE),Crop!H286)</f>
        <v>1800</v>
      </c>
      <c r="V286" s="988">
        <f>IF($S286,I286/VLOOKUP($M245,CropResidue!$H$94:$L$110,5,FALSE)/VLOOKUP($M245,CropResidue!$H$94:$L$110,4,FALSE)/VLOOKUP($M245,CropResidue!$H$94:$L$110,2,FALSE)*VLOOKUP($M245,CropResidue!$G$153:$H$169,2,FALSE),Crop!I286)</f>
        <v>1800</v>
      </c>
      <c r="W286" s="988">
        <f>IF($S286,J286/VLOOKUP($M245,CropResidue!$H$94:$L$110,5,FALSE)/VLOOKUP($M245,CropResidue!$H$94:$L$110,4,FALSE)/VLOOKUP($M245,CropResidue!$H$94:$L$110,2,FALSE)*VLOOKUP($M245,CropResidue!$G$153:$H$169,2,FALSE),Crop!J286)</f>
        <v>1800</v>
      </c>
      <c r="X286" s="988">
        <f>IF($S286,K286/VLOOKUP($M245,CropResidue!$H$94:$L$110,5,FALSE)/VLOOKUP($M245,CropResidue!$H$94:$L$110,4,FALSE)/VLOOKUP($M245,CropResidue!$H$94:$L$110,2,FALSE)*VLOOKUP($M245,CropResidue!$G$153:$H$169,2,FALSE),Crop!K286)</f>
        <v>1800</v>
      </c>
      <c r="Y286" s="988">
        <f>IF($S286,L286/VLOOKUP($M245,CropResidue!$H$94:$L$110,5,FALSE)/VLOOKUP($M245,CropResidue!$H$94:$L$110,4,FALSE)/VLOOKUP($M245,CropResidue!$H$94:$L$110,2,FALSE)*VLOOKUP($M245,CropResidue!$G$153:$H$169,2,FALSE),Crop!L286)</f>
        <v>1800</v>
      </c>
      <c r="Z286" s="988">
        <f>IF($S286,M286/VLOOKUP($M245,CropResidue!$H$94:$L$110,5,FALSE)/VLOOKUP($M245,CropResidue!$H$94:$L$110,4,FALSE)/VLOOKUP($M245,CropResidue!$H$94:$L$110,2,FALSE)*VLOOKUP($M245,CropResidue!$G$153:$H$169,2,FALSE),Crop!M286)</f>
        <v>1800</v>
      </c>
      <c r="AA286" s="988">
        <f>IF($S286,N286/VLOOKUP($M245,CropResidue!$H$94:$L$110,5,FALSE)/VLOOKUP($M245,CropResidue!$H$94:$L$110,4,FALSE)/VLOOKUP($M245,CropResidue!$H$94:$L$110,2,FALSE)*VLOOKUP($M245,CropResidue!$G$153:$H$169,2,FALSE),Crop!N286)</f>
        <v>1800</v>
      </c>
      <c r="AB286" s="988">
        <f>IF($S286,O286/VLOOKUP($M245,CropResidue!$H$94:$L$110,5,FALSE)/VLOOKUP($M245,CropResidue!$H$94:$L$110,4,FALSE)/VLOOKUP($M245,CropResidue!$H$94:$L$110,2,FALSE)*VLOOKUP($M245,CropResidue!$G$153:$H$169,2,FALSE),Crop!O286)</f>
        <v>1800</v>
      </c>
      <c r="AC286" s="988">
        <f>IF($S286,P286/VLOOKUP($M245,CropResidue!$H$94:$L$110,5,FALSE)/VLOOKUP($M245,CropResidue!$H$94:$L$110,4,FALSE)/VLOOKUP($M245,CropResidue!$H$94:$L$110,2,FALSE)*VLOOKUP($M245,CropResidue!$G$153:$H$169,2,FALSE),Crop!P286)</f>
        <v>1800</v>
      </c>
      <c r="AD286" s="988">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7"/>
        <v>YYBNWf</v>
      </c>
      <c r="H287" s="990">
        <v>2200</v>
      </c>
      <c r="I287" s="990">
        <v>2200</v>
      </c>
      <c r="J287" s="990">
        <v>2200</v>
      </c>
      <c r="K287" s="990">
        <v>2200</v>
      </c>
      <c r="L287" s="990">
        <v>2200</v>
      </c>
      <c r="M287" s="990">
        <v>2200</v>
      </c>
      <c r="N287" s="990">
        <v>2200</v>
      </c>
      <c r="O287" s="990">
        <v>2200</v>
      </c>
      <c r="P287" s="990">
        <v>2200</v>
      </c>
      <c r="Q287" s="990">
        <v>2200</v>
      </c>
      <c r="S287" s="987" t="b">
        <v>0</v>
      </c>
      <c r="T287" s="989" t="str">
        <f t="shared" si="18"/>
        <v>YYBNWf</v>
      </c>
      <c r="U287" s="988">
        <f>IF($S287,H287/VLOOKUP($M246,CropResidue!$H$94:$L$110,5,FALSE)/VLOOKUP($M246,CropResidue!$H$94:$L$110,4,FALSE)/VLOOKUP($M246,CropResidue!$H$94:$L$110,2,FALSE)*VLOOKUP($M246,CropResidue!$G$153:$H$169,2,FALSE),Crop!H287)</f>
        <v>2200</v>
      </c>
      <c r="V287" s="988">
        <f>IF($S287,I287/VLOOKUP($M246,CropResidue!$H$94:$L$110,5,FALSE)/VLOOKUP($M246,CropResidue!$H$94:$L$110,4,FALSE)/VLOOKUP($M246,CropResidue!$H$94:$L$110,2,FALSE)*VLOOKUP($M246,CropResidue!$G$153:$H$169,2,FALSE),Crop!I287)</f>
        <v>2200</v>
      </c>
      <c r="W287" s="988">
        <f>IF($S287,J287/VLOOKUP($M246,CropResidue!$H$94:$L$110,5,FALSE)/VLOOKUP($M246,CropResidue!$H$94:$L$110,4,FALSE)/VLOOKUP($M246,CropResidue!$H$94:$L$110,2,FALSE)*VLOOKUP($M246,CropResidue!$G$153:$H$169,2,FALSE),Crop!J287)</f>
        <v>2200</v>
      </c>
      <c r="X287" s="988">
        <f>IF($S287,K287/VLOOKUP($M246,CropResidue!$H$94:$L$110,5,FALSE)/VLOOKUP($M246,CropResidue!$H$94:$L$110,4,FALSE)/VLOOKUP($M246,CropResidue!$H$94:$L$110,2,FALSE)*VLOOKUP($M246,CropResidue!$G$153:$H$169,2,FALSE),Crop!K287)</f>
        <v>2200</v>
      </c>
      <c r="Y287" s="988">
        <f>IF($S287,L287/VLOOKUP($M246,CropResidue!$H$94:$L$110,5,FALSE)/VLOOKUP($M246,CropResidue!$H$94:$L$110,4,FALSE)/VLOOKUP($M246,CropResidue!$H$94:$L$110,2,FALSE)*VLOOKUP($M246,CropResidue!$G$153:$H$169,2,FALSE),Crop!L287)</f>
        <v>2200</v>
      </c>
      <c r="Z287" s="988">
        <f>IF($S287,M287/VLOOKUP($M246,CropResidue!$H$94:$L$110,5,FALSE)/VLOOKUP($M246,CropResidue!$H$94:$L$110,4,FALSE)/VLOOKUP($M246,CropResidue!$H$94:$L$110,2,FALSE)*VLOOKUP($M246,CropResidue!$G$153:$H$169,2,FALSE),Crop!M287)</f>
        <v>2200</v>
      </c>
      <c r="AA287" s="988">
        <f>IF($S287,N287/VLOOKUP($M246,CropResidue!$H$94:$L$110,5,FALSE)/VLOOKUP($M246,CropResidue!$H$94:$L$110,4,FALSE)/VLOOKUP($M246,CropResidue!$H$94:$L$110,2,FALSE)*VLOOKUP($M246,CropResidue!$G$153:$H$169,2,FALSE),Crop!N287)</f>
        <v>2200</v>
      </c>
      <c r="AB287" s="988">
        <f>IF($S287,O287/VLOOKUP($M246,CropResidue!$H$94:$L$110,5,FALSE)/VLOOKUP($M246,CropResidue!$H$94:$L$110,4,FALSE)/VLOOKUP($M246,CropResidue!$H$94:$L$110,2,FALSE)*VLOOKUP($M246,CropResidue!$G$153:$H$169,2,FALSE),Crop!O287)</f>
        <v>2200</v>
      </c>
      <c r="AC287" s="988">
        <f>IF($S287,P287/VLOOKUP($M246,CropResidue!$H$94:$L$110,5,FALSE)/VLOOKUP($M246,CropResidue!$H$94:$L$110,4,FALSE)/VLOOKUP($M246,CropResidue!$H$94:$L$110,2,FALSE)*VLOOKUP($M246,CropResidue!$G$153:$H$169,2,FALSE),Crop!P287)</f>
        <v>2200</v>
      </c>
      <c r="AD287" s="988">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7"/>
        <v>YYNWFw</v>
      </c>
      <c r="H288" s="990">
        <v>4200</v>
      </c>
      <c r="I288" s="990">
        <v>4200</v>
      </c>
      <c r="J288" s="990">
        <v>4200</v>
      </c>
      <c r="K288" s="990">
        <v>4200</v>
      </c>
      <c r="L288" s="990">
        <v>4200</v>
      </c>
      <c r="M288" s="990">
        <v>4200</v>
      </c>
      <c r="N288" s="990">
        <v>4200</v>
      </c>
      <c r="O288" s="990">
        <v>4200</v>
      </c>
      <c r="P288" s="990">
        <v>4200</v>
      </c>
      <c r="Q288" s="990">
        <v>4200</v>
      </c>
      <c r="S288" s="987" t="b">
        <v>0</v>
      </c>
      <c r="T288" s="989" t="str">
        <f t="shared" si="18"/>
        <v>YYNWFw</v>
      </c>
      <c r="U288" s="988">
        <f>IF($S288,H288/VLOOKUP($M247,CropResidue!$H$94:$L$110,5,FALSE)/VLOOKUP($M247,CropResidue!$H$94:$L$110,4,FALSE)/VLOOKUP($M247,CropResidue!$H$94:$L$110,2,FALSE)*VLOOKUP($M247,CropResidue!$G$153:$H$169,2,FALSE),Crop!H288)</f>
        <v>4200</v>
      </c>
      <c r="V288" s="988">
        <f>IF($S288,I288/VLOOKUP($M247,CropResidue!$H$94:$L$110,5,FALSE)/VLOOKUP($M247,CropResidue!$H$94:$L$110,4,FALSE)/VLOOKUP($M247,CropResidue!$H$94:$L$110,2,FALSE)*VLOOKUP($M247,CropResidue!$G$153:$H$169,2,FALSE),Crop!I288)</f>
        <v>4200</v>
      </c>
      <c r="W288" s="988">
        <f>IF($S288,J288/VLOOKUP($M247,CropResidue!$H$94:$L$110,5,FALSE)/VLOOKUP($M247,CropResidue!$H$94:$L$110,4,FALSE)/VLOOKUP($M247,CropResidue!$H$94:$L$110,2,FALSE)*VLOOKUP($M247,CropResidue!$G$153:$H$169,2,FALSE),Crop!J288)</f>
        <v>4200</v>
      </c>
      <c r="X288" s="988">
        <f>IF($S288,K288/VLOOKUP($M247,CropResidue!$H$94:$L$110,5,FALSE)/VLOOKUP($M247,CropResidue!$H$94:$L$110,4,FALSE)/VLOOKUP($M247,CropResidue!$H$94:$L$110,2,FALSE)*VLOOKUP($M247,CropResidue!$G$153:$H$169,2,FALSE),Crop!K288)</f>
        <v>4200</v>
      </c>
      <c r="Y288" s="988">
        <f>IF($S288,L288/VLOOKUP($M247,CropResidue!$H$94:$L$110,5,FALSE)/VLOOKUP($M247,CropResidue!$H$94:$L$110,4,FALSE)/VLOOKUP($M247,CropResidue!$H$94:$L$110,2,FALSE)*VLOOKUP($M247,CropResidue!$G$153:$H$169,2,FALSE),Crop!L288)</f>
        <v>4200</v>
      </c>
      <c r="Z288" s="988">
        <f>IF($S288,M288/VLOOKUP($M247,CropResidue!$H$94:$L$110,5,FALSE)/VLOOKUP($M247,CropResidue!$H$94:$L$110,4,FALSE)/VLOOKUP($M247,CropResidue!$H$94:$L$110,2,FALSE)*VLOOKUP($M247,CropResidue!$G$153:$H$169,2,FALSE),Crop!M288)</f>
        <v>4200</v>
      </c>
      <c r="AA288" s="988">
        <f>IF($S288,N288/VLOOKUP($M247,CropResidue!$H$94:$L$110,5,FALSE)/VLOOKUP($M247,CropResidue!$H$94:$L$110,4,FALSE)/VLOOKUP($M247,CropResidue!$H$94:$L$110,2,FALSE)*VLOOKUP($M247,CropResidue!$G$153:$H$169,2,FALSE),Crop!N288)</f>
        <v>4200</v>
      </c>
      <c r="AB288" s="988">
        <f>IF($S288,O288/VLOOKUP($M247,CropResidue!$H$94:$L$110,5,FALSE)/VLOOKUP($M247,CropResidue!$H$94:$L$110,4,FALSE)/VLOOKUP($M247,CropResidue!$H$94:$L$110,2,FALSE)*VLOOKUP($M247,CropResidue!$G$153:$H$169,2,FALSE),Crop!O288)</f>
        <v>4200</v>
      </c>
      <c r="AC288" s="988">
        <f>IF($S288,P288/VLOOKUP($M247,CropResidue!$H$94:$L$110,5,FALSE)/VLOOKUP($M247,CropResidue!$H$94:$L$110,4,FALSE)/VLOOKUP($M247,CropResidue!$H$94:$L$110,2,FALSE)*VLOOKUP($M247,CropResidue!$G$153:$H$169,2,FALSE),Crop!P288)</f>
        <v>4200</v>
      </c>
      <c r="AD288" s="988">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7"/>
        <v>YYWFWb</v>
      </c>
      <c r="H289" s="990">
        <v>4000</v>
      </c>
      <c r="I289" s="990">
        <v>4000</v>
      </c>
      <c r="J289" s="990">
        <v>4000</v>
      </c>
      <c r="K289" s="990">
        <v>4000</v>
      </c>
      <c r="L289" s="990">
        <v>4000</v>
      </c>
      <c r="M289" s="990">
        <v>4000</v>
      </c>
      <c r="N289" s="990">
        <v>4000</v>
      </c>
      <c r="O289" s="990">
        <v>4000</v>
      </c>
      <c r="P289" s="990">
        <v>4000</v>
      </c>
      <c r="Q289" s="990">
        <v>4000</v>
      </c>
      <c r="S289" s="987" t="b">
        <v>0</v>
      </c>
      <c r="T289" s="989" t="str">
        <f t="shared" si="18"/>
        <v>YYWFWb</v>
      </c>
      <c r="U289" s="988">
        <f>IF($S289,H289/VLOOKUP($M248,CropResidue!$H$94:$L$110,5,FALSE)/VLOOKUP($M248,CropResidue!$H$94:$L$110,4,FALSE)/VLOOKUP($M248,CropResidue!$H$94:$L$110,2,FALSE)*VLOOKUP($M248,CropResidue!$G$153:$H$169,2,FALSE),Crop!H289)</f>
        <v>4000</v>
      </c>
      <c r="V289" s="988">
        <f>IF($S289,I289/VLOOKUP($M248,CropResidue!$H$94:$L$110,5,FALSE)/VLOOKUP($M248,CropResidue!$H$94:$L$110,4,FALSE)/VLOOKUP($M248,CropResidue!$H$94:$L$110,2,FALSE)*VLOOKUP($M248,CropResidue!$G$153:$H$169,2,FALSE),Crop!I289)</f>
        <v>4000</v>
      </c>
      <c r="W289" s="988">
        <f>IF($S289,J289/VLOOKUP($M248,CropResidue!$H$94:$L$110,5,FALSE)/VLOOKUP($M248,CropResidue!$H$94:$L$110,4,FALSE)/VLOOKUP($M248,CropResidue!$H$94:$L$110,2,FALSE)*VLOOKUP($M248,CropResidue!$G$153:$H$169,2,FALSE),Crop!J289)</f>
        <v>4000</v>
      </c>
      <c r="X289" s="988">
        <f>IF($S289,K289/VLOOKUP($M248,CropResidue!$H$94:$L$110,5,FALSE)/VLOOKUP($M248,CropResidue!$H$94:$L$110,4,FALSE)/VLOOKUP($M248,CropResidue!$H$94:$L$110,2,FALSE)*VLOOKUP($M248,CropResidue!$G$153:$H$169,2,FALSE),Crop!K289)</f>
        <v>4000</v>
      </c>
      <c r="Y289" s="988">
        <f>IF($S289,L289/VLOOKUP($M248,CropResidue!$H$94:$L$110,5,FALSE)/VLOOKUP($M248,CropResidue!$H$94:$L$110,4,FALSE)/VLOOKUP($M248,CropResidue!$H$94:$L$110,2,FALSE)*VLOOKUP($M248,CropResidue!$G$153:$H$169,2,FALSE),Crop!L289)</f>
        <v>4000</v>
      </c>
      <c r="Z289" s="988">
        <f>IF($S289,M289/VLOOKUP($M248,CropResidue!$H$94:$L$110,5,FALSE)/VLOOKUP($M248,CropResidue!$H$94:$L$110,4,FALSE)/VLOOKUP($M248,CropResidue!$H$94:$L$110,2,FALSE)*VLOOKUP($M248,CropResidue!$G$153:$H$169,2,FALSE),Crop!M289)</f>
        <v>4000</v>
      </c>
      <c r="AA289" s="988">
        <f>IF($S289,N289/VLOOKUP($M248,CropResidue!$H$94:$L$110,5,FALSE)/VLOOKUP($M248,CropResidue!$H$94:$L$110,4,FALSE)/VLOOKUP($M248,CropResidue!$H$94:$L$110,2,FALSE)*VLOOKUP($M248,CropResidue!$G$153:$H$169,2,FALSE),Crop!N289)</f>
        <v>4000</v>
      </c>
      <c r="AB289" s="988">
        <f>IF($S289,O289/VLOOKUP($M248,CropResidue!$H$94:$L$110,5,FALSE)/VLOOKUP($M248,CropResidue!$H$94:$L$110,4,FALSE)/VLOOKUP($M248,CropResidue!$H$94:$L$110,2,FALSE)*VLOOKUP($M248,CropResidue!$G$153:$H$169,2,FALSE),Crop!O289)</f>
        <v>4000</v>
      </c>
      <c r="AC289" s="988">
        <f>IF($S289,P289/VLOOKUP($M248,CropResidue!$H$94:$L$110,5,FALSE)/VLOOKUP($M248,CropResidue!$H$94:$L$110,4,FALSE)/VLOOKUP($M248,CropResidue!$H$94:$L$110,2,FALSE)*VLOOKUP($M248,CropResidue!$G$153:$H$169,2,FALSE),Crop!P289)</f>
        <v>4000</v>
      </c>
      <c r="AD289" s="988">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 t="shared" ref="G290:G302" si="19">_xlfn.CONCAT(H249:M249)</f>
        <v>YYWNWl</v>
      </c>
      <c r="H290" s="990">
        <v>0</v>
      </c>
      <c r="I290" s="990">
        <v>0</v>
      </c>
      <c r="J290" s="990">
        <v>0</v>
      </c>
      <c r="K290" s="990">
        <v>0</v>
      </c>
      <c r="L290" s="990">
        <v>0</v>
      </c>
      <c r="M290" s="990">
        <v>0</v>
      </c>
      <c r="N290" s="990">
        <v>0</v>
      </c>
      <c r="O290" s="990">
        <v>0</v>
      </c>
      <c r="P290" s="990">
        <v>0</v>
      </c>
      <c r="Q290" s="990">
        <v>0</v>
      </c>
      <c r="S290" s="987" t="b">
        <v>0</v>
      </c>
      <c r="T290" s="989" t="str">
        <f t="shared" si="15"/>
        <v>YYWNWl</v>
      </c>
      <c r="U290" s="988">
        <f>IF($S290,H290/VLOOKUP($M249,CropResidue!$H$94:$L$110,5,FALSE)/VLOOKUP($M249,CropResidue!$H$94:$L$110,4,FALSE)/VLOOKUP($M249,CropResidue!$H$94:$L$110,2,FALSE)*VLOOKUP($M249,CropResidue!$G$153:$H$169,2,FALSE),Crop!H290)</f>
        <v>0</v>
      </c>
      <c r="V290" s="988">
        <f>IF($S290,I290/VLOOKUP($M249,CropResidue!$H$94:$L$110,5,FALSE)/VLOOKUP($M249,CropResidue!$H$94:$L$110,4,FALSE)/VLOOKUP($M249,CropResidue!$H$94:$L$110,2,FALSE)*VLOOKUP($M249,CropResidue!$G$153:$H$169,2,FALSE),Crop!I290)</f>
        <v>0</v>
      </c>
      <c r="W290" s="988">
        <f>IF($S290,J290/VLOOKUP($M249,CropResidue!$H$94:$L$110,5,FALSE)/VLOOKUP($M249,CropResidue!$H$94:$L$110,4,FALSE)/VLOOKUP($M249,CropResidue!$H$94:$L$110,2,FALSE)*VLOOKUP($M249,CropResidue!$G$153:$H$169,2,FALSE),Crop!J290)</f>
        <v>0</v>
      </c>
      <c r="X290" s="988">
        <f>IF($S290,K290/VLOOKUP($M249,CropResidue!$H$94:$L$110,5,FALSE)/VLOOKUP($M249,CropResidue!$H$94:$L$110,4,FALSE)/VLOOKUP($M249,CropResidue!$H$94:$L$110,2,FALSE)*VLOOKUP($M249,CropResidue!$G$153:$H$169,2,FALSE),Crop!K290)</f>
        <v>0</v>
      </c>
      <c r="Y290" s="988">
        <f>IF($S290,L290/VLOOKUP($M249,CropResidue!$H$94:$L$110,5,FALSE)/VLOOKUP($M249,CropResidue!$H$94:$L$110,4,FALSE)/VLOOKUP($M249,CropResidue!$H$94:$L$110,2,FALSE)*VLOOKUP($M249,CropResidue!$G$153:$H$169,2,FALSE),Crop!L290)</f>
        <v>0</v>
      </c>
      <c r="Z290" s="988">
        <f>IF($S290,M290/VLOOKUP($M249,CropResidue!$H$94:$L$110,5,FALSE)/VLOOKUP($M249,CropResidue!$H$94:$L$110,4,FALSE)/VLOOKUP($M249,CropResidue!$H$94:$L$110,2,FALSE)*VLOOKUP($M249,CropResidue!$G$153:$H$169,2,FALSE),Crop!M290)</f>
        <v>0</v>
      </c>
      <c r="AA290" s="988">
        <f>IF($S290,N290/VLOOKUP($M249,CropResidue!$H$94:$L$110,5,FALSE)/VLOOKUP($M249,CropResidue!$H$94:$L$110,4,FALSE)/VLOOKUP($M249,CropResidue!$H$94:$L$110,2,FALSE)*VLOOKUP($M249,CropResidue!$G$153:$H$169,2,FALSE),Crop!N290)</f>
        <v>0</v>
      </c>
      <c r="AB290" s="988">
        <f>IF($S290,O290/VLOOKUP($M249,CropResidue!$H$94:$L$110,5,FALSE)/VLOOKUP($M249,CropResidue!$H$94:$L$110,4,FALSE)/VLOOKUP($M249,CropResidue!$H$94:$L$110,2,FALSE)*VLOOKUP($M249,CropResidue!$G$153:$H$169,2,FALSE),Crop!O290)</f>
        <v>0</v>
      </c>
      <c r="AC290" s="988">
        <f>IF($S290,P290/VLOOKUP($M249,CropResidue!$H$94:$L$110,5,FALSE)/VLOOKUP($M249,CropResidue!$H$94:$L$110,4,FALSE)/VLOOKUP($M249,CropResidue!$H$94:$L$110,2,FALSE)*VLOOKUP($M249,CropResidue!$G$153:$H$169,2,FALSE),Crop!P290)</f>
        <v>0</v>
      </c>
      <c r="AD290" s="988">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 t="shared" si="19"/>
        <v>YYLWNw</v>
      </c>
      <c r="H291" s="990">
        <v>0</v>
      </c>
      <c r="I291" s="990">
        <v>0</v>
      </c>
      <c r="J291" s="990">
        <v>0</v>
      </c>
      <c r="K291" s="990">
        <v>0</v>
      </c>
      <c r="L291" s="990">
        <v>0</v>
      </c>
      <c r="M291" s="990">
        <v>0</v>
      </c>
      <c r="N291" s="990">
        <v>0</v>
      </c>
      <c r="O291" s="990">
        <v>0</v>
      </c>
      <c r="P291" s="990">
        <v>0</v>
      </c>
      <c r="Q291" s="990">
        <v>0</v>
      </c>
      <c r="S291" s="987" t="b">
        <v>0</v>
      </c>
      <c r="T291" s="989" t="str">
        <f t="shared" si="15"/>
        <v>YYLWNw</v>
      </c>
      <c r="U291" s="988">
        <f>IF($S291,H291/VLOOKUP($M250,CropResidue!$H$94:$L$110,5,FALSE)/VLOOKUP($M250,CropResidue!$H$94:$L$110,4,FALSE)/VLOOKUP($M250,CropResidue!$H$94:$L$110,2,FALSE)*VLOOKUP($M250,CropResidue!$G$153:$H$169,2,FALSE),Crop!H291)</f>
        <v>0</v>
      </c>
      <c r="V291" s="988">
        <f>IF($S291,I291/VLOOKUP($M250,CropResidue!$H$94:$L$110,5,FALSE)/VLOOKUP($M250,CropResidue!$H$94:$L$110,4,FALSE)/VLOOKUP($M250,CropResidue!$H$94:$L$110,2,FALSE)*VLOOKUP($M250,CropResidue!$G$153:$H$169,2,FALSE),Crop!I291)</f>
        <v>0</v>
      </c>
      <c r="W291" s="988">
        <f>IF($S291,J291/VLOOKUP($M250,CropResidue!$H$94:$L$110,5,FALSE)/VLOOKUP($M250,CropResidue!$H$94:$L$110,4,FALSE)/VLOOKUP($M250,CropResidue!$H$94:$L$110,2,FALSE)*VLOOKUP($M250,CropResidue!$G$153:$H$169,2,FALSE),Crop!J291)</f>
        <v>0</v>
      </c>
      <c r="X291" s="988">
        <f>IF($S291,K291/VLOOKUP($M250,CropResidue!$H$94:$L$110,5,FALSE)/VLOOKUP($M250,CropResidue!$H$94:$L$110,4,FALSE)/VLOOKUP($M250,CropResidue!$H$94:$L$110,2,FALSE)*VLOOKUP($M250,CropResidue!$G$153:$H$169,2,FALSE),Crop!K291)</f>
        <v>0</v>
      </c>
      <c r="Y291" s="988">
        <f>IF($S291,L291/VLOOKUP($M250,CropResidue!$H$94:$L$110,5,FALSE)/VLOOKUP($M250,CropResidue!$H$94:$L$110,4,FALSE)/VLOOKUP($M250,CropResidue!$H$94:$L$110,2,FALSE)*VLOOKUP($M250,CropResidue!$G$153:$H$169,2,FALSE),Crop!L291)</f>
        <v>0</v>
      </c>
      <c r="Z291" s="988">
        <f>IF($S291,M291/VLOOKUP($M250,CropResidue!$H$94:$L$110,5,FALSE)/VLOOKUP($M250,CropResidue!$H$94:$L$110,4,FALSE)/VLOOKUP($M250,CropResidue!$H$94:$L$110,2,FALSE)*VLOOKUP($M250,CropResidue!$G$153:$H$169,2,FALSE),Crop!M291)</f>
        <v>0</v>
      </c>
      <c r="AA291" s="988">
        <f>IF($S291,N291/VLOOKUP($M250,CropResidue!$H$94:$L$110,5,FALSE)/VLOOKUP($M250,CropResidue!$H$94:$L$110,4,FALSE)/VLOOKUP($M250,CropResidue!$H$94:$L$110,2,FALSE)*VLOOKUP($M250,CropResidue!$G$153:$H$169,2,FALSE),Crop!N291)</f>
        <v>0</v>
      </c>
      <c r="AB291" s="988">
        <f>IF($S291,O291/VLOOKUP($M250,CropResidue!$H$94:$L$110,5,FALSE)/VLOOKUP($M250,CropResidue!$H$94:$L$110,4,FALSE)/VLOOKUP($M250,CropResidue!$H$94:$L$110,2,FALSE)*VLOOKUP($M250,CropResidue!$G$153:$H$169,2,FALSE),Crop!O291)</f>
        <v>0</v>
      </c>
      <c r="AC291" s="988">
        <f>IF($S291,P291/VLOOKUP($M250,CropResidue!$H$94:$L$110,5,FALSE)/VLOOKUP($M250,CropResidue!$H$94:$L$110,4,FALSE)/VLOOKUP($M250,CropResidue!$H$94:$L$110,2,FALSE)*VLOOKUP($M250,CropResidue!$G$153:$H$169,2,FALSE),Crop!P291)</f>
        <v>0</v>
      </c>
      <c r="AD291" s="988">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 t="shared" si="19"/>
        <v>YYWLWz</v>
      </c>
      <c r="H292" s="990">
        <v>0</v>
      </c>
      <c r="I292" s="990">
        <v>0</v>
      </c>
      <c r="J292" s="990">
        <v>0</v>
      </c>
      <c r="K292" s="990">
        <v>0</v>
      </c>
      <c r="L292" s="990">
        <v>0</v>
      </c>
      <c r="M292" s="990">
        <v>0</v>
      </c>
      <c r="N292" s="990">
        <v>0</v>
      </c>
      <c r="O292" s="990">
        <v>0</v>
      </c>
      <c r="P292" s="990">
        <v>0</v>
      </c>
      <c r="Q292" s="990">
        <v>0</v>
      </c>
      <c r="S292" s="987" t="b">
        <v>0</v>
      </c>
      <c r="T292" s="989" t="str">
        <f t="shared" si="15"/>
        <v>YYWLWz</v>
      </c>
      <c r="U292" s="988">
        <f>IF($S292,H292/VLOOKUP($M251,CropResidue!$H$94:$L$110,5,FALSE)/VLOOKUP($M251,CropResidue!$H$94:$L$110,4,FALSE)/VLOOKUP($M251,CropResidue!$H$94:$L$110,2,FALSE)*VLOOKUP($M251,CropResidue!$G$153:$H$169,2,FALSE),Crop!H292)</f>
        <v>0</v>
      </c>
      <c r="V292" s="988">
        <f>IF($S292,I292/VLOOKUP($M251,CropResidue!$H$94:$L$110,5,FALSE)/VLOOKUP($M251,CropResidue!$H$94:$L$110,4,FALSE)/VLOOKUP($M251,CropResidue!$H$94:$L$110,2,FALSE)*VLOOKUP($M251,CropResidue!$G$153:$H$169,2,FALSE),Crop!I292)</f>
        <v>0</v>
      </c>
      <c r="W292" s="988">
        <f>IF($S292,J292/VLOOKUP($M251,CropResidue!$H$94:$L$110,5,FALSE)/VLOOKUP($M251,CropResidue!$H$94:$L$110,4,FALSE)/VLOOKUP($M251,CropResidue!$H$94:$L$110,2,FALSE)*VLOOKUP($M251,CropResidue!$G$153:$H$169,2,FALSE),Crop!J292)</f>
        <v>0</v>
      </c>
      <c r="X292" s="988">
        <f>IF($S292,K292/VLOOKUP($M251,CropResidue!$H$94:$L$110,5,FALSE)/VLOOKUP($M251,CropResidue!$H$94:$L$110,4,FALSE)/VLOOKUP($M251,CropResidue!$H$94:$L$110,2,FALSE)*VLOOKUP($M251,CropResidue!$G$153:$H$169,2,FALSE),Crop!K292)</f>
        <v>0</v>
      </c>
      <c r="Y292" s="988">
        <f>IF($S292,L292/VLOOKUP($M251,CropResidue!$H$94:$L$110,5,FALSE)/VLOOKUP($M251,CropResidue!$H$94:$L$110,4,FALSE)/VLOOKUP($M251,CropResidue!$H$94:$L$110,2,FALSE)*VLOOKUP($M251,CropResidue!$G$153:$H$169,2,FALSE),Crop!L292)</f>
        <v>0</v>
      </c>
      <c r="Z292" s="988">
        <f>IF($S292,M292/VLOOKUP($M251,CropResidue!$H$94:$L$110,5,FALSE)/VLOOKUP($M251,CropResidue!$H$94:$L$110,4,FALSE)/VLOOKUP($M251,CropResidue!$H$94:$L$110,2,FALSE)*VLOOKUP($M251,CropResidue!$G$153:$H$169,2,FALSE),Crop!M292)</f>
        <v>0</v>
      </c>
      <c r="AA292" s="988">
        <f>IF($S292,N292/VLOOKUP($M251,CropResidue!$H$94:$L$110,5,FALSE)/VLOOKUP($M251,CropResidue!$H$94:$L$110,4,FALSE)/VLOOKUP($M251,CropResidue!$H$94:$L$110,2,FALSE)*VLOOKUP($M251,CropResidue!$G$153:$H$169,2,FALSE),Crop!N292)</f>
        <v>0</v>
      </c>
      <c r="AB292" s="988">
        <f>IF($S292,O292/VLOOKUP($M251,CropResidue!$H$94:$L$110,5,FALSE)/VLOOKUP($M251,CropResidue!$H$94:$L$110,4,FALSE)/VLOOKUP($M251,CropResidue!$H$94:$L$110,2,FALSE)*VLOOKUP($M251,CropResidue!$G$153:$H$169,2,FALSE),Crop!O292)</f>
        <v>0</v>
      </c>
      <c r="AC292" s="988">
        <f>IF($S292,P292/VLOOKUP($M251,CropResidue!$H$94:$L$110,5,FALSE)/VLOOKUP($M251,CropResidue!$H$94:$L$110,4,FALSE)/VLOOKUP($M251,CropResidue!$H$94:$L$110,2,FALSE)*VLOOKUP($M251,CropResidue!$G$153:$H$169,2,FALSE),Crop!P292)</f>
        <v>0</v>
      </c>
      <c r="AD292" s="988">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 t="shared" si="19"/>
        <v>YYNWLw</v>
      </c>
      <c r="H293" s="990">
        <v>0</v>
      </c>
      <c r="I293" s="990">
        <v>0</v>
      </c>
      <c r="J293" s="990">
        <v>0</v>
      </c>
      <c r="K293" s="990">
        <v>0</v>
      </c>
      <c r="L293" s="990">
        <v>0</v>
      </c>
      <c r="M293" s="990">
        <v>0</v>
      </c>
      <c r="N293" s="990">
        <v>0</v>
      </c>
      <c r="O293" s="990">
        <v>0</v>
      </c>
      <c r="P293" s="990">
        <v>0</v>
      </c>
      <c r="Q293" s="990">
        <v>0</v>
      </c>
      <c r="S293" s="987" t="b">
        <v>0</v>
      </c>
      <c r="T293" s="989" t="str">
        <f t="shared" si="15"/>
        <v>YYNWLw</v>
      </c>
      <c r="U293" s="988">
        <f>IF($S293,H293/VLOOKUP($M252,CropResidue!$H$94:$L$110,5,FALSE)/VLOOKUP($M252,CropResidue!$H$94:$L$110,4,FALSE)/VLOOKUP($M252,CropResidue!$H$94:$L$110,2,FALSE)*VLOOKUP($M252,CropResidue!$G$153:$H$169,2,FALSE),Crop!H293)</f>
        <v>0</v>
      </c>
      <c r="V293" s="988">
        <f>IF($S293,I293/VLOOKUP($M252,CropResidue!$H$94:$L$110,5,FALSE)/VLOOKUP($M252,CropResidue!$H$94:$L$110,4,FALSE)/VLOOKUP($M252,CropResidue!$H$94:$L$110,2,FALSE)*VLOOKUP($M252,CropResidue!$G$153:$H$169,2,FALSE),Crop!I293)</f>
        <v>0</v>
      </c>
      <c r="W293" s="988">
        <f>IF($S293,J293/VLOOKUP($M252,CropResidue!$H$94:$L$110,5,FALSE)/VLOOKUP($M252,CropResidue!$H$94:$L$110,4,FALSE)/VLOOKUP($M252,CropResidue!$H$94:$L$110,2,FALSE)*VLOOKUP($M252,CropResidue!$G$153:$H$169,2,FALSE),Crop!J293)</f>
        <v>0</v>
      </c>
      <c r="X293" s="988">
        <f>IF($S293,K293/VLOOKUP($M252,CropResidue!$H$94:$L$110,5,FALSE)/VLOOKUP($M252,CropResidue!$H$94:$L$110,4,FALSE)/VLOOKUP($M252,CropResidue!$H$94:$L$110,2,FALSE)*VLOOKUP($M252,CropResidue!$G$153:$H$169,2,FALSE),Crop!K293)</f>
        <v>0</v>
      </c>
      <c r="Y293" s="988">
        <f>IF($S293,L293/VLOOKUP($M252,CropResidue!$H$94:$L$110,5,FALSE)/VLOOKUP($M252,CropResidue!$H$94:$L$110,4,FALSE)/VLOOKUP($M252,CropResidue!$H$94:$L$110,2,FALSE)*VLOOKUP($M252,CropResidue!$G$153:$H$169,2,FALSE),Crop!L293)</f>
        <v>0</v>
      </c>
      <c r="Z293" s="988">
        <f>IF($S293,M293/VLOOKUP($M252,CropResidue!$H$94:$L$110,5,FALSE)/VLOOKUP($M252,CropResidue!$H$94:$L$110,4,FALSE)/VLOOKUP($M252,CropResidue!$H$94:$L$110,2,FALSE)*VLOOKUP($M252,CropResidue!$G$153:$H$169,2,FALSE),Crop!M293)</f>
        <v>0</v>
      </c>
      <c r="AA293" s="988">
        <f>IF($S293,N293/VLOOKUP($M252,CropResidue!$H$94:$L$110,5,FALSE)/VLOOKUP($M252,CropResidue!$H$94:$L$110,4,FALSE)/VLOOKUP($M252,CropResidue!$H$94:$L$110,2,FALSE)*VLOOKUP($M252,CropResidue!$G$153:$H$169,2,FALSE),Crop!N293)</f>
        <v>0</v>
      </c>
      <c r="AB293" s="988">
        <f>IF($S293,O293/VLOOKUP($M252,CropResidue!$H$94:$L$110,5,FALSE)/VLOOKUP($M252,CropResidue!$H$94:$L$110,4,FALSE)/VLOOKUP($M252,CropResidue!$H$94:$L$110,2,FALSE)*VLOOKUP($M252,CropResidue!$G$153:$H$169,2,FALSE),Crop!O293)</f>
        <v>0</v>
      </c>
      <c r="AC293" s="988">
        <f>IF($S293,P293/VLOOKUP($M252,CropResidue!$H$94:$L$110,5,FALSE)/VLOOKUP($M252,CropResidue!$H$94:$L$110,4,FALSE)/VLOOKUP($M252,CropResidue!$H$94:$L$110,2,FALSE)*VLOOKUP($M252,CropResidue!$G$153:$H$169,2,FALSE),Crop!P293)</f>
        <v>0</v>
      </c>
      <c r="AD293" s="988">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 t="shared" si="19"/>
        <v>AYAAAw</v>
      </c>
      <c r="H294" s="990">
        <v>0</v>
      </c>
      <c r="I294" s="990">
        <v>0</v>
      </c>
      <c r="J294" s="990">
        <v>0</v>
      </c>
      <c r="K294" s="990">
        <v>0</v>
      </c>
      <c r="L294" s="990">
        <v>0</v>
      </c>
      <c r="M294" s="990">
        <v>0</v>
      </c>
      <c r="N294" s="990">
        <v>0</v>
      </c>
      <c r="O294" s="990">
        <v>0</v>
      </c>
      <c r="P294" s="990">
        <v>0</v>
      </c>
      <c r="Q294" s="990">
        <v>0</v>
      </c>
      <c r="S294" s="987" t="b">
        <v>0</v>
      </c>
      <c r="T294" s="989" t="str">
        <f t="shared" si="15"/>
        <v>AYAAAw</v>
      </c>
      <c r="U294" s="988">
        <f>IF($S294,H294/VLOOKUP($M253,CropResidue!$H$94:$L$110,5,FALSE)/VLOOKUP($M253,CropResidue!$H$94:$L$110,4,FALSE)/VLOOKUP($M253,CropResidue!$H$94:$L$110,2,FALSE)*VLOOKUP($M253,CropResidue!$G$153:$H$169,2,FALSE),Crop!H294)</f>
        <v>0</v>
      </c>
      <c r="V294" s="988">
        <f>IF($S294,I294/VLOOKUP($M253,CropResidue!$H$94:$L$110,5,FALSE)/VLOOKUP($M253,CropResidue!$H$94:$L$110,4,FALSE)/VLOOKUP($M253,CropResidue!$H$94:$L$110,2,FALSE)*VLOOKUP($M253,CropResidue!$G$153:$H$169,2,FALSE),Crop!I294)</f>
        <v>0</v>
      </c>
      <c r="W294" s="988">
        <f>IF($S294,J294/VLOOKUP($M253,CropResidue!$H$94:$L$110,5,FALSE)/VLOOKUP($M253,CropResidue!$H$94:$L$110,4,FALSE)/VLOOKUP($M253,CropResidue!$H$94:$L$110,2,FALSE)*VLOOKUP($M253,CropResidue!$G$153:$H$169,2,FALSE),Crop!J294)</f>
        <v>0</v>
      </c>
      <c r="X294" s="988">
        <f>IF($S294,K294/VLOOKUP($M253,CropResidue!$H$94:$L$110,5,FALSE)/VLOOKUP($M253,CropResidue!$H$94:$L$110,4,FALSE)/VLOOKUP($M253,CropResidue!$H$94:$L$110,2,FALSE)*VLOOKUP($M253,CropResidue!$G$153:$H$169,2,FALSE),Crop!K294)</f>
        <v>0</v>
      </c>
      <c r="Y294" s="988">
        <f>IF($S294,L294/VLOOKUP($M253,CropResidue!$H$94:$L$110,5,FALSE)/VLOOKUP($M253,CropResidue!$H$94:$L$110,4,FALSE)/VLOOKUP($M253,CropResidue!$H$94:$L$110,2,FALSE)*VLOOKUP($M253,CropResidue!$G$153:$H$169,2,FALSE),Crop!L294)</f>
        <v>0</v>
      </c>
      <c r="Z294" s="988">
        <f>IF($S294,M294/VLOOKUP($M253,CropResidue!$H$94:$L$110,5,FALSE)/VLOOKUP($M253,CropResidue!$H$94:$L$110,4,FALSE)/VLOOKUP($M253,CropResidue!$H$94:$L$110,2,FALSE)*VLOOKUP($M253,CropResidue!$G$153:$H$169,2,FALSE),Crop!M294)</f>
        <v>0</v>
      </c>
      <c r="AA294" s="988">
        <f>IF($S294,N294/VLOOKUP($M253,CropResidue!$H$94:$L$110,5,FALSE)/VLOOKUP($M253,CropResidue!$H$94:$L$110,4,FALSE)/VLOOKUP($M253,CropResidue!$H$94:$L$110,2,FALSE)*VLOOKUP($M253,CropResidue!$G$153:$H$169,2,FALSE),Crop!N294)</f>
        <v>0</v>
      </c>
      <c r="AB294" s="988">
        <f>IF($S294,O294/VLOOKUP($M253,CropResidue!$H$94:$L$110,5,FALSE)/VLOOKUP($M253,CropResidue!$H$94:$L$110,4,FALSE)/VLOOKUP($M253,CropResidue!$H$94:$L$110,2,FALSE)*VLOOKUP($M253,CropResidue!$G$153:$H$169,2,FALSE),Crop!O294)</f>
        <v>0</v>
      </c>
      <c r="AC294" s="988">
        <f>IF($S294,P294/VLOOKUP($M253,CropResidue!$H$94:$L$110,5,FALSE)/VLOOKUP($M253,CropResidue!$H$94:$L$110,4,FALSE)/VLOOKUP($M253,CropResidue!$H$94:$L$110,2,FALSE)*VLOOKUP($M253,CropResidue!$G$153:$H$169,2,FALSE),Crop!P294)</f>
        <v>0</v>
      </c>
      <c r="AD294" s="988">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 t="shared" si="19"/>
        <v>AAWAAa</v>
      </c>
      <c r="H295" s="990">
        <v>0</v>
      </c>
      <c r="I295" s="990">
        <v>0</v>
      </c>
      <c r="J295" s="990">
        <v>0</v>
      </c>
      <c r="K295" s="990">
        <v>0</v>
      </c>
      <c r="L295" s="990">
        <v>0</v>
      </c>
      <c r="M295" s="990">
        <v>0</v>
      </c>
      <c r="N295" s="990">
        <v>0</v>
      </c>
      <c r="O295" s="990">
        <v>0</v>
      </c>
      <c r="P295" s="990">
        <v>0</v>
      </c>
      <c r="Q295" s="990">
        <v>0</v>
      </c>
      <c r="S295" s="987" t="b">
        <v>0</v>
      </c>
      <c r="T295" s="989" t="str">
        <f t="shared" si="15"/>
        <v>AAWAAa</v>
      </c>
      <c r="U295" s="988">
        <f>IF($S295,H295/VLOOKUP($M254,CropResidue!$H$94:$L$110,5,FALSE)/VLOOKUP($M254,CropResidue!$H$94:$L$110,4,FALSE)/VLOOKUP($M254,CropResidue!$H$94:$L$110,2,FALSE)*VLOOKUP($M254,CropResidue!$G$153:$H$169,2,FALSE),Crop!H295)</f>
        <v>0</v>
      </c>
      <c r="V295" s="988">
        <f>IF($S295,I295/VLOOKUP($M254,CropResidue!$H$94:$L$110,5,FALSE)/VLOOKUP($M254,CropResidue!$H$94:$L$110,4,FALSE)/VLOOKUP($M254,CropResidue!$H$94:$L$110,2,FALSE)*VLOOKUP($M254,CropResidue!$G$153:$H$169,2,FALSE),Crop!I295)</f>
        <v>0</v>
      </c>
      <c r="W295" s="988">
        <f>IF($S295,J295/VLOOKUP($M254,CropResidue!$H$94:$L$110,5,FALSE)/VLOOKUP($M254,CropResidue!$H$94:$L$110,4,FALSE)/VLOOKUP($M254,CropResidue!$H$94:$L$110,2,FALSE)*VLOOKUP($M254,CropResidue!$G$153:$H$169,2,FALSE),Crop!J295)</f>
        <v>0</v>
      </c>
      <c r="X295" s="988">
        <f>IF($S295,K295/VLOOKUP($M254,CropResidue!$H$94:$L$110,5,FALSE)/VLOOKUP($M254,CropResidue!$H$94:$L$110,4,FALSE)/VLOOKUP($M254,CropResidue!$H$94:$L$110,2,FALSE)*VLOOKUP($M254,CropResidue!$G$153:$H$169,2,FALSE),Crop!K295)</f>
        <v>0</v>
      </c>
      <c r="Y295" s="988">
        <f>IF($S295,L295/VLOOKUP($M254,CropResidue!$H$94:$L$110,5,FALSE)/VLOOKUP($M254,CropResidue!$H$94:$L$110,4,FALSE)/VLOOKUP($M254,CropResidue!$H$94:$L$110,2,FALSE)*VLOOKUP($M254,CropResidue!$G$153:$H$169,2,FALSE),Crop!L295)</f>
        <v>0</v>
      </c>
      <c r="Z295" s="988">
        <f>IF($S295,M295/VLOOKUP($M254,CropResidue!$H$94:$L$110,5,FALSE)/VLOOKUP($M254,CropResidue!$H$94:$L$110,4,FALSE)/VLOOKUP($M254,CropResidue!$H$94:$L$110,2,FALSE)*VLOOKUP($M254,CropResidue!$G$153:$H$169,2,FALSE),Crop!M295)</f>
        <v>0</v>
      </c>
      <c r="AA295" s="988">
        <f>IF($S295,N295/VLOOKUP($M254,CropResidue!$H$94:$L$110,5,FALSE)/VLOOKUP($M254,CropResidue!$H$94:$L$110,4,FALSE)/VLOOKUP($M254,CropResidue!$H$94:$L$110,2,FALSE)*VLOOKUP($M254,CropResidue!$G$153:$H$169,2,FALSE),Crop!N295)</f>
        <v>0</v>
      </c>
      <c r="AB295" s="988">
        <f>IF($S295,O295/VLOOKUP($M254,CropResidue!$H$94:$L$110,5,FALSE)/VLOOKUP($M254,CropResidue!$H$94:$L$110,4,FALSE)/VLOOKUP($M254,CropResidue!$H$94:$L$110,2,FALSE)*VLOOKUP($M254,CropResidue!$G$153:$H$169,2,FALSE),Crop!O295)</f>
        <v>0</v>
      </c>
      <c r="AC295" s="988">
        <f>IF($S295,P295/VLOOKUP($M254,CropResidue!$H$94:$L$110,5,FALSE)/VLOOKUP($M254,CropResidue!$H$94:$L$110,4,FALSE)/VLOOKUP($M254,CropResidue!$H$94:$L$110,2,FALSE)*VLOOKUP($M254,CropResidue!$G$153:$H$169,2,FALSE),Crop!P295)</f>
        <v>0</v>
      </c>
      <c r="AD295" s="988">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 t="shared" si="19"/>
        <v>AAAWAa</v>
      </c>
      <c r="H296" s="990">
        <v>0</v>
      </c>
      <c r="I296" s="990">
        <v>0</v>
      </c>
      <c r="J296" s="990">
        <v>0</v>
      </c>
      <c r="K296" s="990">
        <v>0</v>
      </c>
      <c r="L296" s="990">
        <v>0</v>
      </c>
      <c r="M296" s="990">
        <v>0</v>
      </c>
      <c r="N296" s="990">
        <v>0</v>
      </c>
      <c r="O296" s="990">
        <v>0</v>
      </c>
      <c r="P296" s="990">
        <v>0</v>
      </c>
      <c r="Q296" s="990">
        <v>0</v>
      </c>
      <c r="S296" s="987" t="b">
        <v>0</v>
      </c>
      <c r="T296" s="989" t="str">
        <f t="shared" si="15"/>
        <v>AAAWAa</v>
      </c>
      <c r="U296" s="988">
        <f>IF($S296,H296/VLOOKUP($M255,CropResidue!$H$94:$L$110,5,FALSE)/VLOOKUP($M255,CropResidue!$H$94:$L$110,4,FALSE)/VLOOKUP($M255,CropResidue!$H$94:$L$110,2,FALSE)*VLOOKUP($M255,CropResidue!$G$153:$H$169,2,FALSE),Crop!H296)</f>
        <v>0</v>
      </c>
      <c r="V296" s="988">
        <f>IF($S296,I296/VLOOKUP($M255,CropResidue!$H$94:$L$110,5,FALSE)/VLOOKUP($M255,CropResidue!$H$94:$L$110,4,FALSE)/VLOOKUP($M255,CropResidue!$H$94:$L$110,2,FALSE)*VLOOKUP($M255,CropResidue!$G$153:$H$169,2,FALSE),Crop!I296)</f>
        <v>0</v>
      </c>
      <c r="W296" s="988">
        <f>IF($S296,J296/VLOOKUP($M255,CropResidue!$H$94:$L$110,5,FALSE)/VLOOKUP($M255,CropResidue!$H$94:$L$110,4,FALSE)/VLOOKUP($M255,CropResidue!$H$94:$L$110,2,FALSE)*VLOOKUP($M255,CropResidue!$G$153:$H$169,2,FALSE),Crop!J296)</f>
        <v>0</v>
      </c>
      <c r="X296" s="988">
        <f>IF($S296,K296/VLOOKUP($M255,CropResidue!$H$94:$L$110,5,FALSE)/VLOOKUP($M255,CropResidue!$H$94:$L$110,4,FALSE)/VLOOKUP($M255,CropResidue!$H$94:$L$110,2,FALSE)*VLOOKUP($M255,CropResidue!$G$153:$H$169,2,FALSE),Crop!K296)</f>
        <v>0</v>
      </c>
      <c r="Y296" s="988">
        <f>IF($S296,L296/VLOOKUP($M255,CropResidue!$H$94:$L$110,5,FALSE)/VLOOKUP($M255,CropResidue!$H$94:$L$110,4,FALSE)/VLOOKUP($M255,CropResidue!$H$94:$L$110,2,FALSE)*VLOOKUP($M255,CropResidue!$G$153:$H$169,2,FALSE),Crop!L296)</f>
        <v>0</v>
      </c>
      <c r="Z296" s="988">
        <f>IF($S296,M296/VLOOKUP($M255,CropResidue!$H$94:$L$110,5,FALSE)/VLOOKUP($M255,CropResidue!$H$94:$L$110,4,FALSE)/VLOOKUP($M255,CropResidue!$H$94:$L$110,2,FALSE)*VLOOKUP($M255,CropResidue!$G$153:$H$169,2,FALSE),Crop!M296)</f>
        <v>0</v>
      </c>
      <c r="AA296" s="988">
        <f>IF($S296,N296/VLOOKUP($M255,CropResidue!$H$94:$L$110,5,FALSE)/VLOOKUP($M255,CropResidue!$H$94:$L$110,4,FALSE)/VLOOKUP($M255,CropResidue!$H$94:$L$110,2,FALSE)*VLOOKUP($M255,CropResidue!$G$153:$H$169,2,FALSE),Crop!N296)</f>
        <v>0</v>
      </c>
      <c r="AB296" s="988">
        <f>IF($S296,O296/VLOOKUP($M255,CropResidue!$H$94:$L$110,5,FALSE)/VLOOKUP($M255,CropResidue!$H$94:$L$110,4,FALSE)/VLOOKUP($M255,CropResidue!$H$94:$L$110,2,FALSE)*VLOOKUP($M255,CropResidue!$G$153:$H$169,2,FALSE),Crop!O296)</f>
        <v>0</v>
      </c>
      <c r="AC296" s="988">
        <f>IF($S296,P296/VLOOKUP($M255,CropResidue!$H$94:$L$110,5,FALSE)/VLOOKUP($M255,CropResidue!$H$94:$L$110,4,FALSE)/VLOOKUP($M255,CropResidue!$H$94:$L$110,2,FALSE)*VLOOKUP($M255,CropResidue!$G$153:$H$169,2,FALSE),Crop!P296)</f>
        <v>0</v>
      </c>
      <c r="AD296" s="988">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 t="shared" si="19"/>
        <v>YAAAWa</v>
      </c>
      <c r="H297" s="990">
        <v>0</v>
      </c>
      <c r="I297" s="990">
        <v>0</v>
      </c>
      <c r="J297" s="990">
        <v>0</v>
      </c>
      <c r="K297" s="990">
        <v>0</v>
      </c>
      <c r="L297" s="990">
        <v>0</v>
      </c>
      <c r="M297" s="990">
        <v>0</v>
      </c>
      <c r="N297" s="990">
        <v>0</v>
      </c>
      <c r="O297" s="990">
        <v>0</v>
      </c>
      <c r="P297" s="990">
        <v>0</v>
      </c>
      <c r="Q297" s="990">
        <v>0</v>
      </c>
      <c r="S297" s="987" t="b">
        <v>0</v>
      </c>
      <c r="T297" s="989" t="str">
        <f t="shared" si="15"/>
        <v>YAAAWa</v>
      </c>
      <c r="U297" s="988">
        <f>IF($S297,H297/VLOOKUP($M256,CropResidue!$H$94:$L$110,5,FALSE)/VLOOKUP($M256,CropResidue!$H$94:$L$110,4,FALSE)/VLOOKUP($M256,CropResidue!$H$94:$L$110,2,FALSE)*VLOOKUP($M256,CropResidue!$G$153:$H$169,2,FALSE),Crop!H297)</f>
        <v>0</v>
      </c>
      <c r="V297" s="988">
        <f>IF($S297,I297/VLOOKUP($M256,CropResidue!$H$94:$L$110,5,FALSE)/VLOOKUP($M256,CropResidue!$H$94:$L$110,4,FALSE)/VLOOKUP($M256,CropResidue!$H$94:$L$110,2,FALSE)*VLOOKUP($M256,CropResidue!$G$153:$H$169,2,FALSE),Crop!I297)</f>
        <v>0</v>
      </c>
      <c r="W297" s="988">
        <f>IF($S297,J297/VLOOKUP($M256,CropResidue!$H$94:$L$110,5,FALSE)/VLOOKUP($M256,CropResidue!$H$94:$L$110,4,FALSE)/VLOOKUP($M256,CropResidue!$H$94:$L$110,2,FALSE)*VLOOKUP($M256,CropResidue!$G$153:$H$169,2,FALSE),Crop!J297)</f>
        <v>0</v>
      </c>
      <c r="X297" s="988">
        <f>IF($S297,K297/VLOOKUP($M256,CropResidue!$H$94:$L$110,5,FALSE)/VLOOKUP($M256,CropResidue!$H$94:$L$110,4,FALSE)/VLOOKUP($M256,CropResidue!$H$94:$L$110,2,FALSE)*VLOOKUP($M256,CropResidue!$G$153:$H$169,2,FALSE),Crop!K297)</f>
        <v>0</v>
      </c>
      <c r="Y297" s="988">
        <f>IF($S297,L297/VLOOKUP($M256,CropResidue!$H$94:$L$110,5,FALSE)/VLOOKUP($M256,CropResidue!$H$94:$L$110,4,FALSE)/VLOOKUP($M256,CropResidue!$H$94:$L$110,2,FALSE)*VLOOKUP($M256,CropResidue!$G$153:$H$169,2,FALSE),Crop!L297)</f>
        <v>0</v>
      </c>
      <c r="Z297" s="988">
        <f>IF($S297,M297/VLOOKUP($M256,CropResidue!$H$94:$L$110,5,FALSE)/VLOOKUP($M256,CropResidue!$H$94:$L$110,4,FALSE)/VLOOKUP($M256,CropResidue!$H$94:$L$110,2,FALSE)*VLOOKUP($M256,CropResidue!$G$153:$H$169,2,FALSE),Crop!M297)</f>
        <v>0</v>
      </c>
      <c r="AA297" s="988">
        <f>IF($S297,N297/VLOOKUP($M256,CropResidue!$H$94:$L$110,5,FALSE)/VLOOKUP($M256,CropResidue!$H$94:$L$110,4,FALSE)/VLOOKUP($M256,CropResidue!$H$94:$L$110,2,FALSE)*VLOOKUP($M256,CropResidue!$G$153:$H$169,2,FALSE),Crop!N297)</f>
        <v>0</v>
      </c>
      <c r="AB297" s="988">
        <f>IF($S297,O297/VLOOKUP($M256,CropResidue!$H$94:$L$110,5,FALSE)/VLOOKUP($M256,CropResidue!$H$94:$L$110,4,FALSE)/VLOOKUP($M256,CropResidue!$H$94:$L$110,2,FALSE)*VLOOKUP($M256,CropResidue!$G$153:$H$169,2,FALSE),Crop!O297)</f>
        <v>0</v>
      </c>
      <c r="AC297" s="988">
        <f>IF($S297,P297/VLOOKUP($M256,CropResidue!$H$94:$L$110,5,FALSE)/VLOOKUP($M256,CropResidue!$H$94:$L$110,4,FALSE)/VLOOKUP($M256,CropResidue!$H$94:$L$110,2,FALSE)*VLOOKUP($M256,CropResidue!$G$153:$H$169,2,FALSE),Crop!P297)</f>
        <v>0</v>
      </c>
      <c r="AD297" s="988">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 t="shared" si="19"/>
        <v>YAAANw</v>
      </c>
      <c r="H298" s="990">
        <v>0</v>
      </c>
      <c r="I298" s="990">
        <v>0</v>
      </c>
      <c r="J298" s="990">
        <v>0</v>
      </c>
      <c r="K298" s="990">
        <v>0</v>
      </c>
      <c r="L298" s="990">
        <v>0</v>
      </c>
      <c r="M298" s="990">
        <v>0</v>
      </c>
      <c r="N298" s="990">
        <v>0</v>
      </c>
      <c r="O298" s="990">
        <v>0</v>
      </c>
      <c r="P298" s="990">
        <v>0</v>
      </c>
      <c r="Q298" s="990">
        <v>0</v>
      </c>
      <c r="S298" s="987" t="b">
        <v>0</v>
      </c>
      <c r="T298" s="989" t="str">
        <f t="shared" si="15"/>
        <v>YAAANw</v>
      </c>
      <c r="U298" s="988">
        <f>IF($S298,H298/VLOOKUP($M257,CropResidue!$H$94:$L$110,5,FALSE)/VLOOKUP($M257,CropResidue!$H$94:$L$110,4,FALSE)/VLOOKUP($M257,CropResidue!$H$94:$L$110,2,FALSE)*VLOOKUP($M257,CropResidue!$G$153:$H$169,2,FALSE),Crop!H298)</f>
        <v>0</v>
      </c>
      <c r="V298" s="988">
        <f>IF($S298,I298/VLOOKUP($M257,CropResidue!$H$94:$L$110,5,FALSE)/VLOOKUP($M257,CropResidue!$H$94:$L$110,4,FALSE)/VLOOKUP($M257,CropResidue!$H$94:$L$110,2,FALSE)*VLOOKUP($M257,CropResidue!$G$153:$H$169,2,FALSE),Crop!I298)</f>
        <v>0</v>
      </c>
      <c r="W298" s="988">
        <f>IF($S298,J298/VLOOKUP($M257,CropResidue!$H$94:$L$110,5,FALSE)/VLOOKUP($M257,CropResidue!$H$94:$L$110,4,FALSE)/VLOOKUP($M257,CropResidue!$H$94:$L$110,2,FALSE)*VLOOKUP($M257,CropResidue!$G$153:$H$169,2,FALSE),Crop!J298)</f>
        <v>0</v>
      </c>
      <c r="X298" s="988">
        <f>IF($S298,K298/VLOOKUP($M257,CropResidue!$H$94:$L$110,5,FALSE)/VLOOKUP($M257,CropResidue!$H$94:$L$110,4,FALSE)/VLOOKUP($M257,CropResidue!$H$94:$L$110,2,FALSE)*VLOOKUP($M257,CropResidue!$G$153:$H$169,2,FALSE),Crop!K298)</f>
        <v>0</v>
      </c>
      <c r="Y298" s="988">
        <f>IF($S298,L298/VLOOKUP($M257,CropResidue!$H$94:$L$110,5,FALSE)/VLOOKUP($M257,CropResidue!$H$94:$L$110,4,FALSE)/VLOOKUP($M257,CropResidue!$H$94:$L$110,2,FALSE)*VLOOKUP($M257,CropResidue!$G$153:$H$169,2,FALSE),Crop!L298)</f>
        <v>0</v>
      </c>
      <c r="Z298" s="988">
        <f>IF($S298,M298/VLOOKUP($M257,CropResidue!$H$94:$L$110,5,FALSE)/VLOOKUP($M257,CropResidue!$H$94:$L$110,4,FALSE)/VLOOKUP($M257,CropResidue!$H$94:$L$110,2,FALSE)*VLOOKUP($M257,CropResidue!$G$153:$H$169,2,FALSE),Crop!M298)</f>
        <v>0</v>
      </c>
      <c r="AA298" s="988">
        <f>IF($S298,N298/VLOOKUP($M257,CropResidue!$H$94:$L$110,5,FALSE)/VLOOKUP($M257,CropResidue!$H$94:$L$110,4,FALSE)/VLOOKUP($M257,CropResidue!$H$94:$L$110,2,FALSE)*VLOOKUP($M257,CropResidue!$G$153:$H$169,2,FALSE),Crop!N298)</f>
        <v>0</v>
      </c>
      <c r="AB298" s="988">
        <f>IF($S298,O298/VLOOKUP($M257,CropResidue!$H$94:$L$110,5,FALSE)/VLOOKUP($M257,CropResidue!$H$94:$L$110,4,FALSE)/VLOOKUP($M257,CropResidue!$H$94:$L$110,2,FALSE)*VLOOKUP($M257,CropResidue!$G$153:$H$169,2,FALSE),Crop!O298)</f>
        <v>0</v>
      </c>
      <c r="AC298" s="988">
        <f>IF($S298,P298/VLOOKUP($M257,CropResidue!$H$94:$L$110,5,FALSE)/VLOOKUP($M257,CropResidue!$H$94:$L$110,4,FALSE)/VLOOKUP($M257,CropResidue!$H$94:$L$110,2,FALSE)*VLOOKUP($M257,CropResidue!$G$153:$H$169,2,FALSE),Crop!P298)</f>
        <v>0</v>
      </c>
      <c r="AD298" s="988">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 t="shared" si="19"/>
        <v>AYAAAz</v>
      </c>
      <c r="H299" s="990">
        <v>0</v>
      </c>
      <c r="I299" s="990">
        <v>0</v>
      </c>
      <c r="J299" s="990">
        <v>0</v>
      </c>
      <c r="K299" s="990">
        <v>0</v>
      </c>
      <c r="L299" s="990">
        <v>0</v>
      </c>
      <c r="M299" s="990">
        <v>0</v>
      </c>
      <c r="N299" s="990">
        <v>0</v>
      </c>
      <c r="O299" s="990">
        <v>0</v>
      </c>
      <c r="P299" s="990">
        <v>0</v>
      </c>
      <c r="Q299" s="990">
        <v>0</v>
      </c>
      <c r="S299" s="987" t="b">
        <v>0</v>
      </c>
      <c r="T299" s="989" t="str">
        <f t="shared" si="15"/>
        <v>AYAAAz</v>
      </c>
      <c r="U299" s="988">
        <f>IF($S299,H299/VLOOKUP($M258,CropResidue!$H$94:$L$110,5,FALSE)/VLOOKUP($M258,CropResidue!$H$94:$L$110,4,FALSE)/VLOOKUP($M258,CropResidue!$H$94:$L$110,2,FALSE)*VLOOKUP($M258,CropResidue!$G$153:$H$169,2,FALSE),Crop!H299)</f>
        <v>0</v>
      </c>
      <c r="V299" s="988">
        <f>IF($S299,I299/VLOOKUP($M258,CropResidue!$H$94:$L$110,5,FALSE)/VLOOKUP($M258,CropResidue!$H$94:$L$110,4,FALSE)/VLOOKUP($M258,CropResidue!$H$94:$L$110,2,FALSE)*VLOOKUP($M258,CropResidue!$G$153:$H$169,2,FALSE),Crop!I299)</f>
        <v>0</v>
      </c>
      <c r="W299" s="988">
        <f>IF($S299,J299/VLOOKUP($M258,CropResidue!$H$94:$L$110,5,FALSE)/VLOOKUP($M258,CropResidue!$H$94:$L$110,4,FALSE)/VLOOKUP($M258,CropResidue!$H$94:$L$110,2,FALSE)*VLOOKUP($M258,CropResidue!$G$153:$H$169,2,FALSE),Crop!J299)</f>
        <v>0</v>
      </c>
      <c r="X299" s="988">
        <f>IF($S299,K299/VLOOKUP($M258,CropResidue!$H$94:$L$110,5,FALSE)/VLOOKUP($M258,CropResidue!$H$94:$L$110,4,FALSE)/VLOOKUP($M258,CropResidue!$H$94:$L$110,2,FALSE)*VLOOKUP($M258,CropResidue!$G$153:$H$169,2,FALSE),Crop!K299)</f>
        <v>0</v>
      </c>
      <c r="Y299" s="988">
        <f>IF($S299,L299/VLOOKUP($M258,CropResidue!$H$94:$L$110,5,FALSE)/VLOOKUP($M258,CropResidue!$H$94:$L$110,4,FALSE)/VLOOKUP($M258,CropResidue!$H$94:$L$110,2,FALSE)*VLOOKUP($M258,CropResidue!$G$153:$H$169,2,FALSE),Crop!L299)</f>
        <v>0</v>
      </c>
      <c r="Z299" s="988">
        <f>IF($S299,M299/VLOOKUP($M258,CropResidue!$H$94:$L$110,5,FALSE)/VLOOKUP($M258,CropResidue!$H$94:$L$110,4,FALSE)/VLOOKUP($M258,CropResidue!$H$94:$L$110,2,FALSE)*VLOOKUP($M258,CropResidue!$G$153:$H$169,2,FALSE),Crop!M299)</f>
        <v>0</v>
      </c>
      <c r="AA299" s="988">
        <f>IF($S299,N299/VLOOKUP($M258,CropResidue!$H$94:$L$110,5,FALSE)/VLOOKUP($M258,CropResidue!$H$94:$L$110,4,FALSE)/VLOOKUP($M258,CropResidue!$H$94:$L$110,2,FALSE)*VLOOKUP($M258,CropResidue!$G$153:$H$169,2,FALSE),Crop!N299)</f>
        <v>0</v>
      </c>
      <c r="AB299" s="988">
        <f>IF($S299,O299/VLOOKUP($M258,CropResidue!$H$94:$L$110,5,FALSE)/VLOOKUP($M258,CropResidue!$H$94:$L$110,4,FALSE)/VLOOKUP($M258,CropResidue!$H$94:$L$110,2,FALSE)*VLOOKUP($M258,CropResidue!$G$153:$H$169,2,FALSE),Crop!O299)</f>
        <v>0</v>
      </c>
      <c r="AC299" s="988">
        <f>IF($S299,P299/VLOOKUP($M258,CropResidue!$H$94:$L$110,5,FALSE)/VLOOKUP($M258,CropResidue!$H$94:$L$110,4,FALSE)/VLOOKUP($M258,CropResidue!$H$94:$L$110,2,FALSE)*VLOOKUP($M258,CropResidue!$G$153:$H$169,2,FALSE),Crop!P299)</f>
        <v>0</v>
      </c>
      <c r="AD299" s="988">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 t="shared" si="19"/>
        <v>AYWAAa</v>
      </c>
      <c r="H300" s="990">
        <v>0</v>
      </c>
      <c r="I300" s="990">
        <v>0</v>
      </c>
      <c r="J300" s="990">
        <v>0</v>
      </c>
      <c r="K300" s="990">
        <v>0</v>
      </c>
      <c r="L300" s="990">
        <v>0</v>
      </c>
      <c r="M300" s="990">
        <v>0</v>
      </c>
      <c r="N300" s="990">
        <v>0</v>
      </c>
      <c r="O300" s="990">
        <v>0</v>
      </c>
      <c r="P300" s="990">
        <v>0</v>
      </c>
      <c r="Q300" s="990">
        <v>0</v>
      </c>
      <c r="S300" s="987" t="b">
        <v>0</v>
      </c>
      <c r="T300" s="989" t="str">
        <f t="shared" si="15"/>
        <v>AYWAAa</v>
      </c>
      <c r="U300" s="988">
        <f>IF($S300,H300/VLOOKUP($M259,CropResidue!$H$94:$L$110,5,FALSE)/VLOOKUP($M259,CropResidue!$H$94:$L$110,4,FALSE)/VLOOKUP($M259,CropResidue!$H$94:$L$110,2,FALSE)*VLOOKUP($M259,CropResidue!$G$153:$H$169,2,FALSE),Crop!H300)</f>
        <v>0</v>
      </c>
      <c r="V300" s="988">
        <f>IF($S300,I300/VLOOKUP($M259,CropResidue!$H$94:$L$110,5,FALSE)/VLOOKUP($M259,CropResidue!$H$94:$L$110,4,FALSE)/VLOOKUP($M259,CropResidue!$H$94:$L$110,2,FALSE)*VLOOKUP($M259,CropResidue!$G$153:$H$169,2,FALSE),Crop!I300)</f>
        <v>0</v>
      </c>
      <c r="W300" s="988">
        <f>IF($S300,J300/VLOOKUP($M259,CropResidue!$H$94:$L$110,5,FALSE)/VLOOKUP($M259,CropResidue!$H$94:$L$110,4,FALSE)/VLOOKUP($M259,CropResidue!$H$94:$L$110,2,FALSE)*VLOOKUP($M259,CropResidue!$G$153:$H$169,2,FALSE),Crop!J300)</f>
        <v>0</v>
      </c>
      <c r="X300" s="988">
        <f>IF($S300,K300/VLOOKUP($M259,CropResidue!$H$94:$L$110,5,FALSE)/VLOOKUP($M259,CropResidue!$H$94:$L$110,4,FALSE)/VLOOKUP($M259,CropResidue!$H$94:$L$110,2,FALSE)*VLOOKUP($M259,CropResidue!$G$153:$H$169,2,FALSE),Crop!K300)</f>
        <v>0</v>
      </c>
      <c r="Y300" s="988">
        <f>IF($S300,L300/VLOOKUP($M259,CropResidue!$H$94:$L$110,5,FALSE)/VLOOKUP($M259,CropResidue!$H$94:$L$110,4,FALSE)/VLOOKUP($M259,CropResidue!$H$94:$L$110,2,FALSE)*VLOOKUP($M259,CropResidue!$G$153:$H$169,2,FALSE),Crop!L300)</f>
        <v>0</v>
      </c>
      <c r="Z300" s="988">
        <f>IF($S300,M300/VLOOKUP($M259,CropResidue!$H$94:$L$110,5,FALSE)/VLOOKUP($M259,CropResidue!$H$94:$L$110,4,FALSE)/VLOOKUP($M259,CropResidue!$H$94:$L$110,2,FALSE)*VLOOKUP($M259,CropResidue!$G$153:$H$169,2,FALSE),Crop!M300)</f>
        <v>0</v>
      </c>
      <c r="AA300" s="988">
        <f>IF($S300,N300/VLOOKUP($M259,CropResidue!$H$94:$L$110,5,FALSE)/VLOOKUP($M259,CropResidue!$H$94:$L$110,4,FALSE)/VLOOKUP($M259,CropResidue!$H$94:$L$110,2,FALSE)*VLOOKUP($M259,CropResidue!$G$153:$H$169,2,FALSE),Crop!N300)</f>
        <v>0</v>
      </c>
      <c r="AB300" s="988">
        <f>IF($S300,O300/VLOOKUP($M259,CropResidue!$H$94:$L$110,5,FALSE)/VLOOKUP($M259,CropResidue!$H$94:$L$110,4,FALSE)/VLOOKUP($M259,CropResidue!$H$94:$L$110,2,FALSE)*VLOOKUP($M259,CropResidue!$G$153:$H$169,2,FALSE),Crop!O300)</f>
        <v>0</v>
      </c>
      <c r="AC300" s="988">
        <f>IF($S300,P300/VLOOKUP($M259,CropResidue!$H$94:$L$110,5,FALSE)/VLOOKUP($M259,CropResidue!$H$94:$L$110,4,FALSE)/VLOOKUP($M259,CropResidue!$H$94:$L$110,2,FALSE)*VLOOKUP($M259,CropResidue!$G$153:$H$169,2,FALSE),Crop!P300)</f>
        <v>0</v>
      </c>
      <c r="AD300" s="988">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 t="shared" si="19"/>
        <v>AANWAa</v>
      </c>
      <c r="H301" s="990">
        <v>0</v>
      </c>
      <c r="I301" s="990">
        <v>0</v>
      </c>
      <c r="J301" s="990">
        <v>0</v>
      </c>
      <c r="K301" s="990">
        <v>0</v>
      </c>
      <c r="L301" s="990">
        <v>0</v>
      </c>
      <c r="M301" s="990">
        <v>0</v>
      </c>
      <c r="N301" s="990">
        <v>0</v>
      </c>
      <c r="O301" s="990">
        <v>0</v>
      </c>
      <c r="P301" s="990">
        <v>0</v>
      </c>
      <c r="Q301" s="990">
        <v>0</v>
      </c>
      <c r="S301" s="987" t="b">
        <v>0</v>
      </c>
      <c r="T301" s="989" t="str">
        <f t="shared" si="15"/>
        <v>AANWAa</v>
      </c>
      <c r="U301" s="988">
        <f>IF($S301,H301/VLOOKUP($M260,CropResidue!$H$94:$L$110,5,FALSE)/VLOOKUP($M260,CropResidue!$H$94:$L$110,4,FALSE)/VLOOKUP($M260,CropResidue!$H$94:$L$110,2,FALSE)*VLOOKUP($M260,CropResidue!$G$153:$H$169,2,FALSE),Crop!H301)</f>
        <v>0</v>
      </c>
      <c r="V301" s="988">
        <f>IF($S301,I301/VLOOKUP($M260,CropResidue!$H$94:$L$110,5,FALSE)/VLOOKUP($M260,CropResidue!$H$94:$L$110,4,FALSE)/VLOOKUP($M260,CropResidue!$H$94:$L$110,2,FALSE)*VLOOKUP($M260,CropResidue!$G$153:$H$169,2,FALSE),Crop!I301)</f>
        <v>0</v>
      </c>
      <c r="W301" s="988">
        <f>IF($S301,J301/VLOOKUP($M260,CropResidue!$H$94:$L$110,5,FALSE)/VLOOKUP($M260,CropResidue!$H$94:$L$110,4,FALSE)/VLOOKUP($M260,CropResidue!$H$94:$L$110,2,FALSE)*VLOOKUP($M260,CropResidue!$G$153:$H$169,2,FALSE),Crop!J301)</f>
        <v>0</v>
      </c>
      <c r="X301" s="988">
        <f>IF($S301,K301/VLOOKUP($M260,CropResidue!$H$94:$L$110,5,FALSE)/VLOOKUP($M260,CropResidue!$H$94:$L$110,4,FALSE)/VLOOKUP($M260,CropResidue!$H$94:$L$110,2,FALSE)*VLOOKUP($M260,CropResidue!$G$153:$H$169,2,FALSE),Crop!K301)</f>
        <v>0</v>
      </c>
      <c r="Y301" s="988">
        <f>IF($S301,L301/VLOOKUP($M260,CropResidue!$H$94:$L$110,5,FALSE)/VLOOKUP($M260,CropResidue!$H$94:$L$110,4,FALSE)/VLOOKUP($M260,CropResidue!$H$94:$L$110,2,FALSE)*VLOOKUP($M260,CropResidue!$G$153:$H$169,2,FALSE),Crop!L301)</f>
        <v>0</v>
      </c>
      <c r="Z301" s="988">
        <f>IF($S301,M301/VLOOKUP($M260,CropResidue!$H$94:$L$110,5,FALSE)/VLOOKUP($M260,CropResidue!$H$94:$L$110,4,FALSE)/VLOOKUP($M260,CropResidue!$H$94:$L$110,2,FALSE)*VLOOKUP($M260,CropResidue!$G$153:$H$169,2,FALSE),Crop!M301)</f>
        <v>0</v>
      </c>
      <c r="AA301" s="988">
        <f>IF($S301,N301/VLOOKUP($M260,CropResidue!$H$94:$L$110,5,FALSE)/VLOOKUP($M260,CropResidue!$H$94:$L$110,4,FALSE)/VLOOKUP($M260,CropResidue!$H$94:$L$110,2,FALSE)*VLOOKUP($M260,CropResidue!$G$153:$H$169,2,FALSE),Crop!N301)</f>
        <v>0</v>
      </c>
      <c r="AB301" s="988">
        <f>IF($S301,O301/VLOOKUP($M260,CropResidue!$H$94:$L$110,5,FALSE)/VLOOKUP($M260,CropResidue!$H$94:$L$110,4,FALSE)/VLOOKUP($M260,CropResidue!$H$94:$L$110,2,FALSE)*VLOOKUP($M260,CropResidue!$G$153:$H$169,2,FALSE),Crop!O301)</f>
        <v>0</v>
      </c>
      <c r="AC301" s="988">
        <f>IF($S301,P301/VLOOKUP($M260,CropResidue!$H$94:$L$110,5,FALSE)/VLOOKUP($M260,CropResidue!$H$94:$L$110,4,FALSE)/VLOOKUP($M260,CropResidue!$H$94:$L$110,2,FALSE)*VLOOKUP($M260,CropResidue!$G$153:$H$169,2,FALSE),Crop!P301)</f>
        <v>0</v>
      </c>
      <c r="AD301" s="988">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 t="shared" si="19"/>
        <v>AAANWa</v>
      </c>
      <c r="H302" s="990">
        <v>0</v>
      </c>
      <c r="I302" s="990">
        <v>0</v>
      </c>
      <c r="J302" s="990">
        <v>0</v>
      </c>
      <c r="K302" s="990">
        <v>0</v>
      </c>
      <c r="L302" s="990">
        <v>0</v>
      </c>
      <c r="M302" s="990">
        <v>0</v>
      </c>
      <c r="N302" s="990">
        <v>0</v>
      </c>
      <c r="O302" s="990">
        <v>0</v>
      </c>
      <c r="P302" s="990">
        <v>0</v>
      </c>
      <c r="Q302" s="990">
        <v>0</v>
      </c>
      <c r="S302" s="987" t="b">
        <v>0</v>
      </c>
      <c r="T302" s="989" t="str">
        <f t="shared" si="15"/>
        <v>AAANWa</v>
      </c>
      <c r="U302" s="988">
        <f>IF($S302,H302/VLOOKUP($M261,CropResidue!$H$94:$L$110,5,FALSE)/VLOOKUP($M261,CropResidue!$H$94:$L$110,4,FALSE)/VLOOKUP($M261,CropResidue!$H$94:$L$110,2,FALSE)*VLOOKUP($M261,CropResidue!$G$153:$H$169,2,FALSE),Crop!H302)</f>
        <v>0</v>
      </c>
      <c r="V302" s="988">
        <f>IF($S302,I302/VLOOKUP($M261,CropResidue!$H$94:$L$110,5,FALSE)/VLOOKUP($M261,CropResidue!$H$94:$L$110,4,FALSE)/VLOOKUP($M261,CropResidue!$H$94:$L$110,2,FALSE)*VLOOKUP($M261,CropResidue!$G$153:$H$169,2,FALSE),Crop!I302)</f>
        <v>0</v>
      </c>
      <c r="W302" s="988">
        <f>IF($S302,J302/VLOOKUP($M261,CropResidue!$H$94:$L$110,5,FALSE)/VLOOKUP($M261,CropResidue!$H$94:$L$110,4,FALSE)/VLOOKUP($M261,CropResidue!$H$94:$L$110,2,FALSE)*VLOOKUP($M261,CropResidue!$G$153:$H$169,2,FALSE),Crop!J302)</f>
        <v>0</v>
      </c>
      <c r="X302" s="988">
        <f>IF($S302,K302/VLOOKUP($M261,CropResidue!$H$94:$L$110,5,FALSE)/VLOOKUP($M261,CropResidue!$H$94:$L$110,4,FALSE)/VLOOKUP($M261,CropResidue!$H$94:$L$110,2,FALSE)*VLOOKUP($M261,CropResidue!$G$153:$H$169,2,FALSE),Crop!K302)</f>
        <v>0</v>
      </c>
      <c r="Y302" s="988">
        <f>IF($S302,L302/VLOOKUP($M261,CropResidue!$H$94:$L$110,5,FALSE)/VLOOKUP($M261,CropResidue!$H$94:$L$110,4,FALSE)/VLOOKUP($M261,CropResidue!$H$94:$L$110,2,FALSE)*VLOOKUP($M261,CropResidue!$G$153:$H$169,2,FALSE),Crop!L302)</f>
        <v>0</v>
      </c>
      <c r="Z302" s="988">
        <f>IF($S302,M302/VLOOKUP($M261,CropResidue!$H$94:$L$110,5,FALSE)/VLOOKUP($M261,CropResidue!$H$94:$L$110,4,FALSE)/VLOOKUP($M261,CropResidue!$H$94:$L$110,2,FALSE)*VLOOKUP($M261,CropResidue!$G$153:$H$169,2,FALSE),Crop!M302)</f>
        <v>0</v>
      </c>
      <c r="AA302" s="988">
        <f>IF($S302,N302/VLOOKUP($M261,CropResidue!$H$94:$L$110,5,FALSE)/VLOOKUP($M261,CropResidue!$H$94:$L$110,4,FALSE)/VLOOKUP($M261,CropResidue!$H$94:$L$110,2,FALSE)*VLOOKUP($M261,CropResidue!$G$153:$H$169,2,FALSE),Crop!N302)</f>
        <v>0</v>
      </c>
      <c r="AB302" s="988">
        <f>IF($S302,O302/VLOOKUP($M261,CropResidue!$H$94:$L$110,5,FALSE)/VLOOKUP($M261,CropResidue!$H$94:$L$110,4,FALSE)/VLOOKUP($M261,CropResidue!$H$94:$L$110,2,FALSE)*VLOOKUP($M261,CropResidue!$G$153:$H$169,2,FALSE),Crop!O302)</f>
        <v>0</v>
      </c>
      <c r="AC302" s="988">
        <f>IF($S302,P302/VLOOKUP($M261,CropResidue!$H$94:$L$110,5,FALSE)/VLOOKUP($M261,CropResidue!$H$94:$L$110,4,FALSE)/VLOOKUP($M261,CropResidue!$H$94:$L$110,2,FALSE)*VLOOKUP($M261,CropResidue!$G$153:$H$169,2,FALSE),Crop!P302)</f>
        <v>0</v>
      </c>
      <c r="AD302" s="988">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 t="shared" ref="G312:G331" si="20">_xlfn.CONCAT(H225:M225)</f>
        <v>AAAAAa</v>
      </c>
      <c r="H312" s="364">
        <v>0</v>
      </c>
      <c r="I312" s="364">
        <v>0</v>
      </c>
      <c r="J312" s="988">
        <f>$H312</f>
        <v>0</v>
      </c>
      <c r="K312" s="1017">
        <f>$I312</f>
        <v>0</v>
      </c>
      <c r="L312" s="988">
        <f>$H312</f>
        <v>0</v>
      </c>
      <c r="M312" s="1017">
        <f>$I312</f>
        <v>0</v>
      </c>
      <c r="N312" s="988">
        <f>$H312</f>
        <v>0</v>
      </c>
      <c r="O312" s="1017">
        <f>$I312</f>
        <v>0</v>
      </c>
      <c r="P312" s="988">
        <f>$H312</f>
        <v>0</v>
      </c>
      <c r="Q312" s="1017">
        <f>$I312</f>
        <v>0</v>
      </c>
      <c r="R312" s="988">
        <f>$H312</f>
        <v>0</v>
      </c>
      <c r="S312" s="1017">
        <f>$I312</f>
        <v>0</v>
      </c>
      <c r="T312" s="988">
        <f>$H312</f>
        <v>0</v>
      </c>
      <c r="U312" s="1017">
        <f>$I312</f>
        <v>0</v>
      </c>
      <c r="V312" s="988">
        <f>$H312</f>
        <v>0</v>
      </c>
      <c r="W312" s="1017">
        <f>$I312</f>
        <v>0</v>
      </c>
      <c r="X312" s="988">
        <f>$H312</f>
        <v>0</v>
      </c>
      <c r="Y312" s="1017">
        <f>$I312</f>
        <v>0</v>
      </c>
      <c r="Z312" s="988">
        <f>$H312</f>
        <v>0</v>
      </c>
      <c r="AA312" s="1017">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 t="shared" si="20"/>
        <v>YABABa</v>
      </c>
      <c r="H313" s="364">
        <v>0</v>
      </c>
      <c r="I313" s="364">
        <v>0</v>
      </c>
      <c r="J313" s="988">
        <f t="shared" ref="J313:P348" si="21">$H313</f>
        <v>0</v>
      </c>
      <c r="K313" s="1017">
        <f t="shared" ref="K313:Y348" si="22">$I313</f>
        <v>0</v>
      </c>
      <c r="L313" s="988">
        <f t="shared" si="21"/>
        <v>0</v>
      </c>
      <c r="M313" s="1017">
        <f t="shared" si="22"/>
        <v>0</v>
      </c>
      <c r="N313" s="988">
        <f t="shared" si="21"/>
        <v>0</v>
      </c>
      <c r="O313" s="1017">
        <f t="shared" si="22"/>
        <v>0</v>
      </c>
      <c r="P313" s="988">
        <f t="shared" si="21"/>
        <v>0</v>
      </c>
      <c r="Q313" s="1017">
        <f t="shared" si="22"/>
        <v>0</v>
      </c>
      <c r="R313" s="988">
        <f t="shared" ref="R313:R348" si="23">$H313</f>
        <v>0</v>
      </c>
      <c r="S313" s="1017">
        <f t="shared" si="22"/>
        <v>0</v>
      </c>
      <c r="T313" s="988">
        <f t="shared" ref="T313:T348" si="24">$H313</f>
        <v>0</v>
      </c>
      <c r="U313" s="1017">
        <f t="shared" si="22"/>
        <v>0</v>
      </c>
      <c r="V313" s="988">
        <f t="shared" ref="V313:V348" si="25">$H313</f>
        <v>0</v>
      </c>
      <c r="W313" s="1017">
        <f t="shared" si="22"/>
        <v>0</v>
      </c>
      <c r="X313" s="988">
        <f t="shared" ref="X313:X348" si="26">$H313</f>
        <v>0</v>
      </c>
      <c r="Y313" s="1017">
        <f t="shared" si="22"/>
        <v>0</v>
      </c>
      <c r="Z313" s="988">
        <f t="shared" ref="Z313:Z348" si="27">$H313</f>
        <v>0</v>
      </c>
      <c r="AA313" s="1017">
        <f t="shared" ref="AA313:AA348" si="28">$I313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 t="shared" si="20"/>
        <v>AYABAb</v>
      </c>
      <c r="H314" s="364">
        <v>56.58</v>
      </c>
      <c r="I314" s="364">
        <v>13.5</v>
      </c>
      <c r="J314" s="988">
        <f t="shared" si="21"/>
        <v>56.58</v>
      </c>
      <c r="K314" s="1017">
        <f t="shared" si="22"/>
        <v>13.5</v>
      </c>
      <c r="L314" s="988">
        <f t="shared" si="21"/>
        <v>56.58</v>
      </c>
      <c r="M314" s="1017">
        <f t="shared" si="22"/>
        <v>13.5</v>
      </c>
      <c r="N314" s="988">
        <f t="shared" si="21"/>
        <v>56.58</v>
      </c>
      <c r="O314" s="1017">
        <f t="shared" si="22"/>
        <v>13.5</v>
      </c>
      <c r="P314" s="988">
        <f t="shared" si="21"/>
        <v>56.58</v>
      </c>
      <c r="Q314" s="1017">
        <f t="shared" si="22"/>
        <v>13.5</v>
      </c>
      <c r="R314" s="988">
        <f t="shared" si="23"/>
        <v>56.58</v>
      </c>
      <c r="S314" s="1017">
        <f t="shared" si="22"/>
        <v>13.5</v>
      </c>
      <c r="T314" s="988">
        <f t="shared" si="24"/>
        <v>56.58</v>
      </c>
      <c r="U314" s="1017">
        <f t="shared" si="22"/>
        <v>13.5</v>
      </c>
      <c r="V314" s="988">
        <f t="shared" si="25"/>
        <v>56.58</v>
      </c>
      <c r="W314" s="1017">
        <f t="shared" si="22"/>
        <v>13.5</v>
      </c>
      <c r="X314" s="988">
        <f t="shared" si="26"/>
        <v>56.58</v>
      </c>
      <c r="Y314" s="1017">
        <f t="shared" si="22"/>
        <v>13.5</v>
      </c>
      <c r="Z314" s="988">
        <f t="shared" si="27"/>
        <v>56.58</v>
      </c>
      <c r="AA314" s="1017">
        <f t="shared" si="28"/>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 t="shared" si="20"/>
        <v>AYABAbd</v>
      </c>
      <c r="H315" s="364">
        <v>56.58</v>
      </c>
      <c r="I315" s="364">
        <v>13.5</v>
      </c>
      <c r="J315" s="988">
        <f t="shared" si="21"/>
        <v>56.58</v>
      </c>
      <c r="K315" s="1017">
        <f t="shared" si="22"/>
        <v>13.5</v>
      </c>
      <c r="L315" s="988">
        <f t="shared" si="21"/>
        <v>56.58</v>
      </c>
      <c r="M315" s="1017">
        <f t="shared" si="22"/>
        <v>13.5</v>
      </c>
      <c r="N315" s="988">
        <f t="shared" si="21"/>
        <v>56.58</v>
      </c>
      <c r="O315" s="1017">
        <f t="shared" si="22"/>
        <v>13.5</v>
      </c>
      <c r="P315" s="988">
        <f t="shared" si="21"/>
        <v>56.58</v>
      </c>
      <c r="Q315" s="1017">
        <f t="shared" si="22"/>
        <v>13.5</v>
      </c>
      <c r="R315" s="988">
        <f t="shared" si="23"/>
        <v>56.58</v>
      </c>
      <c r="S315" s="1017">
        <f t="shared" si="22"/>
        <v>13.5</v>
      </c>
      <c r="T315" s="988">
        <f t="shared" si="24"/>
        <v>56.58</v>
      </c>
      <c r="U315" s="1017">
        <f t="shared" si="22"/>
        <v>13.5</v>
      </c>
      <c r="V315" s="988">
        <f t="shared" si="25"/>
        <v>56.58</v>
      </c>
      <c r="W315" s="1017">
        <f t="shared" si="22"/>
        <v>13.5</v>
      </c>
      <c r="X315" s="988">
        <f t="shared" si="26"/>
        <v>56.58</v>
      </c>
      <c r="Y315" s="1017">
        <f t="shared" si="22"/>
        <v>13.5</v>
      </c>
      <c r="Z315" s="988">
        <f t="shared" si="27"/>
        <v>56.58</v>
      </c>
      <c r="AA315" s="1017">
        <f t="shared" si="28"/>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 t="shared" si="20"/>
        <v>YAOAOFa</v>
      </c>
      <c r="H316" s="364">
        <v>0</v>
      </c>
      <c r="I316" s="364">
        <v>0</v>
      </c>
      <c r="J316" s="988">
        <f t="shared" si="21"/>
        <v>0</v>
      </c>
      <c r="K316" s="1017">
        <f t="shared" si="22"/>
        <v>0</v>
      </c>
      <c r="L316" s="988">
        <f t="shared" si="21"/>
        <v>0</v>
      </c>
      <c r="M316" s="1017">
        <f t="shared" si="22"/>
        <v>0</v>
      </c>
      <c r="N316" s="988">
        <f t="shared" si="21"/>
        <v>0</v>
      </c>
      <c r="O316" s="1017">
        <f t="shared" si="22"/>
        <v>0</v>
      </c>
      <c r="P316" s="988">
        <f t="shared" si="21"/>
        <v>0</v>
      </c>
      <c r="Q316" s="1017">
        <f t="shared" si="22"/>
        <v>0</v>
      </c>
      <c r="R316" s="988">
        <f t="shared" si="23"/>
        <v>0</v>
      </c>
      <c r="S316" s="1017">
        <f t="shared" si="22"/>
        <v>0</v>
      </c>
      <c r="T316" s="988">
        <f t="shared" si="24"/>
        <v>0</v>
      </c>
      <c r="U316" s="1017">
        <f t="shared" si="22"/>
        <v>0</v>
      </c>
      <c r="V316" s="988">
        <f t="shared" si="25"/>
        <v>0</v>
      </c>
      <c r="W316" s="1017">
        <f t="shared" si="22"/>
        <v>0</v>
      </c>
      <c r="X316" s="988">
        <f t="shared" si="26"/>
        <v>0</v>
      </c>
      <c r="Y316" s="1017">
        <f t="shared" si="22"/>
        <v>0</v>
      </c>
      <c r="Z316" s="988">
        <f t="shared" si="27"/>
        <v>0</v>
      </c>
      <c r="AA316" s="1017">
        <f t="shared" si="28"/>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 t="shared" si="20"/>
        <v>AYAOAof</v>
      </c>
      <c r="H317" s="364">
        <v>47.13</v>
      </c>
      <c r="I317" s="364">
        <v>13.5</v>
      </c>
      <c r="J317" s="988">
        <f t="shared" si="21"/>
        <v>47.13</v>
      </c>
      <c r="K317" s="1017">
        <f t="shared" si="22"/>
        <v>13.5</v>
      </c>
      <c r="L317" s="988">
        <f t="shared" si="21"/>
        <v>47.13</v>
      </c>
      <c r="M317" s="1017">
        <f t="shared" si="22"/>
        <v>13.5</v>
      </c>
      <c r="N317" s="988">
        <f t="shared" si="21"/>
        <v>47.13</v>
      </c>
      <c r="O317" s="1017">
        <f t="shared" si="22"/>
        <v>13.5</v>
      </c>
      <c r="P317" s="988">
        <f t="shared" si="21"/>
        <v>47.13</v>
      </c>
      <c r="Q317" s="1017">
        <f t="shared" si="22"/>
        <v>13.5</v>
      </c>
      <c r="R317" s="988">
        <f t="shared" si="23"/>
        <v>47.13</v>
      </c>
      <c r="S317" s="1017">
        <f t="shared" si="22"/>
        <v>13.5</v>
      </c>
      <c r="T317" s="988">
        <f t="shared" si="24"/>
        <v>47.13</v>
      </c>
      <c r="U317" s="1017">
        <f t="shared" si="22"/>
        <v>13.5</v>
      </c>
      <c r="V317" s="988">
        <f t="shared" si="25"/>
        <v>47.13</v>
      </c>
      <c r="W317" s="1017">
        <f t="shared" si="22"/>
        <v>13.5</v>
      </c>
      <c r="X317" s="988">
        <f t="shared" si="26"/>
        <v>47.13</v>
      </c>
      <c r="Y317" s="1017">
        <f t="shared" si="22"/>
        <v>13.5</v>
      </c>
      <c r="Z317" s="988">
        <f t="shared" si="27"/>
        <v>47.13</v>
      </c>
      <c r="AA317" s="1017">
        <f t="shared" si="28"/>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 t="shared" si="20"/>
        <v>YYNBNb</v>
      </c>
      <c r="H318" s="364">
        <v>86.38</v>
      </c>
      <c r="I318" s="364">
        <v>13.5</v>
      </c>
      <c r="J318" s="988">
        <f t="shared" si="21"/>
        <v>86.38</v>
      </c>
      <c r="K318" s="1017">
        <f t="shared" si="22"/>
        <v>13.5</v>
      </c>
      <c r="L318" s="988">
        <f t="shared" si="21"/>
        <v>86.38</v>
      </c>
      <c r="M318" s="1017">
        <f t="shared" si="22"/>
        <v>13.5</v>
      </c>
      <c r="N318" s="988">
        <f t="shared" si="21"/>
        <v>86.38</v>
      </c>
      <c r="O318" s="1017">
        <f t="shared" si="22"/>
        <v>13.5</v>
      </c>
      <c r="P318" s="988">
        <f t="shared" si="21"/>
        <v>86.38</v>
      </c>
      <c r="Q318" s="1017">
        <f t="shared" si="22"/>
        <v>13.5</v>
      </c>
      <c r="R318" s="988">
        <f t="shared" si="23"/>
        <v>86.38</v>
      </c>
      <c r="S318" s="1017">
        <f t="shared" si="22"/>
        <v>13.5</v>
      </c>
      <c r="T318" s="988">
        <f t="shared" si="24"/>
        <v>86.38</v>
      </c>
      <c r="U318" s="1017">
        <f t="shared" si="22"/>
        <v>13.5</v>
      </c>
      <c r="V318" s="988">
        <f t="shared" si="25"/>
        <v>86.38</v>
      </c>
      <c r="W318" s="1017">
        <f t="shared" si="22"/>
        <v>13.5</v>
      </c>
      <c r="X318" s="988">
        <f t="shared" si="26"/>
        <v>86.38</v>
      </c>
      <c r="Y318" s="1017">
        <f t="shared" si="22"/>
        <v>13.5</v>
      </c>
      <c r="Z318" s="988">
        <f t="shared" si="27"/>
        <v>86.38</v>
      </c>
      <c r="AA318" s="1017">
        <f t="shared" si="28"/>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 t="shared" si="20"/>
        <v>YYBNBz</v>
      </c>
      <c r="H319" s="364">
        <v>61.12</v>
      </c>
      <c r="I319" s="364">
        <v>43.7</v>
      </c>
      <c r="J319" s="988">
        <f t="shared" si="21"/>
        <v>61.12</v>
      </c>
      <c r="K319" s="1017">
        <f t="shared" si="22"/>
        <v>43.7</v>
      </c>
      <c r="L319" s="988">
        <f t="shared" si="21"/>
        <v>61.12</v>
      </c>
      <c r="M319" s="1017">
        <f t="shared" si="22"/>
        <v>43.7</v>
      </c>
      <c r="N319" s="988">
        <f t="shared" si="21"/>
        <v>61.12</v>
      </c>
      <c r="O319" s="1017">
        <f t="shared" si="22"/>
        <v>43.7</v>
      </c>
      <c r="P319" s="988">
        <f t="shared" si="21"/>
        <v>61.12</v>
      </c>
      <c r="Q319" s="1017">
        <f t="shared" si="22"/>
        <v>43.7</v>
      </c>
      <c r="R319" s="988">
        <f t="shared" si="23"/>
        <v>61.12</v>
      </c>
      <c r="S319" s="1017">
        <f t="shared" si="22"/>
        <v>43.7</v>
      </c>
      <c r="T319" s="988">
        <f t="shared" si="24"/>
        <v>61.12</v>
      </c>
      <c r="U319" s="1017">
        <f t="shared" si="22"/>
        <v>43.7</v>
      </c>
      <c r="V319" s="988">
        <f t="shared" si="25"/>
        <v>61.12</v>
      </c>
      <c r="W319" s="1017">
        <f t="shared" si="22"/>
        <v>43.7</v>
      </c>
      <c r="X319" s="988">
        <f t="shared" si="26"/>
        <v>61.12</v>
      </c>
      <c r="Y319" s="1017">
        <f t="shared" si="22"/>
        <v>43.7</v>
      </c>
      <c r="Z319" s="988">
        <f t="shared" si="27"/>
        <v>61.12</v>
      </c>
      <c r="AA319" s="1017">
        <f t="shared" si="28"/>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 t="shared" si="20"/>
        <v>YYBNBr</v>
      </c>
      <c r="H320" s="364">
        <v>110.01</v>
      </c>
      <c r="I320" s="364">
        <v>43.7</v>
      </c>
      <c r="J320" s="988">
        <f t="shared" si="21"/>
        <v>110.01</v>
      </c>
      <c r="K320" s="1017">
        <f t="shared" si="22"/>
        <v>43.7</v>
      </c>
      <c r="L320" s="988">
        <f t="shared" si="21"/>
        <v>110.01</v>
      </c>
      <c r="M320" s="1017">
        <f t="shared" si="22"/>
        <v>43.7</v>
      </c>
      <c r="N320" s="988">
        <f t="shared" si="21"/>
        <v>110.01</v>
      </c>
      <c r="O320" s="1017">
        <f t="shared" si="22"/>
        <v>43.7</v>
      </c>
      <c r="P320" s="988">
        <f t="shared" si="21"/>
        <v>110.01</v>
      </c>
      <c r="Q320" s="1017">
        <f t="shared" si="22"/>
        <v>43.7</v>
      </c>
      <c r="R320" s="988">
        <f t="shared" si="23"/>
        <v>110.01</v>
      </c>
      <c r="S320" s="1017">
        <f t="shared" si="22"/>
        <v>43.7</v>
      </c>
      <c r="T320" s="988">
        <f t="shared" si="24"/>
        <v>110.01</v>
      </c>
      <c r="U320" s="1017">
        <f t="shared" si="22"/>
        <v>43.7</v>
      </c>
      <c r="V320" s="988">
        <f t="shared" si="25"/>
        <v>110.01</v>
      </c>
      <c r="W320" s="1017">
        <f t="shared" si="22"/>
        <v>43.7</v>
      </c>
      <c r="X320" s="988">
        <f t="shared" si="26"/>
        <v>110.01</v>
      </c>
      <c r="Y320" s="1017">
        <f t="shared" si="22"/>
        <v>43.7</v>
      </c>
      <c r="Z320" s="988">
        <f t="shared" si="27"/>
        <v>110.01</v>
      </c>
      <c r="AA320" s="1017">
        <f t="shared" si="28"/>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 t="shared" si="20"/>
        <v>YYNWBr</v>
      </c>
      <c r="H321" s="364">
        <v>110.01</v>
      </c>
      <c r="I321" s="364">
        <v>43.7</v>
      </c>
      <c r="J321" s="988">
        <f t="shared" si="21"/>
        <v>110.01</v>
      </c>
      <c r="K321" s="1017">
        <f t="shared" si="22"/>
        <v>43.7</v>
      </c>
      <c r="L321" s="988">
        <f t="shared" si="21"/>
        <v>110.01</v>
      </c>
      <c r="M321" s="1017">
        <f t="shared" si="22"/>
        <v>43.7</v>
      </c>
      <c r="N321" s="988">
        <f t="shared" si="21"/>
        <v>110.01</v>
      </c>
      <c r="O321" s="1017">
        <f t="shared" si="22"/>
        <v>43.7</v>
      </c>
      <c r="P321" s="988">
        <f t="shared" si="21"/>
        <v>110.01</v>
      </c>
      <c r="Q321" s="1017">
        <f t="shared" si="22"/>
        <v>43.7</v>
      </c>
      <c r="R321" s="988">
        <f t="shared" si="23"/>
        <v>110.01</v>
      </c>
      <c r="S321" s="1017">
        <f t="shared" si="22"/>
        <v>43.7</v>
      </c>
      <c r="T321" s="988">
        <f t="shared" si="24"/>
        <v>110.01</v>
      </c>
      <c r="U321" s="1017">
        <f t="shared" si="22"/>
        <v>43.7</v>
      </c>
      <c r="V321" s="988">
        <f t="shared" si="25"/>
        <v>110.01</v>
      </c>
      <c r="W321" s="1017">
        <f t="shared" si="22"/>
        <v>43.7</v>
      </c>
      <c r="X321" s="988">
        <f t="shared" si="26"/>
        <v>110.01</v>
      </c>
      <c r="Y321" s="1017">
        <f t="shared" si="22"/>
        <v>43.7</v>
      </c>
      <c r="Z321" s="988">
        <f t="shared" si="27"/>
        <v>110.01</v>
      </c>
      <c r="AA321" s="1017">
        <f t="shared" si="28"/>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 t="shared" si="20"/>
        <v>YYWBNw</v>
      </c>
      <c r="H322" s="364">
        <v>83.15</v>
      </c>
      <c r="I322" s="364">
        <v>11.5</v>
      </c>
      <c r="J322" s="988">
        <f t="shared" si="21"/>
        <v>83.15</v>
      </c>
      <c r="K322" s="1017">
        <f t="shared" si="22"/>
        <v>11.5</v>
      </c>
      <c r="L322" s="988">
        <f t="shared" si="21"/>
        <v>83.15</v>
      </c>
      <c r="M322" s="1017">
        <f t="shared" si="22"/>
        <v>11.5</v>
      </c>
      <c r="N322" s="988">
        <f t="shared" si="21"/>
        <v>83.15</v>
      </c>
      <c r="O322" s="1017">
        <f t="shared" si="22"/>
        <v>11.5</v>
      </c>
      <c r="P322" s="988">
        <f t="shared" si="21"/>
        <v>83.15</v>
      </c>
      <c r="Q322" s="1017">
        <f t="shared" si="22"/>
        <v>11.5</v>
      </c>
      <c r="R322" s="988">
        <f t="shared" si="23"/>
        <v>83.15</v>
      </c>
      <c r="S322" s="1017">
        <f t="shared" si="22"/>
        <v>11.5</v>
      </c>
      <c r="T322" s="988">
        <f t="shared" si="24"/>
        <v>83.15</v>
      </c>
      <c r="U322" s="1017">
        <f t="shared" si="22"/>
        <v>11.5</v>
      </c>
      <c r="V322" s="988">
        <f t="shared" si="25"/>
        <v>83.15</v>
      </c>
      <c r="W322" s="1017">
        <f t="shared" si="22"/>
        <v>11.5</v>
      </c>
      <c r="X322" s="988">
        <f t="shared" si="26"/>
        <v>83.15</v>
      </c>
      <c r="Y322" s="1017">
        <f t="shared" si="22"/>
        <v>11.5</v>
      </c>
      <c r="Z322" s="988">
        <f t="shared" si="27"/>
        <v>83.15</v>
      </c>
      <c r="AA322" s="1017">
        <f t="shared" si="28"/>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 t="shared" si="20"/>
        <v>YYBNWb</v>
      </c>
      <c r="H323" s="364">
        <v>86.38</v>
      </c>
      <c r="I323" s="364">
        <v>36.9</v>
      </c>
      <c r="J323" s="988">
        <f t="shared" si="21"/>
        <v>86.38</v>
      </c>
      <c r="K323" s="1017">
        <f t="shared" si="22"/>
        <v>36.9</v>
      </c>
      <c r="L323" s="988">
        <f t="shared" si="21"/>
        <v>86.38</v>
      </c>
      <c r="M323" s="1017">
        <f t="shared" si="22"/>
        <v>36.9</v>
      </c>
      <c r="N323" s="988">
        <f t="shared" si="21"/>
        <v>86.38</v>
      </c>
      <c r="O323" s="1017">
        <f t="shared" si="22"/>
        <v>36.9</v>
      </c>
      <c r="P323" s="988">
        <f t="shared" si="21"/>
        <v>86.38</v>
      </c>
      <c r="Q323" s="1017">
        <f t="shared" si="22"/>
        <v>36.9</v>
      </c>
      <c r="R323" s="988">
        <f t="shared" si="23"/>
        <v>86.38</v>
      </c>
      <c r="S323" s="1017">
        <f t="shared" si="22"/>
        <v>36.9</v>
      </c>
      <c r="T323" s="988">
        <f t="shared" si="24"/>
        <v>86.38</v>
      </c>
      <c r="U323" s="1017">
        <f t="shared" si="22"/>
        <v>36.9</v>
      </c>
      <c r="V323" s="988">
        <f t="shared" si="25"/>
        <v>86.38</v>
      </c>
      <c r="W323" s="1017">
        <f t="shared" si="22"/>
        <v>36.9</v>
      </c>
      <c r="X323" s="988">
        <f t="shared" si="26"/>
        <v>86.38</v>
      </c>
      <c r="Y323" s="1017">
        <f t="shared" si="22"/>
        <v>36.9</v>
      </c>
      <c r="Z323" s="988">
        <f t="shared" si="27"/>
        <v>86.38</v>
      </c>
      <c r="AA323" s="1017">
        <f t="shared" si="28"/>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 t="shared" si="20"/>
        <v>AAAAAz</v>
      </c>
      <c r="H324" s="364">
        <v>69.459999999999994</v>
      </c>
      <c r="I324" s="364">
        <v>0</v>
      </c>
      <c r="J324" s="988">
        <f t="shared" si="21"/>
        <v>69.459999999999994</v>
      </c>
      <c r="K324" s="1017">
        <f t="shared" si="22"/>
        <v>0</v>
      </c>
      <c r="L324" s="988">
        <f t="shared" si="21"/>
        <v>69.459999999999994</v>
      </c>
      <c r="M324" s="1017">
        <f t="shared" si="22"/>
        <v>0</v>
      </c>
      <c r="N324" s="988">
        <f t="shared" si="21"/>
        <v>69.459999999999994</v>
      </c>
      <c r="O324" s="1017">
        <f t="shared" si="22"/>
        <v>0</v>
      </c>
      <c r="P324" s="988">
        <f t="shared" si="21"/>
        <v>69.459999999999994</v>
      </c>
      <c r="Q324" s="1017">
        <f t="shared" si="22"/>
        <v>0</v>
      </c>
      <c r="R324" s="988">
        <f t="shared" si="23"/>
        <v>69.459999999999994</v>
      </c>
      <c r="S324" s="1017">
        <f t="shared" si="22"/>
        <v>0</v>
      </c>
      <c r="T324" s="988">
        <f t="shared" si="24"/>
        <v>69.459999999999994</v>
      </c>
      <c r="U324" s="1017">
        <f t="shared" si="22"/>
        <v>0</v>
      </c>
      <c r="V324" s="988">
        <f t="shared" si="25"/>
        <v>69.459999999999994</v>
      </c>
      <c r="W324" s="1017">
        <f t="shared" si="22"/>
        <v>0</v>
      </c>
      <c r="X324" s="988">
        <f t="shared" si="26"/>
        <v>69.459999999999994</v>
      </c>
      <c r="Y324" s="1017">
        <f t="shared" si="22"/>
        <v>0</v>
      </c>
      <c r="Z324" s="988">
        <f t="shared" si="27"/>
        <v>69.459999999999994</v>
      </c>
      <c r="AA324" s="1017">
        <f t="shared" si="28"/>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 t="shared" si="20"/>
        <v>AAAANw</v>
      </c>
      <c r="H325" s="364">
        <v>77.56</v>
      </c>
      <c r="I325" s="364">
        <v>11.5</v>
      </c>
      <c r="J325" s="988">
        <f t="shared" si="21"/>
        <v>77.56</v>
      </c>
      <c r="K325" s="1017">
        <f t="shared" si="22"/>
        <v>11.5</v>
      </c>
      <c r="L325" s="988">
        <f t="shared" si="21"/>
        <v>77.56</v>
      </c>
      <c r="M325" s="1017">
        <f t="shared" si="22"/>
        <v>11.5</v>
      </c>
      <c r="N325" s="988">
        <f t="shared" si="21"/>
        <v>77.56</v>
      </c>
      <c r="O325" s="1017">
        <f t="shared" si="22"/>
        <v>11.5</v>
      </c>
      <c r="P325" s="988">
        <f t="shared" si="21"/>
        <v>77.56</v>
      </c>
      <c r="Q325" s="1017">
        <f t="shared" si="22"/>
        <v>11.5</v>
      </c>
      <c r="R325" s="988">
        <f t="shared" si="23"/>
        <v>77.56</v>
      </c>
      <c r="S325" s="1017">
        <f t="shared" si="22"/>
        <v>11.5</v>
      </c>
      <c r="T325" s="988">
        <f t="shared" si="24"/>
        <v>77.56</v>
      </c>
      <c r="U325" s="1017">
        <f t="shared" si="22"/>
        <v>11.5</v>
      </c>
      <c r="V325" s="988">
        <f t="shared" si="25"/>
        <v>77.56</v>
      </c>
      <c r="W325" s="1017">
        <f t="shared" si="22"/>
        <v>11.5</v>
      </c>
      <c r="X325" s="988">
        <f t="shared" si="26"/>
        <v>77.56</v>
      </c>
      <c r="Y325" s="1017">
        <f t="shared" si="22"/>
        <v>11.5</v>
      </c>
      <c r="Z325" s="988">
        <f t="shared" si="27"/>
        <v>77.56</v>
      </c>
      <c r="AA325" s="1017">
        <f t="shared" si="28"/>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 t="shared" si="20"/>
        <v>AAANWb</v>
      </c>
      <c r="H326" s="364">
        <v>56.58</v>
      </c>
      <c r="I326" s="364">
        <v>13.5</v>
      </c>
      <c r="J326" s="988">
        <f t="shared" si="21"/>
        <v>56.58</v>
      </c>
      <c r="K326" s="1017">
        <f t="shared" si="22"/>
        <v>13.5</v>
      </c>
      <c r="L326" s="988">
        <f t="shared" si="21"/>
        <v>56.58</v>
      </c>
      <c r="M326" s="1017">
        <f t="shared" si="22"/>
        <v>13.5</v>
      </c>
      <c r="N326" s="988">
        <f t="shared" si="21"/>
        <v>56.58</v>
      </c>
      <c r="O326" s="1017">
        <f t="shared" si="22"/>
        <v>13.5</v>
      </c>
      <c r="P326" s="988">
        <f t="shared" si="21"/>
        <v>56.58</v>
      </c>
      <c r="Q326" s="1017">
        <f t="shared" si="22"/>
        <v>13.5</v>
      </c>
      <c r="R326" s="988">
        <f t="shared" si="23"/>
        <v>56.58</v>
      </c>
      <c r="S326" s="1017">
        <f t="shared" si="22"/>
        <v>13.5</v>
      </c>
      <c r="T326" s="988">
        <f t="shared" si="24"/>
        <v>56.58</v>
      </c>
      <c r="U326" s="1017">
        <f t="shared" si="22"/>
        <v>13.5</v>
      </c>
      <c r="V326" s="988">
        <f t="shared" si="25"/>
        <v>56.58</v>
      </c>
      <c r="W326" s="1017">
        <f t="shared" si="22"/>
        <v>13.5</v>
      </c>
      <c r="X326" s="988">
        <f t="shared" si="26"/>
        <v>56.58</v>
      </c>
      <c r="Y326" s="1017">
        <f t="shared" si="22"/>
        <v>13.5</v>
      </c>
      <c r="Z326" s="988">
        <f t="shared" si="27"/>
        <v>56.58</v>
      </c>
      <c r="AA326" s="1017">
        <f t="shared" si="28"/>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 t="shared" si="20"/>
        <v>AANWBa</v>
      </c>
      <c r="H327" s="364">
        <v>0</v>
      </c>
      <c r="I327" s="364">
        <v>0</v>
      </c>
      <c r="J327" s="988">
        <f t="shared" si="21"/>
        <v>0</v>
      </c>
      <c r="K327" s="1017">
        <f t="shared" si="22"/>
        <v>0</v>
      </c>
      <c r="L327" s="988">
        <f t="shared" si="21"/>
        <v>0</v>
      </c>
      <c r="M327" s="1017">
        <f t="shared" si="22"/>
        <v>0</v>
      </c>
      <c r="N327" s="988">
        <f t="shared" si="21"/>
        <v>0</v>
      </c>
      <c r="O327" s="1017">
        <f t="shared" si="22"/>
        <v>0</v>
      </c>
      <c r="P327" s="988">
        <f t="shared" si="21"/>
        <v>0</v>
      </c>
      <c r="Q327" s="1017">
        <f t="shared" si="22"/>
        <v>0</v>
      </c>
      <c r="R327" s="988">
        <f t="shared" si="23"/>
        <v>0</v>
      </c>
      <c r="S327" s="1017">
        <f t="shared" si="22"/>
        <v>0</v>
      </c>
      <c r="T327" s="988">
        <f t="shared" si="24"/>
        <v>0</v>
      </c>
      <c r="U327" s="1017">
        <f t="shared" si="22"/>
        <v>0</v>
      </c>
      <c r="V327" s="988">
        <f t="shared" si="25"/>
        <v>0</v>
      </c>
      <c r="W327" s="1017">
        <f t="shared" si="22"/>
        <v>0</v>
      </c>
      <c r="X327" s="988">
        <f t="shared" si="26"/>
        <v>0</v>
      </c>
      <c r="Y327" s="1017">
        <f t="shared" si="22"/>
        <v>0</v>
      </c>
      <c r="Z327" s="988">
        <f t="shared" si="27"/>
        <v>0</v>
      </c>
      <c r="AA327" s="1017">
        <f t="shared" si="28"/>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 t="shared" si="20"/>
        <v>AYWBAa</v>
      </c>
      <c r="H328" s="364">
        <v>0</v>
      </c>
      <c r="I328" s="364">
        <v>0</v>
      </c>
      <c r="J328" s="988">
        <f t="shared" si="21"/>
        <v>0</v>
      </c>
      <c r="K328" s="1017">
        <f t="shared" si="22"/>
        <v>0</v>
      </c>
      <c r="L328" s="988">
        <f t="shared" si="21"/>
        <v>0</v>
      </c>
      <c r="M328" s="1017">
        <f t="shared" si="22"/>
        <v>0</v>
      </c>
      <c r="N328" s="988">
        <f t="shared" si="21"/>
        <v>0</v>
      </c>
      <c r="O328" s="1017">
        <f t="shared" si="22"/>
        <v>0</v>
      </c>
      <c r="P328" s="988">
        <f t="shared" si="21"/>
        <v>0</v>
      </c>
      <c r="Q328" s="1017">
        <f t="shared" si="22"/>
        <v>0</v>
      </c>
      <c r="R328" s="988">
        <f t="shared" si="23"/>
        <v>0</v>
      </c>
      <c r="S328" s="1017">
        <f t="shared" si="22"/>
        <v>0</v>
      </c>
      <c r="T328" s="988">
        <f t="shared" si="24"/>
        <v>0</v>
      </c>
      <c r="U328" s="1017">
        <f t="shared" si="22"/>
        <v>0</v>
      </c>
      <c r="V328" s="988">
        <f t="shared" si="25"/>
        <v>0</v>
      </c>
      <c r="W328" s="1017">
        <f t="shared" si="22"/>
        <v>0</v>
      </c>
      <c r="X328" s="988">
        <f t="shared" si="26"/>
        <v>0</v>
      </c>
      <c r="Y328" s="1017">
        <f t="shared" si="22"/>
        <v>0</v>
      </c>
      <c r="Z328" s="988">
        <f t="shared" si="27"/>
        <v>0</v>
      </c>
      <c r="AA328" s="1017">
        <f t="shared" si="28"/>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 t="shared" si="20"/>
        <v>YYBAAa</v>
      </c>
      <c r="H329" s="364">
        <v>0</v>
      </c>
      <c r="I329" s="364">
        <v>0</v>
      </c>
      <c r="J329" s="988">
        <f t="shared" si="21"/>
        <v>0</v>
      </c>
      <c r="K329" s="1017">
        <f t="shared" si="22"/>
        <v>0</v>
      </c>
      <c r="L329" s="988">
        <f t="shared" si="21"/>
        <v>0</v>
      </c>
      <c r="M329" s="1017">
        <f t="shared" si="22"/>
        <v>0</v>
      </c>
      <c r="N329" s="988">
        <f t="shared" si="21"/>
        <v>0</v>
      </c>
      <c r="O329" s="1017">
        <f t="shared" si="22"/>
        <v>0</v>
      </c>
      <c r="P329" s="988">
        <f t="shared" si="21"/>
        <v>0</v>
      </c>
      <c r="Q329" s="1017">
        <f t="shared" si="22"/>
        <v>0</v>
      </c>
      <c r="R329" s="988">
        <f t="shared" si="23"/>
        <v>0</v>
      </c>
      <c r="S329" s="1017">
        <f t="shared" si="22"/>
        <v>0</v>
      </c>
      <c r="T329" s="988">
        <f t="shared" si="24"/>
        <v>0</v>
      </c>
      <c r="U329" s="1017">
        <f t="shared" si="22"/>
        <v>0</v>
      </c>
      <c r="V329" s="988">
        <f t="shared" si="25"/>
        <v>0</v>
      </c>
      <c r="W329" s="1017">
        <f t="shared" si="22"/>
        <v>0</v>
      </c>
      <c r="X329" s="988">
        <f t="shared" si="26"/>
        <v>0</v>
      </c>
      <c r="Y329" s="1017">
        <f t="shared" si="22"/>
        <v>0</v>
      </c>
      <c r="Z329" s="988">
        <f t="shared" si="27"/>
        <v>0</v>
      </c>
      <c r="AA329" s="1017">
        <f t="shared" si="28"/>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 t="shared" si="20"/>
        <v>YYAAAa</v>
      </c>
      <c r="H330" s="364">
        <v>0</v>
      </c>
      <c r="I330" s="364">
        <v>0</v>
      </c>
      <c r="J330" s="988">
        <f t="shared" si="21"/>
        <v>0</v>
      </c>
      <c r="K330" s="1017">
        <f t="shared" si="22"/>
        <v>0</v>
      </c>
      <c r="L330" s="988">
        <f t="shared" si="21"/>
        <v>0</v>
      </c>
      <c r="M330" s="1017">
        <f t="shared" si="22"/>
        <v>0</v>
      </c>
      <c r="N330" s="988">
        <f t="shared" si="21"/>
        <v>0</v>
      </c>
      <c r="O330" s="1017">
        <f t="shared" si="22"/>
        <v>0</v>
      </c>
      <c r="P330" s="988">
        <f t="shared" si="21"/>
        <v>0</v>
      </c>
      <c r="Q330" s="1017">
        <f t="shared" si="22"/>
        <v>0</v>
      </c>
      <c r="R330" s="988">
        <f t="shared" si="23"/>
        <v>0</v>
      </c>
      <c r="S330" s="1017">
        <f t="shared" si="22"/>
        <v>0</v>
      </c>
      <c r="T330" s="988">
        <f t="shared" si="24"/>
        <v>0</v>
      </c>
      <c r="U330" s="1017">
        <f t="shared" si="22"/>
        <v>0</v>
      </c>
      <c r="V330" s="988">
        <f t="shared" si="25"/>
        <v>0</v>
      </c>
      <c r="W330" s="1017">
        <f t="shared" si="22"/>
        <v>0</v>
      </c>
      <c r="X330" s="988">
        <f t="shared" si="26"/>
        <v>0</v>
      </c>
      <c r="Y330" s="1017">
        <f t="shared" si="22"/>
        <v>0</v>
      </c>
      <c r="Z330" s="988">
        <f t="shared" si="27"/>
        <v>0</v>
      </c>
      <c r="AA330" s="1017">
        <f t="shared" si="28"/>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 t="shared" si="20"/>
        <v>YAAAAa</v>
      </c>
      <c r="H331" s="364">
        <v>0</v>
      </c>
      <c r="I331" s="364">
        <v>0</v>
      </c>
      <c r="J331" s="988">
        <f t="shared" si="21"/>
        <v>0</v>
      </c>
      <c r="K331" s="1017">
        <f t="shared" si="22"/>
        <v>0</v>
      </c>
      <c r="L331" s="988">
        <f t="shared" si="21"/>
        <v>0</v>
      </c>
      <c r="M331" s="1017">
        <f t="shared" si="22"/>
        <v>0</v>
      </c>
      <c r="N331" s="988">
        <f t="shared" si="21"/>
        <v>0</v>
      </c>
      <c r="O331" s="1017">
        <f t="shared" si="22"/>
        <v>0</v>
      </c>
      <c r="P331" s="988">
        <f t="shared" si="21"/>
        <v>0</v>
      </c>
      <c r="Q331" s="1017">
        <f t="shared" si="22"/>
        <v>0</v>
      </c>
      <c r="R331" s="988">
        <f t="shared" si="23"/>
        <v>0</v>
      </c>
      <c r="S331" s="1017">
        <f t="shared" si="22"/>
        <v>0</v>
      </c>
      <c r="T331" s="988">
        <f t="shared" si="24"/>
        <v>0</v>
      </c>
      <c r="U331" s="1017">
        <f t="shared" si="22"/>
        <v>0</v>
      </c>
      <c r="V331" s="988">
        <f t="shared" si="25"/>
        <v>0</v>
      </c>
      <c r="W331" s="1017">
        <f t="shared" si="22"/>
        <v>0</v>
      </c>
      <c r="X331" s="988">
        <f t="shared" si="26"/>
        <v>0</v>
      </c>
      <c r="Y331" s="1017">
        <f t="shared" si="22"/>
        <v>0</v>
      </c>
      <c r="Z331" s="988">
        <f t="shared" si="27"/>
        <v>0</v>
      </c>
      <c r="AA331" s="1017">
        <f t="shared" si="28"/>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9">_xlfn.CONCAT(H245:M245)</f>
        <v>YYFWBz</v>
      </c>
      <c r="H332" s="364">
        <v>105.52</v>
      </c>
      <c r="I332" s="364">
        <v>43.7</v>
      </c>
      <c r="J332" s="988">
        <f t="shared" si="21"/>
        <v>105.52</v>
      </c>
      <c r="K332" s="1017">
        <f t="shared" ref="K332:Y335" si="30">$I332</f>
        <v>43.7</v>
      </c>
      <c r="L332" s="988">
        <f t="shared" si="21"/>
        <v>105.52</v>
      </c>
      <c r="M332" s="1017">
        <f t="shared" si="30"/>
        <v>43.7</v>
      </c>
      <c r="N332" s="988">
        <f t="shared" si="21"/>
        <v>105.52</v>
      </c>
      <c r="O332" s="1017">
        <f t="shared" si="30"/>
        <v>43.7</v>
      </c>
      <c r="P332" s="988">
        <f t="shared" si="21"/>
        <v>105.52</v>
      </c>
      <c r="Q332" s="1017">
        <f t="shared" si="30"/>
        <v>43.7</v>
      </c>
      <c r="R332" s="988">
        <f t="shared" si="23"/>
        <v>105.52</v>
      </c>
      <c r="S332" s="1017">
        <f t="shared" si="30"/>
        <v>43.7</v>
      </c>
      <c r="T332" s="988">
        <f t="shared" si="24"/>
        <v>105.52</v>
      </c>
      <c r="U332" s="1017">
        <f t="shared" si="30"/>
        <v>43.7</v>
      </c>
      <c r="V332" s="988">
        <f t="shared" si="25"/>
        <v>105.52</v>
      </c>
      <c r="W332" s="1017">
        <f t="shared" si="30"/>
        <v>43.7</v>
      </c>
      <c r="X332" s="988">
        <f t="shared" si="26"/>
        <v>105.52</v>
      </c>
      <c r="Y332" s="1017">
        <f t="shared" si="30"/>
        <v>43.7</v>
      </c>
      <c r="Z332" s="988">
        <f t="shared" si="27"/>
        <v>105.52</v>
      </c>
      <c r="AA332" s="1017">
        <f t="shared" si="28"/>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9"/>
        <v>YYBNWf</v>
      </c>
      <c r="H333" s="364">
        <v>177.21</v>
      </c>
      <c r="I333" s="364">
        <v>92.01</v>
      </c>
      <c r="J333" s="988">
        <f t="shared" si="21"/>
        <v>177.21</v>
      </c>
      <c r="K333" s="1017">
        <f t="shared" si="30"/>
        <v>92.01</v>
      </c>
      <c r="L333" s="988">
        <f t="shared" si="21"/>
        <v>177.21</v>
      </c>
      <c r="M333" s="1017">
        <f t="shared" si="30"/>
        <v>92.01</v>
      </c>
      <c r="N333" s="988">
        <f t="shared" si="21"/>
        <v>177.21</v>
      </c>
      <c r="O333" s="1017">
        <f t="shared" si="30"/>
        <v>92.01</v>
      </c>
      <c r="P333" s="988">
        <f t="shared" si="21"/>
        <v>177.21</v>
      </c>
      <c r="Q333" s="1017">
        <f t="shared" si="30"/>
        <v>92.01</v>
      </c>
      <c r="R333" s="988">
        <f t="shared" si="23"/>
        <v>177.21</v>
      </c>
      <c r="S333" s="1017">
        <f t="shared" si="30"/>
        <v>92.01</v>
      </c>
      <c r="T333" s="988">
        <f t="shared" si="24"/>
        <v>177.21</v>
      </c>
      <c r="U333" s="1017">
        <f t="shared" si="30"/>
        <v>92.01</v>
      </c>
      <c r="V333" s="988">
        <f t="shared" si="25"/>
        <v>177.21</v>
      </c>
      <c r="W333" s="1017">
        <f t="shared" si="30"/>
        <v>92.01</v>
      </c>
      <c r="X333" s="988">
        <f t="shared" si="26"/>
        <v>177.21</v>
      </c>
      <c r="Y333" s="1017">
        <f t="shared" si="30"/>
        <v>92.01</v>
      </c>
      <c r="Z333" s="988">
        <f t="shared" si="27"/>
        <v>177.21</v>
      </c>
      <c r="AA333" s="1030">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9"/>
        <v>YYNWFw</v>
      </c>
      <c r="H334" s="364">
        <v>105.94</v>
      </c>
      <c r="I334" s="364">
        <v>11.5</v>
      </c>
      <c r="J334" s="988">
        <f t="shared" si="21"/>
        <v>105.94</v>
      </c>
      <c r="K334" s="1017">
        <f t="shared" si="30"/>
        <v>11.5</v>
      </c>
      <c r="L334" s="988">
        <f t="shared" si="21"/>
        <v>105.94</v>
      </c>
      <c r="M334" s="1017">
        <f t="shared" si="30"/>
        <v>11.5</v>
      </c>
      <c r="N334" s="988">
        <f t="shared" si="21"/>
        <v>105.94</v>
      </c>
      <c r="O334" s="1017">
        <f t="shared" si="30"/>
        <v>11.5</v>
      </c>
      <c r="P334" s="988">
        <f t="shared" si="21"/>
        <v>105.94</v>
      </c>
      <c r="Q334" s="1017">
        <f t="shared" si="30"/>
        <v>11.5</v>
      </c>
      <c r="R334" s="988">
        <f t="shared" si="23"/>
        <v>105.94</v>
      </c>
      <c r="S334" s="1017">
        <f t="shared" si="30"/>
        <v>11.5</v>
      </c>
      <c r="T334" s="988">
        <f t="shared" si="24"/>
        <v>105.94</v>
      </c>
      <c r="U334" s="1017">
        <f t="shared" si="30"/>
        <v>11.5</v>
      </c>
      <c r="V334" s="988">
        <f t="shared" si="25"/>
        <v>105.94</v>
      </c>
      <c r="W334" s="1017">
        <f t="shared" si="30"/>
        <v>11.5</v>
      </c>
      <c r="X334" s="988">
        <f t="shared" si="26"/>
        <v>105.94</v>
      </c>
      <c r="Y334" s="1017">
        <f t="shared" si="30"/>
        <v>11.5</v>
      </c>
      <c r="Z334" s="988">
        <f t="shared" si="27"/>
        <v>105.94</v>
      </c>
      <c r="AA334" s="1017">
        <f t="shared" si="28"/>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9"/>
        <v>YYWFWb</v>
      </c>
      <c r="H335" s="364">
        <v>86.38</v>
      </c>
      <c r="I335" s="364">
        <v>36.880000000000003</v>
      </c>
      <c r="J335" s="988">
        <f t="shared" si="21"/>
        <v>86.38</v>
      </c>
      <c r="K335" s="1017">
        <f t="shared" si="30"/>
        <v>36.880000000000003</v>
      </c>
      <c r="L335" s="988">
        <f t="shared" si="21"/>
        <v>86.38</v>
      </c>
      <c r="M335" s="1017">
        <f t="shared" si="30"/>
        <v>36.880000000000003</v>
      </c>
      <c r="N335" s="988">
        <f t="shared" si="21"/>
        <v>86.38</v>
      </c>
      <c r="O335" s="1017">
        <f t="shared" si="30"/>
        <v>36.880000000000003</v>
      </c>
      <c r="P335" s="988">
        <f t="shared" si="21"/>
        <v>86.38</v>
      </c>
      <c r="Q335" s="1017">
        <f t="shared" si="30"/>
        <v>36.880000000000003</v>
      </c>
      <c r="R335" s="988">
        <f t="shared" si="23"/>
        <v>86.38</v>
      </c>
      <c r="S335" s="1017">
        <f t="shared" si="30"/>
        <v>36.880000000000003</v>
      </c>
      <c r="T335" s="988">
        <f t="shared" si="24"/>
        <v>86.38</v>
      </c>
      <c r="U335" s="1017">
        <f t="shared" si="30"/>
        <v>36.880000000000003</v>
      </c>
      <c r="V335" s="988">
        <f t="shared" si="25"/>
        <v>86.38</v>
      </c>
      <c r="W335" s="1017">
        <f t="shared" si="30"/>
        <v>36.880000000000003</v>
      </c>
      <c r="X335" s="988">
        <f t="shared" si="26"/>
        <v>86.38</v>
      </c>
      <c r="Y335" s="1017">
        <f t="shared" si="30"/>
        <v>36.880000000000003</v>
      </c>
      <c r="Z335" s="988">
        <f t="shared" si="27"/>
        <v>86.38</v>
      </c>
      <c r="AA335" s="1017">
        <f t="shared" si="28"/>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 t="shared" ref="G336:G348" si="31">_xlfn.CONCAT(H249:M249)</f>
        <v>YYWNWl</v>
      </c>
      <c r="H336" s="364">
        <v>0</v>
      </c>
      <c r="I336" s="364">
        <v>0</v>
      </c>
      <c r="J336" s="988">
        <f t="shared" si="21"/>
        <v>0</v>
      </c>
      <c r="K336" s="1017">
        <f t="shared" si="22"/>
        <v>0</v>
      </c>
      <c r="L336" s="988">
        <f t="shared" si="21"/>
        <v>0</v>
      </c>
      <c r="M336" s="1017">
        <f t="shared" si="22"/>
        <v>0</v>
      </c>
      <c r="N336" s="988">
        <f t="shared" si="21"/>
        <v>0</v>
      </c>
      <c r="O336" s="1017">
        <f t="shared" si="22"/>
        <v>0</v>
      </c>
      <c r="P336" s="988">
        <f t="shared" si="21"/>
        <v>0</v>
      </c>
      <c r="Q336" s="1017">
        <f t="shared" si="22"/>
        <v>0</v>
      </c>
      <c r="R336" s="988">
        <f t="shared" si="23"/>
        <v>0</v>
      </c>
      <c r="S336" s="1017">
        <f t="shared" si="22"/>
        <v>0</v>
      </c>
      <c r="T336" s="988">
        <f t="shared" si="24"/>
        <v>0</v>
      </c>
      <c r="U336" s="1017">
        <f t="shared" si="22"/>
        <v>0</v>
      </c>
      <c r="V336" s="988">
        <f t="shared" si="25"/>
        <v>0</v>
      </c>
      <c r="W336" s="1017">
        <f t="shared" si="22"/>
        <v>0</v>
      </c>
      <c r="X336" s="988">
        <f t="shared" si="26"/>
        <v>0</v>
      </c>
      <c r="Y336" s="1017">
        <f t="shared" si="22"/>
        <v>0</v>
      </c>
      <c r="Z336" s="988">
        <f t="shared" si="27"/>
        <v>0</v>
      </c>
      <c r="AA336" s="1017">
        <f t="shared" si="28"/>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 t="shared" si="31"/>
        <v>YYLWNw</v>
      </c>
      <c r="H337" s="364">
        <v>0</v>
      </c>
      <c r="I337" s="364">
        <v>0</v>
      </c>
      <c r="J337" s="988">
        <f t="shared" si="21"/>
        <v>0</v>
      </c>
      <c r="K337" s="1017">
        <f t="shared" si="22"/>
        <v>0</v>
      </c>
      <c r="L337" s="988">
        <f t="shared" si="21"/>
        <v>0</v>
      </c>
      <c r="M337" s="1017">
        <f t="shared" si="22"/>
        <v>0</v>
      </c>
      <c r="N337" s="988">
        <f t="shared" si="21"/>
        <v>0</v>
      </c>
      <c r="O337" s="1017">
        <f t="shared" si="22"/>
        <v>0</v>
      </c>
      <c r="P337" s="988">
        <f t="shared" si="21"/>
        <v>0</v>
      </c>
      <c r="Q337" s="1017">
        <f t="shared" si="22"/>
        <v>0</v>
      </c>
      <c r="R337" s="988">
        <f t="shared" si="23"/>
        <v>0</v>
      </c>
      <c r="S337" s="1017">
        <f t="shared" si="22"/>
        <v>0</v>
      </c>
      <c r="T337" s="988">
        <f t="shared" si="24"/>
        <v>0</v>
      </c>
      <c r="U337" s="1017">
        <f t="shared" si="22"/>
        <v>0</v>
      </c>
      <c r="V337" s="988">
        <f t="shared" si="25"/>
        <v>0</v>
      </c>
      <c r="W337" s="1017">
        <f t="shared" si="22"/>
        <v>0</v>
      </c>
      <c r="X337" s="988">
        <f t="shared" si="26"/>
        <v>0</v>
      </c>
      <c r="Y337" s="1017">
        <f t="shared" si="22"/>
        <v>0</v>
      </c>
      <c r="Z337" s="988">
        <f t="shared" si="27"/>
        <v>0</v>
      </c>
      <c r="AA337" s="1017">
        <f t="shared" si="28"/>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 t="shared" si="31"/>
        <v>YYWLWz</v>
      </c>
      <c r="H338" s="364">
        <v>0</v>
      </c>
      <c r="I338" s="364">
        <v>0</v>
      </c>
      <c r="J338" s="988">
        <f t="shared" si="21"/>
        <v>0</v>
      </c>
      <c r="K338" s="1017">
        <f t="shared" si="22"/>
        <v>0</v>
      </c>
      <c r="L338" s="988">
        <f t="shared" si="21"/>
        <v>0</v>
      </c>
      <c r="M338" s="1017">
        <f t="shared" si="22"/>
        <v>0</v>
      </c>
      <c r="N338" s="988">
        <f t="shared" si="21"/>
        <v>0</v>
      </c>
      <c r="O338" s="1017">
        <f t="shared" si="22"/>
        <v>0</v>
      </c>
      <c r="P338" s="988">
        <f t="shared" si="21"/>
        <v>0</v>
      </c>
      <c r="Q338" s="1017">
        <f t="shared" si="22"/>
        <v>0</v>
      </c>
      <c r="R338" s="988">
        <f t="shared" si="23"/>
        <v>0</v>
      </c>
      <c r="S338" s="1017">
        <f t="shared" si="22"/>
        <v>0</v>
      </c>
      <c r="T338" s="988">
        <f t="shared" si="24"/>
        <v>0</v>
      </c>
      <c r="U338" s="1017">
        <f t="shared" si="22"/>
        <v>0</v>
      </c>
      <c r="V338" s="988">
        <f t="shared" si="25"/>
        <v>0</v>
      </c>
      <c r="W338" s="1017">
        <f t="shared" si="22"/>
        <v>0</v>
      </c>
      <c r="X338" s="988">
        <f t="shared" si="26"/>
        <v>0</v>
      </c>
      <c r="Y338" s="1017">
        <f t="shared" si="22"/>
        <v>0</v>
      </c>
      <c r="Z338" s="988">
        <f t="shared" si="27"/>
        <v>0</v>
      </c>
      <c r="AA338" s="1017">
        <f t="shared" si="28"/>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 t="shared" si="31"/>
        <v>YYNWLw</v>
      </c>
      <c r="H339" s="364">
        <v>0</v>
      </c>
      <c r="I339" s="364">
        <v>0</v>
      </c>
      <c r="J339" s="988">
        <f t="shared" si="21"/>
        <v>0</v>
      </c>
      <c r="K339" s="1017">
        <f t="shared" si="22"/>
        <v>0</v>
      </c>
      <c r="L339" s="988">
        <f t="shared" si="21"/>
        <v>0</v>
      </c>
      <c r="M339" s="1017">
        <f t="shared" si="22"/>
        <v>0</v>
      </c>
      <c r="N339" s="988">
        <f t="shared" si="21"/>
        <v>0</v>
      </c>
      <c r="O339" s="1017">
        <f t="shared" si="22"/>
        <v>0</v>
      </c>
      <c r="P339" s="988">
        <f t="shared" si="21"/>
        <v>0</v>
      </c>
      <c r="Q339" s="1017">
        <f t="shared" si="22"/>
        <v>0</v>
      </c>
      <c r="R339" s="988">
        <f t="shared" si="23"/>
        <v>0</v>
      </c>
      <c r="S339" s="1017">
        <f t="shared" si="22"/>
        <v>0</v>
      </c>
      <c r="T339" s="988">
        <f t="shared" si="24"/>
        <v>0</v>
      </c>
      <c r="U339" s="1017">
        <f t="shared" si="22"/>
        <v>0</v>
      </c>
      <c r="V339" s="988">
        <f t="shared" si="25"/>
        <v>0</v>
      </c>
      <c r="W339" s="1017">
        <f t="shared" si="22"/>
        <v>0</v>
      </c>
      <c r="X339" s="988">
        <f t="shared" si="26"/>
        <v>0</v>
      </c>
      <c r="Y339" s="1017">
        <f t="shared" si="22"/>
        <v>0</v>
      </c>
      <c r="Z339" s="988">
        <f t="shared" si="27"/>
        <v>0</v>
      </c>
      <c r="AA339" s="1017">
        <f t="shared" si="28"/>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 t="shared" si="31"/>
        <v>AYAAAw</v>
      </c>
      <c r="H340" s="364">
        <v>0</v>
      </c>
      <c r="I340" s="364">
        <v>0</v>
      </c>
      <c r="J340" s="988">
        <f t="shared" si="21"/>
        <v>0</v>
      </c>
      <c r="K340" s="1017">
        <f t="shared" si="22"/>
        <v>0</v>
      </c>
      <c r="L340" s="988">
        <f t="shared" si="21"/>
        <v>0</v>
      </c>
      <c r="M340" s="1017">
        <f t="shared" si="22"/>
        <v>0</v>
      </c>
      <c r="N340" s="988">
        <f t="shared" si="21"/>
        <v>0</v>
      </c>
      <c r="O340" s="1017">
        <f t="shared" si="22"/>
        <v>0</v>
      </c>
      <c r="P340" s="988">
        <f t="shared" ref="P340:P348" si="32">$H340</f>
        <v>0</v>
      </c>
      <c r="Q340" s="1017">
        <f t="shared" si="22"/>
        <v>0</v>
      </c>
      <c r="R340" s="988">
        <f t="shared" si="23"/>
        <v>0</v>
      </c>
      <c r="S340" s="1017">
        <f t="shared" si="22"/>
        <v>0</v>
      </c>
      <c r="T340" s="988">
        <f t="shared" si="24"/>
        <v>0</v>
      </c>
      <c r="U340" s="1017">
        <f t="shared" si="22"/>
        <v>0</v>
      </c>
      <c r="V340" s="988">
        <f t="shared" si="25"/>
        <v>0</v>
      </c>
      <c r="W340" s="1017">
        <f t="shared" si="22"/>
        <v>0</v>
      </c>
      <c r="X340" s="988">
        <f t="shared" si="26"/>
        <v>0</v>
      </c>
      <c r="Y340" s="1017">
        <f t="shared" si="22"/>
        <v>0</v>
      </c>
      <c r="Z340" s="988">
        <f t="shared" si="27"/>
        <v>0</v>
      </c>
      <c r="AA340" s="1017">
        <f t="shared" si="28"/>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 t="shared" si="31"/>
        <v>AAWAAa</v>
      </c>
      <c r="H341" s="364">
        <v>0</v>
      </c>
      <c r="I341" s="364">
        <v>0</v>
      </c>
      <c r="J341" s="988">
        <f t="shared" si="21"/>
        <v>0</v>
      </c>
      <c r="K341" s="1017">
        <f t="shared" si="22"/>
        <v>0</v>
      </c>
      <c r="L341" s="988">
        <f t="shared" si="21"/>
        <v>0</v>
      </c>
      <c r="M341" s="1017">
        <f t="shared" si="22"/>
        <v>0</v>
      </c>
      <c r="N341" s="988">
        <f t="shared" si="21"/>
        <v>0</v>
      </c>
      <c r="O341" s="1017">
        <f t="shared" si="22"/>
        <v>0</v>
      </c>
      <c r="P341" s="988">
        <f t="shared" si="32"/>
        <v>0</v>
      </c>
      <c r="Q341" s="1017">
        <f t="shared" si="22"/>
        <v>0</v>
      </c>
      <c r="R341" s="988">
        <f t="shared" si="23"/>
        <v>0</v>
      </c>
      <c r="S341" s="1017">
        <f t="shared" si="22"/>
        <v>0</v>
      </c>
      <c r="T341" s="988">
        <f t="shared" si="24"/>
        <v>0</v>
      </c>
      <c r="U341" s="1017">
        <f t="shared" si="22"/>
        <v>0</v>
      </c>
      <c r="V341" s="988">
        <f t="shared" si="25"/>
        <v>0</v>
      </c>
      <c r="W341" s="1017">
        <f t="shared" si="22"/>
        <v>0</v>
      </c>
      <c r="X341" s="988">
        <f t="shared" si="26"/>
        <v>0</v>
      </c>
      <c r="Y341" s="1017">
        <f t="shared" si="22"/>
        <v>0</v>
      </c>
      <c r="Z341" s="988">
        <f t="shared" si="27"/>
        <v>0</v>
      </c>
      <c r="AA341" s="1017">
        <f t="shared" si="28"/>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 t="shared" si="31"/>
        <v>AAAWAa</v>
      </c>
      <c r="H342" s="364">
        <v>0</v>
      </c>
      <c r="I342" s="364">
        <v>0</v>
      </c>
      <c r="J342" s="988">
        <f t="shared" si="21"/>
        <v>0</v>
      </c>
      <c r="K342" s="1017">
        <f t="shared" si="22"/>
        <v>0</v>
      </c>
      <c r="L342" s="988">
        <f t="shared" si="21"/>
        <v>0</v>
      </c>
      <c r="M342" s="1017">
        <f t="shared" si="22"/>
        <v>0</v>
      </c>
      <c r="N342" s="988">
        <f t="shared" si="21"/>
        <v>0</v>
      </c>
      <c r="O342" s="1017">
        <f t="shared" si="22"/>
        <v>0</v>
      </c>
      <c r="P342" s="988">
        <f t="shared" si="32"/>
        <v>0</v>
      </c>
      <c r="Q342" s="1017">
        <f t="shared" si="22"/>
        <v>0</v>
      </c>
      <c r="R342" s="988">
        <f t="shared" si="23"/>
        <v>0</v>
      </c>
      <c r="S342" s="1017">
        <f t="shared" si="22"/>
        <v>0</v>
      </c>
      <c r="T342" s="988">
        <f t="shared" si="24"/>
        <v>0</v>
      </c>
      <c r="U342" s="1017">
        <f t="shared" si="22"/>
        <v>0</v>
      </c>
      <c r="V342" s="988">
        <f t="shared" si="25"/>
        <v>0</v>
      </c>
      <c r="W342" s="1017">
        <f t="shared" si="22"/>
        <v>0</v>
      </c>
      <c r="X342" s="988">
        <f t="shared" si="26"/>
        <v>0</v>
      </c>
      <c r="Y342" s="1017">
        <f t="shared" si="22"/>
        <v>0</v>
      </c>
      <c r="Z342" s="988">
        <f t="shared" si="27"/>
        <v>0</v>
      </c>
      <c r="AA342" s="1017">
        <f t="shared" si="28"/>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 t="shared" si="31"/>
        <v>YAAAWa</v>
      </c>
      <c r="H343" s="364">
        <v>0</v>
      </c>
      <c r="I343" s="364">
        <v>0</v>
      </c>
      <c r="J343" s="988">
        <f t="shared" si="21"/>
        <v>0</v>
      </c>
      <c r="K343" s="1017">
        <f t="shared" si="22"/>
        <v>0</v>
      </c>
      <c r="L343" s="988">
        <f t="shared" si="21"/>
        <v>0</v>
      </c>
      <c r="M343" s="1017">
        <f t="shared" si="22"/>
        <v>0</v>
      </c>
      <c r="N343" s="988">
        <f t="shared" si="21"/>
        <v>0</v>
      </c>
      <c r="O343" s="1017">
        <f t="shared" si="22"/>
        <v>0</v>
      </c>
      <c r="P343" s="988">
        <f t="shared" si="32"/>
        <v>0</v>
      </c>
      <c r="Q343" s="1017">
        <f t="shared" si="22"/>
        <v>0</v>
      </c>
      <c r="R343" s="988">
        <f t="shared" si="23"/>
        <v>0</v>
      </c>
      <c r="S343" s="1017">
        <f t="shared" si="22"/>
        <v>0</v>
      </c>
      <c r="T343" s="988">
        <f t="shared" si="24"/>
        <v>0</v>
      </c>
      <c r="U343" s="1017">
        <f t="shared" si="22"/>
        <v>0</v>
      </c>
      <c r="V343" s="988">
        <f t="shared" si="25"/>
        <v>0</v>
      </c>
      <c r="W343" s="1017">
        <f t="shared" si="22"/>
        <v>0</v>
      </c>
      <c r="X343" s="988">
        <f t="shared" si="26"/>
        <v>0</v>
      </c>
      <c r="Y343" s="1017">
        <f t="shared" si="22"/>
        <v>0</v>
      </c>
      <c r="Z343" s="988">
        <f t="shared" si="27"/>
        <v>0</v>
      </c>
      <c r="AA343" s="1017">
        <f t="shared" si="28"/>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 t="shared" si="31"/>
        <v>YAAANw</v>
      </c>
      <c r="H344" s="364">
        <v>0</v>
      </c>
      <c r="I344" s="364">
        <v>0</v>
      </c>
      <c r="J344" s="988">
        <f t="shared" si="21"/>
        <v>0</v>
      </c>
      <c r="K344" s="1017">
        <f t="shared" si="22"/>
        <v>0</v>
      </c>
      <c r="L344" s="988">
        <f t="shared" si="21"/>
        <v>0</v>
      </c>
      <c r="M344" s="1017">
        <f t="shared" si="22"/>
        <v>0</v>
      </c>
      <c r="N344" s="988">
        <f t="shared" si="21"/>
        <v>0</v>
      </c>
      <c r="O344" s="1017">
        <f t="shared" si="22"/>
        <v>0</v>
      </c>
      <c r="P344" s="988">
        <f t="shared" si="32"/>
        <v>0</v>
      </c>
      <c r="Q344" s="1017">
        <f t="shared" si="22"/>
        <v>0</v>
      </c>
      <c r="R344" s="988">
        <f t="shared" si="23"/>
        <v>0</v>
      </c>
      <c r="S344" s="1017">
        <f t="shared" si="22"/>
        <v>0</v>
      </c>
      <c r="T344" s="988">
        <f t="shared" si="24"/>
        <v>0</v>
      </c>
      <c r="U344" s="1017">
        <f t="shared" si="22"/>
        <v>0</v>
      </c>
      <c r="V344" s="988">
        <f t="shared" si="25"/>
        <v>0</v>
      </c>
      <c r="W344" s="1017">
        <f t="shared" si="22"/>
        <v>0</v>
      </c>
      <c r="X344" s="988">
        <f t="shared" si="26"/>
        <v>0</v>
      </c>
      <c r="Y344" s="1017">
        <f t="shared" si="22"/>
        <v>0</v>
      </c>
      <c r="Z344" s="988">
        <f t="shared" si="27"/>
        <v>0</v>
      </c>
      <c r="AA344" s="1017">
        <f t="shared" si="28"/>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 t="shared" si="31"/>
        <v>AYAAAz</v>
      </c>
      <c r="H345" s="364">
        <v>0</v>
      </c>
      <c r="I345" s="364">
        <v>0</v>
      </c>
      <c r="J345" s="988">
        <f t="shared" si="21"/>
        <v>0</v>
      </c>
      <c r="K345" s="1017">
        <f t="shared" si="22"/>
        <v>0</v>
      </c>
      <c r="L345" s="988">
        <f t="shared" si="21"/>
        <v>0</v>
      </c>
      <c r="M345" s="1017">
        <f t="shared" si="22"/>
        <v>0</v>
      </c>
      <c r="N345" s="988">
        <f t="shared" si="21"/>
        <v>0</v>
      </c>
      <c r="O345" s="1017">
        <f t="shared" si="22"/>
        <v>0</v>
      </c>
      <c r="P345" s="988">
        <f t="shared" si="32"/>
        <v>0</v>
      </c>
      <c r="Q345" s="1017">
        <f t="shared" si="22"/>
        <v>0</v>
      </c>
      <c r="R345" s="988">
        <f t="shared" si="23"/>
        <v>0</v>
      </c>
      <c r="S345" s="1017">
        <f t="shared" si="22"/>
        <v>0</v>
      </c>
      <c r="T345" s="988">
        <f t="shared" si="24"/>
        <v>0</v>
      </c>
      <c r="U345" s="1017">
        <f t="shared" si="22"/>
        <v>0</v>
      </c>
      <c r="V345" s="988">
        <f t="shared" si="25"/>
        <v>0</v>
      </c>
      <c r="W345" s="1017">
        <f t="shared" si="22"/>
        <v>0</v>
      </c>
      <c r="X345" s="988">
        <f t="shared" si="26"/>
        <v>0</v>
      </c>
      <c r="Y345" s="1017">
        <f t="shared" si="22"/>
        <v>0</v>
      </c>
      <c r="Z345" s="988">
        <f t="shared" si="27"/>
        <v>0</v>
      </c>
      <c r="AA345" s="1017">
        <f t="shared" si="28"/>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 t="shared" si="31"/>
        <v>AYWAAa</v>
      </c>
      <c r="H346" s="364">
        <v>0</v>
      </c>
      <c r="I346" s="364">
        <v>0</v>
      </c>
      <c r="J346" s="988">
        <f t="shared" si="21"/>
        <v>0</v>
      </c>
      <c r="K346" s="1017">
        <f t="shared" si="22"/>
        <v>0</v>
      </c>
      <c r="L346" s="988">
        <f t="shared" si="21"/>
        <v>0</v>
      </c>
      <c r="M346" s="1017">
        <f t="shared" si="22"/>
        <v>0</v>
      </c>
      <c r="N346" s="988">
        <f t="shared" si="21"/>
        <v>0</v>
      </c>
      <c r="O346" s="1017">
        <f t="shared" si="22"/>
        <v>0</v>
      </c>
      <c r="P346" s="988">
        <f t="shared" si="32"/>
        <v>0</v>
      </c>
      <c r="Q346" s="1017">
        <f t="shared" si="22"/>
        <v>0</v>
      </c>
      <c r="R346" s="988">
        <f t="shared" si="23"/>
        <v>0</v>
      </c>
      <c r="S346" s="1017">
        <f t="shared" si="22"/>
        <v>0</v>
      </c>
      <c r="T346" s="988">
        <f t="shared" si="24"/>
        <v>0</v>
      </c>
      <c r="U346" s="1017">
        <f t="shared" si="22"/>
        <v>0</v>
      </c>
      <c r="V346" s="988">
        <f t="shared" si="25"/>
        <v>0</v>
      </c>
      <c r="W346" s="1017">
        <f t="shared" si="22"/>
        <v>0</v>
      </c>
      <c r="X346" s="988">
        <f t="shared" si="26"/>
        <v>0</v>
      </c>
      <c r="Y346" s="1017">
        <f t="shared" si="22"/>
        <v>0</v>
      </c>
      <c r="Z346" s="988">
        <f t="shared" si="27"/>
        <v>0</v>
      </c>
      <c r="AA346" s="1017">
        <f t="shared" si="28"/>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 t="shared" si="31"/>
        <v>AANWAa</v>
      </c>
      <c r="H347" s="364">
        <v>0</v>
      </c>
      <c r="I347" s="364">
        <v>0</v>
      </c>
      <c r="J347" s="988">
        <f t="shared" si="21"/>
        <v>0</v>
      </c>
      <c r="K347" s="1017">
        <f t="shared" si="22"/>
        <v>0</v>
      </c>
      <c r="L347" s="988">
        <f t="shared" si="21"/>
        <v>0</v>
      </c>
      <c r="M347" s="1017">
        <f t="shared" si="22"/>
        <v>0</v>
      </c>
      <c r="N347" s="988">
        <f t="shared" si="21"/>
        <v>0</v>
      </c>
      <c r="O347" s="1017">
        <f t="shared" si="22"/>
        <v>0</v>
      </c>
      <c r="P347" s="988">
        <f t="shared" si="32"/>
        <v>0</v>
      </c>
      <c r="Q347" s="1017">
        <f t="shared" si="22"/>
        <v>0</v>
      </c>
      <c r="R347" s="988">
        <f t="shared" si="23"/>
        <v>0</v>
      </c>
      <c r="S347" s="1017">
        <f t="shared" si="22"/>
        <v>0</v>
      </c>
      <c r="T347" s="988">
        <f t="shared" si="24"/>
        <v>0</v>
      </c>
      <c r="U347" s="1017">
        <f t="shared" si="22"/>
        <v>0</v>
      </c>
      <c r="V347" s="988">
        <f t="shared" si="25"/>
        <v>0</v>
      </c>
      <c r="W347" s="1017">
        <f t="shared" si="22"/>
        <v>0</v>
      </c>
      <c r="X347" s="988">
        <f t="shared" si="26"/>
        <v>0</v>
      </c>
      <c r="Y347" s="1017">
        <f t="shared" si="22"/>
        <v>0</v>
      </c>
      <c r="Z347" s="988">
        <f t="shared" si="27"/>
        <v>0</v>
      </c>
      <c r="AA347" s="1017">
        <f t="shared" si="28"/>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 t="shared" si="31"/>
        <v>AAANWa</v>
      </c>
      <c r="H348" s="364">
        <v>0</v>
      </c>
      <c r="I348" s="364">
        <v>0</v>
      </c>
      <c r="J348" s="988">
        <f t="shared" si="21"/>
        <v>0</v>
      </c>
      <c r="K348" s="1017">
        <f t="shared" si="22"/>
        <v>0</v>
      </c>
      <c r="L348" s="988">
        <f t="shared" si="21"/>
        <v>0</v>
      </c>
      <c r="M348" s="1017">
        <f t="shared" si="22"/>
        <v>0</v>
      </c>
      <c r="N348" s="988">
        <f t="shared" si="21"/>
        <v>0</v>
      </c>
      <c r="O348" s="1017">
        <f t="shared" si="22"/>
        <v>0</v>
      </c>
      <c r="P348" s="988">
        <f t="shared" si="32"/>
        <v>0</v>
      </c>
      <c r="Q348" s="1017">
        <f t="shared" si="22"/>
        <v>0</v>
      </c>
      <c r="R348" s="988">
        <f t="shared" si="23"/>
        <v>0</v>
      </c>
      <c r="S348" s="1017">
        <f t="shared" si="22"/>
        <v>0</v>
      </c>
      <c r="T348" s="988">
        <f t="shared" si="24"/>
        <v>0</v>
      </c>
      <c r="U348" s="1017">
        <f t="shared" si="22"/>
        <v>0</v>
      </c>
      <c r="V348" s="988">
        <f t="shared" si="25"/>
        <v>0</v>
      </c>
      <c r="W348" s="1017">
        <f t="shared" si="22"/>
        <v>0</v>
      </c>
      <c r="X348" s="988">
        <f t="shared" si="26"/>
        <v>0</v>
      </c>
      <c r="Y348" s="1017">
        <f t="shared" ref="Y348" si="33">$I348</f>
        <v>0</v>
      </c>
      <c r="Z348" s="988">
        <f t="shared" si="27"/>
        <v>0</v>
      </c>
      <c r="AA348" s="1017">
        <f t="shared" si="28"/>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 t="shared" ref="G353:G372" si="34">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34"/>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 t="shared" si="34"/>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 t="shared" si="34"/>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 t="shared" si="34"/>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 t="shared" si="34"/>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 t="shared" si="34"/>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 t="shared" si="34"/>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 t="shared" si="34"/>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 t="shared" si="34"/>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 t="shared" si="34"/>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 t="shared" si="34"/>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 t="shared" si="34"/>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34"/>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 t="shared" si="34"/>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 t="shared" si="34"/>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34"/>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34"/>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34"/>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34"/>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35">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35"/>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35"/>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35"/>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 t="shared" ref="G377:G389" si="36">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 t="shared" si="36"/>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 t="shared" si="36"/>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 t="shared" si="36"/>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 t="shared" si="36"/>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 t="shared" si="36"/>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 t="shared" si="36"/>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 t="shared" si="36"/>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 t="shared" si="36"/>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 t="shared" si="36"/>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 t="shared" si="36"/>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 t="shared" si="36"/>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 t="shared" si="36"/>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 t="shared" ref="G395:G414" si="37">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 t="shared" si="37"/>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 t="shared" si="37"/>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 t="shared" si="37"/>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 t="shared" si="37"/>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 t="shared" si="37"/>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 t="shared" si="37"/>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 t="shared" si="37"/>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 t="shared" si="37"/>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 t="shared" si="37"/>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 t="shared" si="37"/>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 t="shared" si="37"/>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 t="shared" si="37"/>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 t="shared" si="37"/>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 t="shared" si="37"/>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 t="shared" si="37"/>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 t="shared" si="37"/>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 t="shared" si="37"/>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 t="shared" si="37"/>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 t="shared" si="37"/>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38">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38"/>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38"/>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38"/>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 t="shared" ref="G419:G431" si="39">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 t="shared" si="39"/>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 t="shared" si="39"/>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 t="shared" si="39"/>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 t="shared" si="39"/>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 t="shared" si="39"/>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 t="shared" si="39"/>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 t="shared" si="39"/>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 t="shared" si="39"/>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 t="shared" si="39"/>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 t="shared" si="39"/>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 t="shared" si="39"/>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 t="shared" si="39"/>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 t="shared" ref="G437:G456" si="40">_xlfn.CONCAT(H225:M225)</f>
        <v>AAAAAa</v>
      </c>
      <c r="H437" s="364">
        <f t="shared" ref="H437:AU437" si="41">IF(H395&gt;0,1,0)</f>
        <v>0</v>
      </c>
      <c r="I437" s="364">
        <f t="shared" si="41"/>
        <v>0</v>
      </c>
      <c r="J437" s="364">
        <f t="shared" si="41"/>
        <v>0</v>
      </c>
      <c r="K437" s="364">
        <f t="shared" si="41"/>
        <v>0</v>
      </c>
      <c r="L437" s="364">
        <f t="shared" si="41"/>
        <v>0</v>
      </c>
      <c r="M437" s="364">
        <f t="shared" si="41"/>
        <v>0</v>
      </c>
      <c r="N437" s="364">
        <f t="shared" si="41"/>
        <v>0</v>
      </c>
      <c r="O437" s="364">
        <f t="shared" si="41"/>
        <v>0</v>
      </c>
      <c r="P437" s="364">
        <f t="shared" si="41"/>
        <v>0</v>
      </c>
      <c r="Q437" s="364">
        <f t="shared" si="41"/>
        <v>0</v>
      </c>
      <c r="R437" s="364">
        <f t="shared" si="41"/>
        <v>0</v>
      </c>
      <c r="S437" s="364">
        <f t="shared" si="41"/>
        <v>0</v>
      </c>
      <c r="T437" s="364">
        <f t="shared" si="41"/>
        <v>0</v>
      </c>
      <c r="U437" s="364">
        <f t="shared" si="41"/>
        <v>0</v>
      </c>
      <c r="V437" s="364">
        <f t="shared" si="41"/>
        <v>0</v>
      </c>
      <c r="W437" s="364">
        <f t="shared" si="41"/>
        <v>0</v>
      </c>
      <c r="X437" s="364">
        <f t="shared" si="41"/>
        <v>0</v>
      </c>
      <c r="Y437" s="364">
        <f t="shared" si="41"/>
        <v>0</v>
      </c>
      <c r="Z437" s="364">
        <f t="shared" si="41"/>
        <v>0</v>
      </c>
      <c r="AA437" s="364">
        <f t="shared" si="41"/>
        <v>0</v>
      </c>
      <c r="AB437" s="364">
        <f t="shared" si="41"/>
        <v>0</v>
      </c>
      <c r="AC437" s="364">
        <f t="shared" si="41"/>
        <v>0</v>
      </c>
      <c r="AD437" s="364">
        <f t="shared" si="41"/>
        <v>0</v>
      </c>
      <c r="AE437" s="364">
        <f t="shared" si="41"/>
        <v>0</v>
      </c>
      <c r="AF437" s="364">
        <f t="shared" si="41"/>
        <v>0</v>
      </c>
      <c r="AG437" s="364">
        <f t="shared" si="41"/>
        <v>0</v>
      </c>
      <c r="AH437" s="364">
        <f t="shared" si="41"/>
        <v>0</v>
      </c>
      <c r="AI437" s="364">
        <f t="shared" si="41"/>
        <v>0</v>
      </c>
      <c r="AJ437" s="364">
        <f t="shared" si="41"/>
        <v>0</v>
      </c>
      <c r="AK437" s="364">
        <f t="shared" si="41"/>
        <v>0</v>
      </c>
      <c r="AL437" s="364">
        <f t="shared" si="41"/>
        <v>0</v>
      </c>
      <c r="AM437" s="364">
        <f t="shared" si="41"/>
        <v>0</v>
      </c>
      <c r="AN437" s="364">
        <f t="shared" si="41"/>
        <v>0</v>
      </c>
      <c r="AO437" s="364">
        <f t="shared" si="41"/>
        <v>0</v>
      </c>
      <c r="AP437" s="364">
        <f t="shared" si="41"/>
        <v>0</v>
      </c>
      <c r="AQ437" s="364">
        <f t="shared" si="41"/>
        <v>0</v>
      </c>
      <c r="AR437" s="364">
        <f t="shared" si="41"/>
        <v>0</v>
      </c>
      <c r="AS437" s="364">
        <f t="shared" si="41"/>
        <v>0</v>
      </c>
      <c r="AT437" s="364">
        <f t="shared" si="41"/>
        <v>0</v>
      </c>
      <c r="AU437" s="364">
        <f t="shared" si="41"/>
        <v>0</v>
      </c>
      <c r="AV437" s="318"/>
      <c r="AW437" s="318"/>
      <c r="AX437" s="247"/>
      <c r="AY437" s="239"/>
      <c r="AZ437" s="239"/>
      <c r="BA437" s="239"/>
    </row>
    <row r="438" spans="1:53" s="77" customFormat="1" ht="15" outlineLevel="1" x14ac:dyDescent="0.25">
      <c r="A438" s="237"/>
      <c r="B438" s="238"/>
      <c r="C438" s="248"/>
      <c r="D438" s="248"/>
      <c r="E438" s="248"/>
      <c r="F438" s="256"/>
      <c r="G438" s="743" t="str">
        <f t="shared" si="40"/>
        <v>YABABa</v>
      </c>
      <c r="H438" s="364">
        <f t="shared" ref="H438:AU438" si="42">IF(H396&gt;0,1,0)</f>
        <v>0</v>
      </c>
      <c r="I438" s="364">
        <f t="shared" si="42"/>
        <v>0</v>
      </c>
      <c r="J438" s="364">
        <f t="shared" si="42"/>
        <v>0</v>
      </c>
      <c r="K438" s="364">
        <f t="shared" si="42"/>
        <v>0</v>
      </c>
      <c r="L438" s="364">
        <f t="shared" si="42"/>
        <v>0</v>
      </c>
      <c r="M438" s="364">
        <f t="shared" si="42"/>
        <v>0</v>
      </c>
      <c r="N438" s="364">
        <f t="shared" si="42"/>
        <v>0</v>
      </c>
      <c r="O438" s="364">
        <f t="shared" si="42"/>
        <v>0</v>
      </c>
      <c r="P438" s="364">
        <f t="shared" si="42"/>
        <v>0</v>
      </c>
      <c r="Q438" s="364">
        <f t="shared" si="42"/>
        <v>0</v>
      </c>
      <c r="R438" s="364">
        <f t="shared" si="42"/>
        <v>0</v>
      </c>
      <c r="S438" s="364">
        <f t="shared" si="42"/>
        <v>0</v>
      </c>
      <c r="T438" s="364">
        <f t="shared" si="42"/>
        <v>0</v>
      </c>
      <c r="U438" s="364">
        <f t="shared" si="42"/>
        <v>0</v>
      </c>
      <c r="V438" s="364">
        <f t="shared" si="42"/>
        <v>0</v>
      </c>
      <c r="W438" s="364">
        <f t="shared" si="42"/>
        <v>0</v>
      </c>
      <c r="X438" s="364">
        <f t="shared" si="42"/>
        <v>0</v>
      </c>
      <c r="Y438" s="364">
        <f t="shared" si="42"/>
        <v>0</v>
      </c>
      <c r="Z438" s="364">
        <f t="shared" si="42"/>
        <v>0</v>
      </c>
      <c r="AA438" s="364">
        <f t="shared" si="42"/>
        <v>0</v>
      </c>
      <c r="AB438" s="364">
        <f t="shared" si="42"/>
        <v>0</v>
      </c>
      <c r="AC438" s="364">
        <f t="shared" si="42"/>
        <v>0</v>
      </c>
      <c r="AD438" s="364">
        <f t="shared" si="42"/>
        <v>0</v>
      </c>
      <c r="AE438" s="364">
        <f t="shared" si="42"/>
        <v>0</v>
      </c>
      <c r="AF438" s="364">
        <f t="shared" si="42"/>
        <v>0</v>
      </c>
      <c r="AG438" s="364">
        <f t="shared" si="42"/>
        <v>0</v>
      </c>
      <c r="AH438" s="364">
        <f t="shared" si="42"/>
        <v>0</v>
      </c>
      <c r="AI438" s="364">
        <f t="shared" si="42"/>
        <v>0</v>
      </c>
      <c r="AJ438" s="364">
        <f t="shared" si="42"/>
        <v>0</v>
      </c>
      <c r="AK438" s="364">
        <f t="shared" si="42"/>
        <v>0</v>
      </c>
      <c r="AL438" s="364">
        <f t="shared" si="42"/>
        <v>0</v>
      </c>
      <c r="AM438" s="364">
        <f t="shared" si="42"/>
        <v>0</v>
      </c>
      <c r="AN438" s="364">
        <f t="shared" si="42"/>
        <v>0</v>
      </c>
      <c r="AO438" s="364">
        <f t="shared" si="42"/>
        <v>0</v>
      </c>
      <c r="AP438" s="364">
        <f t="shared" si="42"/>
        <v>0</v>
      </c>
      <c r="AQ438" s="364">
        <f t="shared" si="42"/>
        <v>0</v>
      </c>
      <c r="AR438" s="364">
        <f t="shared" si="42"/>
        <v>0</v>
      </c>
      <c r="AS438" s="364">
        <f t="shared" si="42"/>
        <v>0</v>
      </c>
      <c r="AT438" s="364">
        <f t="shared" si="42"/>
        <v>0</v>
      </c>
      <c r="AU438" s="364">
        <f t="shared" si="42"/>
        <v>0</v>
      </c>
      <c r="AV438" s="318"/>
      <c r="AW438" s="318"/>
      <c r="AX438" s="247"/>
      <c r="AY438" s="239"/>
      <c r="AZ438" s="239"/>
      <c r="BA438" s="239"/>
    </row>
    <row r="439" spans="1:53" s="77" customFormat="1" ht="15" outlineLevel="1" x14ac:dyDescent="0.25">
      <c r="A439" s="237"/>
      <c r="B439" s="238"/>
      <c r="C439" s="248"/>
      <c r="D439" s="248"/>
      <c r="E439" s="248"/>
      <c r="F439" s="256"/>
      <c r="G439" s="743" t="str">
        <f t="shared" si="40"/>
        <v>AYABAb</v>
      </c>
      <c r="H439" s="364">
        <f t="shared" ref="H439:AU439" si="43">IF(H397&gt;0,1,0)</f>
        <v>1</v>
      </c>
      <c r="I439" s="364">
        <f t="shared" si="43"/>
        <v>1</v>
      </c>
      <c r="J439" s="364">
        <f t="shared" si="43"/>
        <v>1</v>
      </c>
      <c r="K439" s="364">
        <f t="shared" si="43"/>
        <v>0</v>
      </c>
      <c r="L439" s="364">
        <f t="shared" si="43"/>
        <v>1</v>
      </c>
      <c r="M439" s="364">
        <f t="shared" si="43"/>
        <v>1</v>
      </c>
      <c r="N439" s="364">
        <f t="shared" si="43"/>
        <v>1</v>
      </c>
      <c r="O439" s="364">
        <f t="shared" si="43"/>
        <v>0</v>
      </c>
      <c r="P439" s="364">
        <f t="shared" si="43"/>
        <v>1</v>
      </c>
      <c r="Q439" s="364">
        <f t="shared" si="43"/>
        <v>1</v>
      </c>
      <c r="R439" s="364">
        <f t="shared" si="43"/>
        <v>1</v>
      </c>
      <c r="S439" s="364">
        <f t="shared" si="43"/>
        <v>0</v>
      </c>
      <c r="T439" s="364">
        <f t="shared" si="43"/>
        <v>1</v>
      </c>
      <c r="U439" s="364">
        <f t="shared" si="43"/>
        <v>1</v>
      </c>
      <c r="V439" s="364">
        <f t="shared" si="43"/>
        <v>1</v>
      </c>
      <c r="W439" s="364">
        <f t="shared" si="43"/>
        <v>0</v>
      </c>
      <c r="X439" s="364">
        <f t="shared" si="43"/>
        <v>1</v>
      </c>
      <c r="Y439" s="364">
        <f t="shared" si="43"/>
        <v>1</v>
      </c>
      <c r="Z439" s="364">
        <f t="shared" si="43"/>
        <v>1</v>
      </c>
      <c r="AA439" s="364">
        <f t="shared" si="43"/>
        <v>0</v>
      </c>
      <c r="AB439" s="364">
        <f t="shared" si="43"/>
        <v>1</v>
      </c>
      <c r="AC439" s="364">
        <f t="shared" si="43"/>
        <v>1</v>
      </c>
      <c r="AD439" s="364">
        <f t="shared" si="43"/>
        <v>1</v>
      </c>
      <c r="AE439" s="364">
        <f t="shared" si="43"/>
        <v>0</v>
      </c>
      <c r="AF439" s="364">
        <f t="shared" si="43"/>
        <v>1</v>
      </c>
      <c r="AG439" s="364">
        <f t="shared" si="43"/>
        <v>1</v>
      </c>
      <c r="AH439" s="364">
        <f t="shared" si="43"/>
        <v>1</v>
      </c>
      <c r="AI439" s="364">
        <f t="shared" si="43"/>
        <v>0</v>
      </c>
      <c r="AJ439" s="364">
        <f t="shared" si="43"/>
        <v>1</v>
      </c>
      <c r="AK439" s="364">
        <f t="shared" si="43"/>
        <v>1</v>
      </c>
      <c r="AL439" s="364">
        <f t="shared" si="43"/>
        <v>1</v>
      </c>
      <c r="AM439" s="364">
        <f t="shared" si="43"/>
        <v>0</v>
      </c>
      <c r="AN439" s="364">
        <f t="shared" si="43"/>
        <v>1</v>
      </c>
      <c r="AO439" s="364">
        <f t="shared" si="43"/>
        <v>1</v>
      </c>
      <c r="AP439" s="364">
        <f t="shared" si="43"/>
        <v>1</v>
      </c>
      <c r="AQ439" s="364">
        <f t="shared" si="43"/>
        <v>0</v>
      </c>
      <c r="AR439" s="364">
        <f t="shared" si="43"/>
        <v>1</v>
      </c>
      <c r="AS439" s="364">
        <f t="shared" si="43"/>
        <v>1</v>
      </c>
      <c r="AT439" s="364">
        <f t="shared" si="43"/>
        <v>1</v>
      </c>
      <c r="AU439" s="364">
        <f t="shared" si="43"/>
        <v>0</v>
      </c>
      <c r="AV439" s="318"/>
      <c r="AW439" s="318"/>
      <c r="AX439" s="247"/>
      <c r="AY439" s="239"/>
      <c r="AZ439" s="239"/>
      <c r="BA439" s="239"/>
    </row>
    <row r="440" spans="1:53" s="726" customFormat="1" ht="15" outlineLevel="1" x14ac:dyDescent="0.25">
      <c r="A440" s="730"/>
      <c r="B440" s="727"/>
      <c r="C440" s="739"/>
      <c r="D440" s="739"/>
      <c r="E440" s="739"/>
      <c r="F440" s="743"/>
      <c r="G440" s="743" t="str">
        <f t="shared" si="40"/>
        <v>AYABAbd</v>
      </c>
      <c r="H440" s="364">
        <f t="shared" ref="H440:AU440" si="44">IF(H398&gt;0,1,0)</f>
        <v>1</v>
      </c>
      <c r="I440" s="364">
        <f t="shared" si="44"/>
        <v>1</v>
      </c>
      <c r="J440" s="364">
        <f t="shared" si="44"/>
        <v>1</v>
      </c>
      <c r="K440" s="364">
        <f t="shared" si="44"/>
        <v>0</v>
      </c>
      <c r="L440" s="364">
        <f t="shared" si="44"/>
        <v>1</v>
      </c>
      <c r="M440" s="364">
        <f t="shared" si="44"/>
        <v>1</v>
      </c>
      <c r="N440" s="364">
        <f t="shared" si="44"/>
        <v>1</v>
      </c>
      <c r="O440" s="364">
        <f t="shared" si="44"/>
        <v>0</v>
      </c>
      <c r="P440" s="364">
        <f t="shared" si="44"/>
        <v>1</v>
      </c>
      <c r="Q440" s="364">
        <f t="shared" si="44"/>
        <v>1</v>
      </c>
      <c r="R440" s="364">
        <f t="shared" si="44"/>
        <v>1</v>
      </c>
      <c r="S440" s="364">
        <f t="shared" si="44"/>
        <v>0</v>
      </c>
      <c r="T440" s="364">
        <f t="shared" si="44"/>
        <v>1</v>
      </c>
      <c r="U440" s="364">
        <f t="shared" si="44"/>
        <v>1</v>
      </c>
      <c r="V440" s="364">
        <f t="shared" si="44"/>
        <v>1</v>
      </c>
      <c r="W440" s="364">
        <f t="shared" si="44"/>
        <v>0</v>
      </c>
      <c r="X440" s="364">
        <f t="shared" si="44"/>
        <v>1</v>
      </c>
      <c r="Y440" s="364">
        <f t="shared" si="44"/>
        <v>1</v>
      </c>
      <c r="Z440" s="364">
        <f t="shared" si="44"/>
        <v>1</v>
      </c>
      <c r="AA440" s="364">
        <f t="shared" si="44"/>
        <v>0</v>
      </c>
      <c r="AB440" s="364">
        <f t="shared" si="44"/>
        <v>1</v>
      </c>
      <c r="AC440" s="364">
        <f t="shared" si="44"/>
        <v>1</v>
      </c>
      <c r="AD440" s="364">
        <f t="shared" si="44"/>
        <v>1</v>
      </c>
      <c r="AE440" s="364">
        <f t="shared" si="44"/>
        <v>0</v>
      </c>
      <c r="AF440" s="364">
        <f t="shared" si="44"/>
        <v>1</v>
      </c>
      <c r="AG440" s="364">
        <f t="shared" si="44"/>
        <v>1</v>
      </c>
      <c r="AH440" s="364">
        <f t="shared" si="44"/>
        <v>1</v>
      </c>
      <c r="AI440" s="364">
        <f t="shared" si="44"/>
        <v>0</v>
      </c>
      <c r="AJ440" s="364">
        <f t="shared" si="44"/>
        <v>1</v>
      </c>
      <c r="AK440" s="364">
        <f t="shared" si="44"/>
        <v>1</v>
      </c>
      <c r="AL440" s="364">
        <f t="shared" si="44"/>
        <v>1</v>
      </c>
      <c r="AM440" s="364">
        <f t="shared" si="44"/>
        <v>0</v>
      </c>
      <c r="AN440" s="364">
        <f t="shared" si="44"/>
        <v>1</v>
      </c>
      <c r="AO440" s="364">
        <f t="shared" si="44"/>
        <v>1</v>
      </c>
      <c r="AP440" s="364">
        <f t="shared" si="44"/>
        <v>1</v>
      </c>
      <c r="AQ440" s="364">
        <f t="shared" si="44"/>
        <v>0</v>
      </c>
      <c r="AR440" s="364">
        <f t="shared" si="44"/>
        <v>1</v>
      </c>
      <c r="AS440" s="364">
        <f t="shared" si="44"/>
        <v>1</v>
      </c>
      <c r="AT440" s="364">
        <f t="shared" si="44"/>
        <v>1</v>
      </c>
      <c r="AU440" s="364">
        <f t="shared" si="44"/>
        <v>0</v>
      </c>
      <c r="AV440" s="318"/>
      <c r="AW440" s="318"/>
      <c r="AX440" s="734"/>
      <c r="AY440" s="729"/>
      <c r="AZ440" s="729"/>
      <c r="BA440" s="729"/>
    </row>
    <row r="441" spans="1:53" s="726" customFormat="1" ht="15" outlineLevel="1" x14ac:dyDescent="0.25">
      <c r="A441" s="730"/>
      <c r="B441" s="727"/>
      <c r="C441" s="739"/>
      <c r="D441" s="739"/>
      <c r="E441" s="739"/>
      <c r="F441" s="743"/>
      <c r="G441" s="743" t="str">
        <f t="shared" si="40"/>
        <v>YAOAOFa</v>
      </c>
      <c r="H441" s="364">
        <f t="shared" ref="H441:AU441" si="45">IF(H399&gt;0,1,0)</f>
        <v>0</v>
      </c>
      <c r="I441" s="364">
        <f t="shared" si="45"/>
        <v>0</v>
      </c>
      <c r="J441" s="364">
        <f t="shared" si="45"/>
        <v>0</v>
      </c>
      <c r="K441" s="364">
        <f t="shared" si="45"/>
        <v>0</v>
      </c>
      <c r="L441" s="364">
        <f t="shared" si="45"/>
        <v>0</v>
      </c>
      <c r="M441" s="364">
        <f t="shared" si="45"/>
        <v>0</v>
      </c>
      <c r="N441" s="364">
        <f t="shared" si="45"/>
        <v>0</v>
      </c>
      <c r="O441" s="364">
        <f t="shared" si="45"/>
        <v>0</v>
      </c>
      <c r="P441" s="364">
        <f t="shared" si="45"/>
        <v>0</v>
      </c>
      <c r="Q441" s="364">
        <f t="shared" si="45"/>
        <v>0</v>
      </c>
      <c r="R441" s="364">
        <f t="shared" si="45"/>
        <v>0</v>
      </c>
      <c r="S441" s="364">
        <f t="shared" si="45"/>
        <v>0</v>
      </c>
      <c r="T441" s="364">
        <f t="shared" si="45"/>
        <v>0</v>
      </c>
      <c r="U441" s="364">
        <f t="shared" si="45"/>
        <v>0</v>
      </c>
      <c r="V441" s="364">
        <f t="shared" si="45"/>
        <v>0</v>
      </c>
      <c r="W441" s="364">
        <f t="shared" si="45"/>
        <v>0</v>
      </c>
      <c r="X441" s="364">
        <f t="shared" si="45"/>
        <v>0</v>
      </c>
      <c r="Y441" s="364">
        <f t="shared" si="45"/>
        <v>0</v>
      </c>
      <c r="Z441" s="364">
        <f t="shared" si="45"/>
        <v>0</v>
      </c>
      <c r="AA441" s="364">
        <f t="shared" si="45"/>
        <v>0</v>
      </c>
      <c r="AB441" s="364">
        <f t="shared" si="45"/>
        <v>0</v>
      </c>
      <c r="AC441" s="364">
        <f t="shared" si="45"/>
        <v>0</v>
      </c>
      <c r="AD441" s="364">
        <f t="shared" si="45"/>
        <v>0</v>
      </c>
      <c r="AE441" s="364">
        <f t="shared" si="45"/>
        <v>0</v>
      </c>
      <c r="AF441" s="364">
        <f t="shared" si="45"/>
        <v>0</v>
      </c>
      <c r="AG441" s="364">
        <f t="shared" si="45"/>
        <v>0</v>
      </c>
      <c r="AH441" s="364">
        <f t="shared" si="45"/>
        <v>0</v>
      </c>
      <c r="AI441" s="364">
        <f t="shared" si="45"/>
        <v>0</v>
      </c>
      <c r="AJ441" s="364">
        <f t="shared" si="45"/>
        <v>0</v>
      </c>
      <c r="AK441" s="364">
        <f t="shared" si="45"/>
        <v>0</v>
      </c>
      <c r="AL441" s="364">
        <f t="shared" si="45"/>
        <v>0</v>
      </c>
      <c r="AM441" s="364">
        <f t="shared" si="45"/>
        <v>0</v>
      </c>
      <c r="AN441" s="364">
        <f t="shared" si="45"/>
        <v>0</v>
      </c>
      <c r="AO441" s="364">
        <f t="shared" si="45"/>
        <v>0</v>
      </c>
      <c r="AP441" s="364">
        <f t="shared" si="45"/>
        <v>0</v>
      </c>
      <c r="AQ441" s="364">
        <f t="shared" si="45"/>
        <v>0</v>
      </c>
      <c r="AR441" s="364">
        <f t="shared" si="45"/>
        <v>0</v>
      </c>
      <c r="AS441" s="364">
        <f t="shared" si="45"/>
        <v>0</v>
      </c>
      <c r="AT441" s="364">
        <f t="shared" si="45"/>
        <v>0</v>
      </c>
      <c r="AU441" s="364">
        <f t="shared" si="45"/>
        <v>0</v>
      </c>
      <c r="AV441" s="318"/>
      <c r="AW441" s="318"/>
      <c r="AX441" s="734"/>
      <c r="AY441" s="729"/>
      <c r="AZ441" s="729"/>
      <c r="BA441" s="729"/>
    </row>
    <row r="442" spans="1:53" s="726" customFormat="1" ht="15" outlineLevel="1" x14ac:dyDescent="0.25">
      <c r="A442" s="730"/>
      <c r="B442" s="727"/>
      <c r="C442" s="739"/>
      <c r="D442" s="739"/>
      <c r="E442" s="739"/>
      <c r="F442" s="743"/>
      <c r="G442" s="743" t="str">
        <f t="shared" si="40"/>
        <v>AYAOAof</v>
      </c>
      <c r="H442" s="364">
        <f t="shared" ref="H442:AU442" si="46">IF(H400&gt;0,1,0)</f>
        <v>1</v>
      </c>
      <c r="I442" s="364">
        <f t="shared" si="46"/>
        <v>1</v>
      </c>
      <c r="J442" s="364">
        <f t="shared" si="46"/>
        <v>1</v>
      </c>
      <c r="K442" s="364">
        <f t="shared" si="46"/>
        <v>0</v>
      </c>
      <c r="L442" s="364">
        <f t="shared" si="46"/>
        <v>1</v>
      </c>
      <c r="M442" s="364">
        <f t="shared" si="46"/>
        <v>1</v>
      </c>
      <c r="N442" s="364">
        <f t="shared" si="46"/>
        <v>1</v>
      </c>
      <c r="O442" s="364">
        <f t="shared" si="46"/>
        <v>0</v>
      </c>
      <c r="P442" s="364">
        <f t="shared" si="46"/>
        <v>1</v>
      </c>
      <c r="Q442" s="364">
        <f t="shared" si="46"/>
        <v>1</v>
      </c>
      <c r="R442" s="364">
        <f t="shared" si="46"/>
        <v>1</v>
      </c>
      <c r="S442" s="364">
        <f t="shared" si="46"/>
        <v>0</v>
      </c>
      <c r="T442" s="364">
        <f t="shared" si="46"/>
        <v>1</v>
      </c>
      <c r="U442" s="364">
        <f t="shared" si="46"/>
        <v>1</v>
      </c>
      <c r="V442" s="364">
        <f t="shared" si="46"/>
        <v>1</v>
      </c>
      <c r="W442" s="364">
        <f t="shared" si="46"/>
        <v>0</v>
      </c>
      <c r="X442" s="364">
        <f t="shared" si="46"/>
        <v>1</v>
      </c>
      <c r="Y442" s="364">
        <f t="shared" si="46"/>
        <v>1</v>
      </c>
      <c r="Z442" s="364">
        <f t="shared" si="46"/>
        <v>1</v>
      </c>
      <c r="AA442" s="364">
        <f t="shared" si="46"/>
        <v>0</v>
      </c>
      <c r="AB442" s="364">
        <f t="shared" si="46"/>
        <v>1</v>
      </c>
      <c r="AC442" s="364">
        <f t="shared" si="46"/>
        <v>1</v>
      </c>
      <c r="AD442" s="364">
        <f t="shared" si="46"/>
        <v>1</v>
      </c>
      <c r="AE442" s="364">
        <f t="shared" si="46"/>
        <v>0</v>
      </c>
      <c r="AF442" s="364">
        <f t="shared" si="46"/>
        <v>1</v>
      </c>
      <c r="AG442" s="364">
        <f t="shared" si="46"/>
        <v>1</v>
      </c>
      <c r="AH442" s="364">
        <f t="shared" si="46"/>
        <v>1</v>
      </c>
      <c r="AI442" s="364">
        <f t="shared" si="46"/>
        <v>0</v>
      </c>
      <c r="AJ442" s="364">
        <f t="shared" si="46"/>
        <v>1</v>
      </c>
      <c r="AK442" s="364">
        <f t="shared" si="46"/>
        <v>1</v>
      </c>
      <c r="AL442" s="364">
        <f t="shared" si="46"/>
        <v>1</v>
      </c>
      <c r="AM442" s="364">
        <f t="shared" si="46"/>
        <v>0</v>
      </c>
      <c r="AN442" s="364">
        <f t="shared" si="46"/>
        <v>1</v>
      </c>
      <c r="AO442" s="364">
        <f t="shared" si="46"/>
        <v>1</v>
      </c>
      <c r="AP442" s="364">
        <f t="shared" si="46"/>
        <v>1</v>
      </c>
      <c r="AQ442" s="364">
        <f t="shared" si="46"/>
        <v>0</v>
      </c>
      <c r="AR442" s="364">
        <f t="shared" si="46"/>
        <v>1</v>
      </c>
      <c r="AS442" s="364">
        <f t="shared" si="46"/>
        <v>1</v>
      </c>
      <c r="AT442" s="364">
        <f t="shared" si="46"/>
        <v>1</v>
      </c>
      <c r="AU442" s="364">
        <f t="shared" si="46"/>
        <v>0</v>
      </c>
      <c r="AV442" s="318"/>
      <c r="AW442" s="318"/>
      <c r="AX442" s="734"/>
      <c r="AY442" s="729"/>
      <c r="AZ442" s="729"/>
      <c r="BA442" s="729"/>
    </row>
    <row r="443" spans="1:53" s="77" customFormat="1" ht="15" outlineLevel="1" x14ac:dyDescent="0.25">
      <c r="A443" s="237"/>
      <c r="B443" s="238"/>
      <c r="C443" s="248"/>
      <c r="D443" s="248"/>
      <c r="E443" s="248"/>
      <c r="F443" s="256"/>
      <c r="G443" s="743" t="str">
        <f t="shared" si="40"/>
        <v>YYNBNb</v>
      </c>
      <c r="H443" s="364">
        <f t="shared" ref="H443:AU443" si="47">IF(H401&gt;0,1,0)</f>
        <v>1</v>
      </c>
      <c r="I443" s="364">
        <f t="shared" si="47"/>
        <v>1</v>
      </c>
      <c r="J443" s="364">
        <f t="shared" si="47"/>
        <v>1</v>
      </c>
      <c r="K443" s="364">
        <f t="shared" si="47"/>
        <v>0</v>
      </c>
      <c r="L443" s="364">
        <f t="shared" si="47"/>
        <v>1</v>
      </c>
      <c r="M443" s="364">
        <f t="shared" si="47"/>
        <v>1</v>
      </c>
      <c r="N443" s="364">
        <f t="shared" si="47"/>
        <v>1</v>
      </c>
      <c r="O443" s="364">
        <f t="shared" si="47"/>
        <v>0</v>
      </c>
      <c r="P443" s="364">
        <f t="shared" si="47"/>
        <v>1</v>
      </c>
      <c r="Q443" s="364">
        <f t="shared" si="47"/>
        <v>1</v>
      </c>
      <c r="R443" s="364">
        <f t="shared" si="47"/>
        <v>1</v>
      </c>
      <c r="S443" s="364">
        <f t="shared" si="47"/>
        <v>0</v>
      </c>
      <c r="T443" s="364">
        <f t="shared" si="47"/>
        <v>1</v>
      </c>
      <c r="U443" s="364">
        <f t="shared" si="47"/>
        <v>1</v>
      </c>
      <c r="V443" s="364">
        <f t="shared" si="47"/>
        <v>1</v>
      </c>
      <c r="W443" s="364">
        <f t="shared" si="47"/>
        <v>0</v>
      </c>
      <c r="X443" s="364">
        <f t="shared" si="47"/>
        <v>1</v>
      </c>
      <c r="Y443" s="364">
        <f t="shared" si="47"/>
        <v>1</v>
      </c>
      <c r="Z443" s="364">
        <f t="shared" si="47"/>
        <v>1</v>
      </c>
      <c r="AA443" s="364">
        <f t="shared" si="47"/>
        <v>0</v>
      </c>
      <c r="AB443" s="364">
        <f t="shared" si="47"/>
        <v>1</v>
      </c>
      <c r="AC443" s="364">
        <f t="shared" si="47"/>
        <v>1</v>
      </c>
      <c r="AD443" s="364">
        <f t="shared" si="47"/>
        <v>1</v>
      </c>
      <c r="AE443" s="364">
        <f t="shared" si="47"/>
        <v>0</v>
      </c>
      <c r="AF443" s="364">
        <f t="shared" si="47"/>
        <v>1</v>
      </c>
      <c r="AG443" s="364">
        <f t="shared" si="47"/>
        <v>1</v>
      </c>
      <c r="AH443" s="364">
        <f t="shared" si="47"/>
        <v>1</v>
      </c>
      <c r="AI443" s="364">
        <f t="shared" si="47"/>
        <v>0</v>
      </c>
      <c r="AJ443" s="364">
        <f t="shared" si="47"/>
        <v>1</v>
      </c>
      <c r="AK443" s="364">
        <f t="shared" si="47"/>
        <v>1</v>
      </c>
      <c r="AL443" s="364">
        <f t="shared" si="47"/>
        <v>1</v>
      </c>
      <c r="AM443" s="364">
        <f t="shared" si="47"/>
        <v>0</v>
      </c>
      <c r="AN443" s="364">
        <f t="shared" si="47"/>
        <v>1</v>
      </c>
      <c r="AO443" s="364">
        <f t="shared" si="47"/>
        <v>1</v>
      </c>
      <c r="AP443" s="364">
        <f t="shared" si="47"/>
        <v>1</v>
      </c>
      <c r="AQ443" s="364">
        <f t="shared" si="47"/>
        <v>0</v>
      </c>
      <c r="AR443" s="364">
        <f t="shared" si="47"/>
        <v>1</v>
      </c>
      <c r="AS443" s="364">
        <f t="shared" si="47"/>
        <v>1</v>
      </c>
      <c r="AT443" s="364">
        <f t="shared" si="47"/>
        <v>1</v>
      </c>
      <c r="AU443" s="364">
        <f t="shared" si="47"/>
        <v>0</v>
      </c>
      <c r="AV443" s="318"/>
      <c r="AW443" s="318"/>
      <c r="AX443" s="247"/>
      <c r="AY443" s="239"/>
      <c r="AZ443" s="239"/>
      <c r="BA443" s="239"/>
    </row>
    <row r="444" spans="1:53" s="77" customFormat="1" ht="15" outlineLevel="1" x14ac:dyDescent="0.25">
      <c r="A444" s="237"/>
      <c r="B444" s="238"/>
      <c r="C444" s="248"/>
      <c r="D444" s="248"/>
      <c r="E444" s="248"/>
      <c r="F444" s="256"/>
      <c r="G444" s="743" t="str">
        <f t="shared" si="40"/>
        <v>YYBNBz</v>
      </c>
      <c r="H444" s="364">
        <f t="shared" ref="H444:AU444" si="48">IF(H402&gt;0,1,0)</f>
        <v>1</v>
      </c>
      <c r="I444" s="364">
        <f t="shared" si="48"/>
        <v>1</v>
      </c>
      <c r="J444" s="364">
        <f t="shared" si="48"/>
        <v>0</v>
      </c>
      <c r="K444" s="364">
        <f t="shared" si="48"/>
        <v>1</v>
      </c>
      <c r="L444" s="364">
        <f t="shared" si="48"/>
        <v>1</v>
      </c>
      <c r="M444" s="364">
        <f t="shared" si="48"/>
        <v>1</v>
      </c>
      <c r="N444" s="364">
        <f t="shared" si="48"/>
        <v>0</v>
      </c>
      <c r="O444" s="364">
        <f t="shared" si="48"/>
        <v>1</v>
      </c>
      <c r="P444" s="364">
        <f t="shared" si="48"/>
        <v>1</v>
      </c>
      <c r="Q444" s="364">
        <f t="shared" si="48"/>
        <v>1</v>
      </c>
      <c r="R444" s="364">
        <f t="shared" si="48"/>
        <v>0</v>
      </c>
      <c r="S444" s="364">
        <f t="shared" si="48"/>
        <v>1</v>
      </c>
      <c r="T444" s="364">
        <f t="shared" si="48"/>
        <v>1</v>
      </c>
      <c r="U444" s="364">
        <f t="shared" si="48"/>
        <v>1</v>
      </c>
      <c r="V444" s="364">
        <f t="shared" si="48"/>
        <v>0</v>
      </c>
      <c r="W444" s="364">
        <f t="shared" si="48"/>
        <v>1</v>
      </c>
      <c r="X444" s="364">
        <f t="shared" si="48"/>
        <v>1</v>
      </c>
      <c r="Y444" s="364">
        <f t="shared" si="48"/>
        <v>1</v>
      </c>
      <c r="Z444" s="364">
        <f t="shared" si="48"/>
        <v>0</v>
      </c>
      <c r="AA444" s="364">
        <f t="shared" si="48"/>
        <v>1</v>
      </c>
      <c r="AB444" s="364">
        <f t="shared" si="48"/>
        <v>1</v>
      </c>
      <c r="AC444" s="364">
        <f t="shared" si="48"/>
        <v>1</v>
      </c>
      <c r="AD444" s="364">
        <f t="shared" si="48"/>
        <v>0</v>
      </c>
      <c r="AE444" s="364">
        <f t="shared" si="48"/>
        <v>1</v>
      </c>
      <c r="AF444" s="364">
        <f t="shared" si="48"/>
        <v>1</v>
      </c>
      <c r="AG444" s="364">
        <f t="shared" si="48"/>
        <v>1</v>
      </c>
      <c r="AH444" s="364">
        <f t="shared" si="48"/>
        <v>0</v>
      </c>
      <c r="AI444" s="364">
        <f t="shared" si="48"/>
        <v>1</v>
      </c>
      <c r="AJ444" s="364">
        <f t="shared" si="48"/>
        <v>1</v>
      </c>
      <c r="AK444" s="364">
        <f t="shared" si="48"/>
        <v>1</v>
      </c>
      <c r="AL444" s="364">
        <f t="shared" si="48"/>
        <v>0</v>
      </c>
      <c r="AM444" s="364">
        <f t="shared" si="48"/>
        <v>1</v>
      </c>
      <c r="AN444" s="364">
        <f t="shared" si="48"/>
        <v>1</v>
      </c>
      <c r="AO444" s="364">
        <f t="shared" si="48"/>
        <v>1</v>
      </c>
      <c r="AP444" s="364">
        <f t="shared" si="48"/>
        <v>0</v>
      </c>
      <c r="AQ444" s="364">
        <f t="shared" si="48"/>
        <v>1</v>
      </c>
      <c r="AR444" s="364">
        <f t="shared" si="48"/>
        <v>1</v>
      </c>
      <c r="AS444" s="364">
        <f t="shared" si="48"/>
        <v>1</v>
      </c>
      <c r="AT444" s="364">
        <f t="shared" si="48"/>
        <v>0</v>
      </c>
      <c r="AU444" s="364">
        <f t="shared" si="48"/>
        <v>1</v>
      </c>
      <c r="AV444" s="318"/>
      <c r="AW444" s="318"/>
      <c r="AX444" s="247"/>
      <c r="AY444" s="239"/>
      <c r="AZ444" s="239"/>
      <c r="BA444" s="239"/>
    </row>
    <row r="445" spans="1:53" s="77" customFormat="1" ht="12" customHeight="1" outlineLevel="1" x14ac:dyDescent="0.25">
      <c r="A445" s="237"/>
      <c r="B445" s="238"/>
      <c r="C445" s="248"/>
      <c r="D445" s="248"/>
      <c r="E445" s="248"/>
      <c r="F445" s="264"/>
      <c r="G445" s="743" t="str">
        <f t="shared" si="40"/>
        <v>YYBNBr</v>
      </c>
      <c r="H445" s="364">
        <f t="shared" ref="H445:AU445" si="49">IF(H403&gt;0,1,0)</f>
        <v>1</v>
      </c>
      <c r="I445" s="364">
        <f t="shared" si="49"/>
        <v>1</v>
      </c>
      <c r="J445" s="364">
        <f t="shared" si="49"/>
        <v>0</v>
      </c>
      <c r="K445" s="364">
        <f t="shared" si="49"/>
        <v>1</v>
      </c>
      <c r="L445" s="364">
        <f t="shared" si="49"/>
        <v>1</v>
      </c>
      <c r="M445" s="364">
        <f t="shared" si="49"/>
        <v>1</v>
      </c>
      <c r="N445" s="364">
        <f t="shared" si="49"/>
        <v>0</v>
      </c>
      <c r="O445" s="364">
        <f t="shared" si="49"/>
        <v>1</v>
      </c>
      <c r="P445" s="364">
        <f t="shared" si="49"/>
        <v>1</v>
      </c>
      <c r="Q445" s="364">
        <f t="shared" si="49"/>
        <v>1</v>
      </c>
      <c r="R445" s="364">
        <f t="shared" si="49"/>
        <v>0</v>
      </c>
      <c r="S445" s="364">
        <f t="shared" si="49"/>
        <v>1</v>
      </c>
      <c r="T445" s="364">
        <f t="shared" si="49"/>
        <v>1</v>
      </c>
      <c r="U445" s="364">
        <f t="shared" si="49"/>
        <v>1</v>
      </c>
      <c r="V445" s="364">
        <f t="shared" si="49"/>
        <v>0</v>
      </c>
      <c r="W445" s="364">
        <f t="shared" si="49"/>
        <v>1</v>
      </c>
      <c r="X445" s="364">
        <f t="shared" si="49"/>
        <v>1</v>
      </c>
      <c r="Y445" s="364">
        <f t="shared" si="49"/>
        <v>1</v>
      </c>
      <c r="Z445" s="364">
        <f t="shared" si="49"/>
        <v>0</v>
      </c>
      <c r="AA445" s="364">
        <f t="shared" si="49"/>
        <v>1</v>
      </c>
      <c r="AB445" s="364">
        <f t="shared" si="49"/>
        <v>1</v>
      </c>
      <c r="AC445" s="364">
        <f t="shared" si="49"/>
        <v>1</v>
      </c>
      <c r="AD445" s="364">
        <f t="shared" si="49"/>
        <v>0</v>
      </c>
      <c r="AE445" s="364">
        <f t="shared" si="49"/>
        <v>1</v>
      </c>
      <c r="AF445" s="364">
        <f t="shared" si="49"/>
        <v>1</v>
      </c>
      <c r="AG445" s="364">
        <f t="shared" si="49"/>
        <v>1</v>
      </c>
      <c r="AH445" s="364">
        <f t="shared" si="49"/>
        <v>0</v>
      </c>
      <c r="AI445" s="364">
        <f t="shared" si="49"/>
        <v>1</v>
      </c>
      <c r="AJ445" s="364">
        <f t="shared" si="49"/>
        <v>1</v>
      </c>
      <c r="AK445" s="364">
        <f t="shared" si="49"/>
        <v>1</v>
      </c>
      <c r="AL445" s="364">
        <f t="shared" si="49"/>
        <v>0</v>
      </c>
      <c r="AM445" s="364">
        <f t="shared" si="49"/>
        <v>1</v>
      </c>
      <c r="AN445" s="364">
        <f t="shared" si="49"/>
        <v>1</v>
      </c>
      <c r="AO445" s="364">
        <f t="shared" si="49"/>
        <v>1</v>
      </c>
      <c r="AP445" s="364">
        <f t="shared" si="49"/>
        <v>0</v>
      </c>
      <c r="AQ445" s="364">
        <f t="shared" si="49"/>
        <v>1</v>
      </c>
      <c r="AR445" s="364">
        <f t="shared" si="49"/>
        <v>1</v>
      </c>
      <c r="AS445" s="364">
        <f t="shared" si="49"/>
        <v>1</v>
      </c>
      <c r="AT445" s="364">
        <f t="shared" si="49"/>
        <v>0</v>
      </c>
      <c r="AU445" s="364">
        <f t="shared" si="49"/>
        <v>1</v>
      </c>
      <c r="AV445" s="318"/>
      <c r="AW445" s="318"/>
      <c r="AX445" s="247"/>
      <c r="AY445" s="239"/>
      <c r="AZ445" s="239"/>
      <c r="BA445" s="239"/>
    </row>
    <row r="446" spans="1:53" s="77" customFormat="1" ht="12" customHeight="1" outlineLevel="1" x14ac:dyDescent="0.25">
      <c r="A446" s="237"/>
      <c r="B446" s="238"/>
      <c r="C446" s="248"/>
      <c r="D446" s="248"/>
      <c r="E446" s="248"/>
      <c r="F446" s="264"/>
      <c r="G446" s="743" t="str">
        <f t="shared" si="40"/>
        <v>YYNWBr</v>
      </c>
      <c r="H446" s="364">
        <f t="shared" ref="H446:AU446" si="50">IF(H404&gt;0,1,0)</f>
        <v>1</v>
      </c>
      <c r="I446" s="364">
        <f t="shared" si="50"/>
        <v>1</v>
      </c>
      <c r="J446" s="364">
        <f t="shared" si="50"/>
        <v>0</v>
      </c>
      <c r="K446" s="364">
        <f t="shared" si="50"/>
        <v>1</v>
      </c>
      <c r="L446" s="364">
        <f t="shared" si="50"/>
        <v>1</v>
      </c>
      <c r="M446" s="364">
        <f t="shared" si="50"/>
        <v>1</v>
      </c>
      <c r="N446" s="364">
        <f t="shared" si="50"/>
        <v>0</v>
      </c>
      <c r="O446" s="364">
        <f t="shared" si="50"/>
        <v>1</v>
      </c>
      <c r="P446" s="364">
        <f t="shared" si="50"/>
        <v>1</v>
      </c>
      <c r="Q446" s="364">
        <f t="shared" si="50"/>
        <v>1</v>
      </c>
      <c r="R446" s="364">
        <f t="shared" si="50"/>
        <v>0</v>
      </c>
      <c r="S446" s="364">
        <f t="shared" si="50"/>
        <v>1</v>
      </c>
      <c r="T446" s="364">
        <f t="shared" si="50"/>
        <v>1</v>
      </c>
      <c r="U446" s="364">
        <f t="shared" si="50"/>
        <v>1</v>
      </c>
      <c r="V446" s="364">
        <f t="shared" si="50"/>
        <v>0</v>
      </c>
      <c r="W446" s="364">
        <f t="shared" si="50"/>
        <v>1</v>
      </c>
      <c r="X446" s="364">
        <f t="shared" si="50"/>
        <v>1</v>
      </c>
      <c r="Y446" s="364">
        <f t="shared" si="50"/>
        <v>1</v>
      </c>
      <c r="Z446" s="364">
        <f t="shared" si="50"/>
        <v>0</v>
      </c>
      <c r="AA446" s="364">
        <f t="shared" si="50"/>
        <v>1</v>
      </c>
      <c r="AB446" s="364">
        <f t="shared" si="50"/>
        <v>1</v>
      </c>
      <c r="AC446" s="364">
        <f t="shared" si="50"/>
        <v>1</v>
      </c>
      <c r="AD446" s="364">
        <f t="shared" si="50"/>
        <v>0</v>
      </c>
      <c r="AE446" s="364">
        <f t="shared" si="50"/>
        <v>1</v>
      </c>
      <c r="AF446" s="364">
        <f t="shared" si="50"/>
        <v>1</v>
      </c>
      <c r="AG446" s="364">
        <f t="shared" si="50"/>
        <v>1</v>
      </c>
      <c r="AH446" s="364">
        <f t="shared" si="50"/>
        <v>0</v>
      </c>
      <c r="AI446" s="364">
        <f t="shared" si="50"/>
        <v>1</v>
      </c>
      <c r="AJ446" s="364">
        <f t="shared" si="50"/>
        <v>1</v>
      </c>
      <c r="AK446" s="364">
        <f t="shared" si="50"/>
        <v>1</v>
      </c>
      <c r="AL446" s="364">
        <f t="shared" si="50"/>
        <v>0</v>
      </c>
      <c r="AM446" s="364">
        <f t="shared" si="50"/>
        <v>1</v>
      </c>
      <c r="AN446" s="364">
        <f t="shared" si="50"/>
        <v>1</v>
      </c>
      <c r="AO446" s="364">
        <f t="shared" si="50"/>
        <v>1</v>
      </c>
      <c r="AP446" s="364">
        <f t="shared" si="50"/>
        <v>0</v>
      </c>
      <c r="AQ446" s="364">
        <f t="shared" si="50"/>
        <v>1</v>
      </c>
      <c r="AR446" s="364">
        <f t="shared" si="50"/>
        <v>1</v>
      </c>
      <c r="AS446" s="364">
        <f t="shared" si="50"/>
        <v>1</v>
      </c>
      <c r="AT446" s="364">
        <f t="shared" si="50"/>
        <v>0</v>
      </c>
      <c r="AU446" s="364">
        <f t="shared" si="50"/>
        <v>1</v>
      </c>
      <c r="AV446" s="318"/>
      <c r="AW446" s="318"/>
      <c r="AX446" s="247"/>
      <c r="AY446" s="239"/>
      <c r="AZ446" s="239"/>
      <c r="BA446" s="239"/>
    </row>
    <row r="447" spans="1:53" s="77" customFormat="1" ht="15" outlineLevel="1" x14ac:dyDescent="0.25">
      <c r="A447" s="237"/>
      <c r="B447" s="238"/>
      <c r="C447" s="248"/>
      <c r="D447" s="248"/>
      <c r="E447" s="248"/>
      <c r="F447" s="256"/>
      <c r="G447" s="743" t="str">
        <f t="shared" si="40"/>
        <v>YYWBNw</v>
      </c>
      <c r="H447" s="364">
        <f t="shared" ref="H447:AU447" si="51">IF(H405&gt;0,1,0)</f>
        <v>1</v>
      </c>
      <c r="I447" s="364">
        <f t="shared" si="51"/>
        <v>1</v>
      </c>
      <c r="J447" s="364">
        <f t="shared" si="51"/>
        <v>1</v>
      </c>
      <c r="K447" s="364">
        <f t="shared" si="51"/>
        <v>0</v>
      </c>
      <c r="L447" s="364">
        <f t="shared" si="51"/>
        <v>1</v>
      </c>
      <c r="M447" s="364">
        <f t="shared" si="51"/>
        <v>1</v>
      </c>
      <c r="N447" s="364">
        <f t="shared" si="51"/>
        <v>1</v>
      </c>
      <c r="O447" s="364">
        <f t="shared" si="51"/>
        <v>0</v>
      </c>
      <c r="P447" s="364">
        <f t="shared" si="51"/>
        <v>1</v>
      </c>
      <c r="Q447" s="364">
        <f t="shared" si="51"/>
        <v>1</v>
      </c>
      <c r="R447" s="364">
        <f t="shared" si="51"/>
        <v>1</v>
      </c>
      <c r="S447" s="364">
        <f t="shared" si="51"/>
        <v>0</v>
      </c>
      <c r="T447" s="364">
        <f t="shared" si="51"/>
        <v>1</v>
      </c>
      <c r="U447" s="364">
        <f t="shared" si="51"/>
        <v>1</v>
      </c>
      <c r="V447" s="364">
        <f t="shared" si="51"/>
        <v>1</v>
      </c>
      <c r="W447" s="364">
        <f t="shared" si="51"/>
        <v>0</v>
      </c>
      <c r="X447" s="364">
        <f t="shared" si="51"/>
        <v>1</v>
      </c>
      <c r="Y447" s="364">
        <f t="shared" si="51"/>
        <v>1</v>
      </c>
      <c r="Z447" s="364">
        <f t="shared" si="51"/>
        <v>1</v>
      </c>
      <c r="AA447" s="364">
        <f t="shared" si="51"/>
        <v>0</v>
      </c>
      <c r="AB447" s="364">
        <f t="shared" si="51"/>
        <v>1</v>
      </c>
      <c r="AC447" s="364">
        <f t="shared" si="51"/>
        <v>1</v>
      </c>
      <c r="AD447" s="364">
        <f t="shared" si="51"/>
        <v>1</v>
      </c>
      <c r="AE447" s="364">
        <f t="shared" si="51"/>
        <v>0</v>
      </c>
      <c r="AF447" s="364">
        <f t="shared" si="51"/>
        <v>1</v>
      </c>
      <c r="AG447" s="364">
        <f t="shared" si="51"/>
        <v>1</v>
      </c>
      <c r="AH447" s="364">
        <f t="shared" si="51"/>
        <v>1</v>
      </c>
      <c r="AI447" s="364">
        <f t="shared" si="51"/>
        <v>0</v>
      </c>
      <c r="AJ447" s="364">
        <f t="shared" si="51"/>
        <v>1</v>
      </c>
      <c r="AK447" s="364">
        <f t="shared" si="51"/>
        <v>1</v>
      </c>
      <c r="AL447" s="364">
        <f t="shared" si="51"/>
        <v>1</v>
      </c>
      <c r="AM447" s="364">
        <f t="shared" si="51"/>
        <v>0</v>
      </c>
      <c r="AN447" s="364">
        <f t="shared" si="51"/>
        <v>1</v>
      </c>
      <c r="AO447" s="364">
        <f t="shared" si="51"/>
        <v>1</v>
      </c>
      <c r="AP447" s="364">
        <f t="shared" si="51"/>
        <v>1</v>
      </c>
      <c r="AQ447" s="364">
        <f t="shared" si="51"/>
        <v>0</v>
      </c>
      <c r="AR447" s="364">
        <f t="shared" si="51"/>
        <v>1</v>
      </c>
      <c r="AS447" s="364">
        <f t="shared" si="51"/>
        <v>1</v>
      </c>
      <c r="AT447" s="364">
        <f t="shared" si="51"/>
        <v>1</v>
      </c>
      <c r="AU447" s="364">
        <f t="shared" si="51"/>
        <v>0</v>
      </c>
      <c r="AV447" s="318"/>
      <c r="AW447" s="318"/>
      <c r="AX447" s="247"/>
      <c r="AY447" s="239"/>
      <c r="AZ447" s="239"/>
      <c r="BA447" s="239"/>
    </row>
    <row r="448" spans="1:53" s="77" customFormat="1" ht="12" customHeight="1" outlineLevel="1" x14ac:dyDescent="0.25">
      <c r="A448" s="237"/>
      <c r="B448" s="238"/>
      <c r="C448" s="248"/>
      <c r="D448" s="248"/>
      <c r="E448" s="248"/>
      <c r="F448" s="264"/>
      <c r="G448" s="743" t="str">
        <f t="shared" si="40"/>
        <v>YYBNWb</v>
      </c>
      <c r="H448" s="364">
        <f t="shared" ref="H448:AU448" si="52">IF(H406&gt;0,1,0)</f>
        <v>1</v>
      </c>
      <c r="I448" s="364">
        <f t="shared" si="52"/>
        <v>1</v>
      </c>
      <c r="J448" s="364">
        <f t="shared" si="52"/>
        <v>1</v>
      </c>
      <c r="K448" s="364">
        <f t="shared" si="52"/>
        <v>0</v>
      </c>
      <c r="L448" s="364">
        <f t="shared" si="52"/>
        <v>1</v>
      </c>
      <c r="M448" s="364">
        <f t="shared" si="52"/>
        <v>1</v>
      </c>
      <c r="N448" s="364">
        <f t="shared" si="52"/>
        <v>1</v>
      </c>
      <c r="O448" s="364">
        <f t="shared" si="52"/>
        <v>0</v>
      </c>
      <c r="P448" s="364">
        <f t="shared" si="52"/>
        <v>1</v>
      </c>
      <c r="Q448" s="364">
        <f t="shared" si="52"/>
        <v>1</v>
      </c>
      <c r="R448" s="364">
        <f t="shared" si="52"/>
        <v>1</v>
      </c>
      <c r="S448" s="364">
        <f t="shared" si="52"/>
        <v>0</v>
      </c>
      <c r="T448" s="364">
        <f t="shared" si="52"/>
        <v>1</v>
      </c>
      <c r="U448" s="364">
        <f t="shared" si="52"/>
        <v>1</v>
      </c>
      <c r="V448" s="364">
        <f t="shared" si="52"/>
        <v>1</v>
      </c>
      <c r="W448" s="364">
        <f t="shared" si="52"/>
        <v>0</v>
      </c>
      <c r="X448" s="364">
        <f t="shared" si="52"/>
        <v>1</v>
      </c>
      <c r="Y448" s="364">
        <f t="shared" si="52"/>
        <v>1</v>
      </c>
      <c r="Z448" s="364">
        <f t="shared" si="52"/>
        <v>1</v>
      </c>
      <c r="AA448" s="364">
        <f t="shared" si="52"/>
        <v>0</v>
      </c>
      <c r="AB448" s="364">
        <f t="shared" si="52"/>
        <v>1</v>
      </c>
      <c r="AC448" s="364">
        <f t="shared" si="52"/>
        <v>1</v>
      </c>
      <c r="AD448" s="364">
        <f t="shared" si="52"/>
        <v>1</v>
      </c>
      <c r="AE448" s="364">
        <f t="shared" si="52"/>
        <v>0</v>
      </c>
      <c r="AF448" s="364">
        <f t="shared" si="52"/>
        <v>1</v>
      </c>
      <c r="AG448" s="364">
        <f t="shared" si="52"/>
        <v>1</v>
      </c>
      <c r="AH448" s="364">
        <f t="shared" si="52"/>
        <v>1</v>
      </c>
      <c r="AI448" s="364">
        <f t="shared" si="52"/>
        <v>0</v>
      </c>
      <c r="AJ448" s="364">
        <f t="shared" si="52"/>
        <v>1</v>
      </c>
      <c r="AK448" s="364">
        <f t="shared" si="52"/>
        <v>1</v>
      </c>
      <c r="AL448" s="364">
        <f t="shared" si="52"/>
        <v>1</v>
      </c>
      <c r="AM448" s="364">
        <f t="shared" si="52"/>
        <v>0</v>
      </c>
      <c r="AN448" s="364">
        <f t="shared" si="52"/>
        <v>1</v>
      </c>
      <c r="AO448" s="364">
        <f t="shared" si="52"/>
        <v>1</v>
      </c>
      <c r="AP448" s="364">
        <f t="shared" si="52"/>
        <v>1</v>
      </c>
      <c r="AQ448" s="364">
        <f t="shared" si="52"/>
        <v>0</v>
      </c>
      <c r="AR448" s="364">
        <f t="shared" si="52"/>
        <v>1</v>
      </c>
      <c r="AS448" s="364">
        <f t="shared" si="52"/>
        <v>1</v>
      </c>
      <c r="AT448" s="364">
        <f t="shared" si="52"/>
        <v>1</v>
      </c>
      <c r="AU448" s="364">
        <f t="shared" si="52"/>
        <v>0</v>
      </c>
      <c r="AV448" s="318"/>
      <c r="AW448" s="318"/>
      <c r="AX448" s="247"/>
      <c r="AY448" s="239"/>
      <c r="AZ448" s="239"/>
      <c r="BA448" s="239"/>
    </row>
    <row r="449" spans="1:53" s="77" customFormat="1" ht="15" outlineLevel="1" x14ac:dyDescent="0.25">
      <c r="A449" s="237"/>
      <c r="B449" s="238"/>
      <c r="C449" s="248"/>
      <c r="D449" s="248"/>
      <c r="E449" s="248"/>
      <c r="F449" s="256"/>
      <c r="G449" s="743" t="str">
        <f t="shared" si="40"/>
        <v>AAAAAz</v>
      </c>
      <c r="H449" s="364">
        <f t="shared" ref="H449:AU449" si="53">IF(H407&gt;0,1,0)</f>
        <v>1</v>
      </c>
      <c r="I449" s="364">
        <f t="shared" si="53"/>
        <v>1</v>
      </c>
      <c r="J449" s="364">
        <f t="shared" si="53"/>
        <v>0</v>
      </c>
      <c r="K449" s="364">
        <f t="shared" si="53"/>
        <v>1</v>
      </c>
      <c r="L449" s="364">
        <f t="shared" si="53"/>
        <v>1</v>
      </c>
      <c r="M449" s="364">
        <f t="shared" si="53"/>
        <v>1</v>
      </c>
      <c r="N449" s="364">
        <f t="shared" si="53"/>
        <v>0</v>
      </c>
      <c r="O449" s="364">
        <f t="shared" si="53"/>
        <v>1</v>
      </c>
      <c r="P449" s="364">
        <f t="shared" si="53"/>
        <v>1</v>
      </c>
      <c r="Q449" s="364">
        <f t="shared" si="53"/>
        <v>1</v>
      </c>
      <c r="R449" s="364">
        <f t="shared" si="53"/>
        <v>0</v>
      </c>
      <c r="S449" s="364">
        <f t="shared" si="53"/>
        <v>1</v>
      </c>
      <c r="T449" s="364">
        <f t="shared" si="53"/>
        <v>1</v>
      </c>
      <c r="U449" s="364">
        <f t="shared" si="53"/>
        <v>1</v>
      </c>
      <c r="V449" s="364">
        <f t="shared" si="53"/>
        <v>0</v>
      </c>
      <c r="W449" s="364">
        <f t="shared" si="53"/>
        <v>1</v>
      </c>
      <c r="X449" s="364">
        <f t="shared" si="53"/>
        <v>1</v>
      </c>
      <c r="Y449" s="364">
        <f t="shared" si="53"/>
        <v>1</v>
      </c>
      <c r="Z449" s="364">
        <f t="shared" si="53"/>
        <v>0</v>
      </c>
      <c r="AA449" s="364">
        <f t="shared" si="53"/>
        <v>1</v>
      </c>
      <c r="AB449" s="364">
        <f t="shared" si="53"/>
        <v>1</v>
      </c>
      <c r="AC449" s="364">
        <f t="shared" si="53"/>
        <v>1</v>
      </c>
      <c r="AD449" s="364">
        <f t="shared" si="53"/>
        <v>0</v>
      </c>
      <c r="AE449" s="364">
        <f t="shared" si="53"/>
        <v>1</v>
      </c>
      <c r="AF449" s="364">
        <f t="shared" si="53"/>
        <v>1</v>
      </c>
      <c r="AG449" s="364">
        <f t="shared" si="53"/>
        <v>1</v>
      </c>
      <c r="AH449" s="364">
        <f t="shared" si="53"/>
        <v>0</v>
      </c>
      <c r="AI449" s="364">
        <f t="shared" si="53"/>
        <v>1</v>
      </c>
      <c r="AJ449" s="364">
        <f t="shared" si="53"/>
        <v>1</v>
      </c>
      <c r="AK449" s="364">
        <f t="shared" si="53"/>
        <v>1</v>
      </c>
      <c r="AL449" s="364">
        <f t="shared" si="53"/>
        <v>0</v>
      </c>
      <c r="AM449" s="364">
        <f t="shared" si="53"/>
        <v>1</v>
      </c>
      <c r="AN449" s="364">
        <f t="shared" si="53"/>
        <v>1</v>
      </c>
      <c r="AO449" s="364">
        <f t="shared" si="53"/>
        <v>1</v>
      </c>
      <c r="AP449" s="364">
        <f t="shared" si="53"/>
        <v>0</v>
      </c>
      <c r="AQ449" s="364">
        <f t="shared" si="53"/>
        <v>1</v>
      </c>
      <c r="AR449" s="364">
        <f t="shared" si="53"/>
        <v>1</v>
      </c>
      <c r="AS449" s="364">
        <f t="shared" si="53"/>
        <v>1</v>
      </c>
      <c r="AT449" s="364">
        <f t="shared" si="53"/>
        <v>0</v>
      </c>
      <c r="AU449" s="364">
        <f t="shared" si="53"/>
        <v>1</v>
      </c>
      <c r="AV449" s="318"/>
      <c r="AW449" s="318"/>
      <c r="AX449" s="247"/>
      <c r="AY449" s="239"/>
      <c r="AZ449" s="239"/>
      <c r="BA449" s="239"/>
    </row>
    <row r="450" spans="1:53" s="77" customFormat="1" ht="15" outlineLevel="1" x14ac:dyDescent="0.25">
      <c r="A450" s="237"/>
      <c r="B450" s="238"/>
      <c r="C450" s="248"/>
      <c r="D450" s="248"/>
      <c r="E450" s="248"/>
      <c r="F450" s="256"/>
      <c r="G450" s="743" t="str">
        <f t="shared" si="40"/>
        <v>AAAANw</v>
      </c>
      <c r="H450" s="364">
        <f t="shared" ref="H450:AU450" si="54">IF(H408&gt;0,1,0)</f>
        <v>1</v>
      </c>
      <c r="I450" s="364">
        <f t="shared" si="54"/>
        <v>1</v>
      </c>
      <c r="J450" s="364">
        <f t="shared" si="54"/>
        <v>1</v>
      </c>
      <c r="K450" s="364">
        <f t="shared" si="54"/>
        <v>0</v>
      </c>
      <c r="L450" s="364">
        <f t="shared" si="54"/>
        <v>1</v>
      </c>
      <c r="M450" s="364">
        <f t="shared" si="54"/>
        <v>1</v>
      </c>
      <c r="N450" s="364">
        <f t="shared" si="54"/>
        <v>1</v>
      </c>
      <c r="O450" s="364">
        <f t="shared" si="54"/>
        <v>0</v>
      </c>
      <c r="P450" s="364">
        <f t="shared" si="54"/>
        <v>1</v>
      </c>
      <c r="Q450" s="364">
        <f t="shared" si="54"/>
        <v>1</v>
      </c>
      <c r="R450" s="364">
        <f t="shared" si="54"/>
        <v>1</v>
      </c>
      <c r="S450" s="364">
        <f t="shared" si="54"/>
        <v>0</v>
      </c>
      <c r="T450" s="364">
        <f t="shared" si="54"/>
        <v>1</v>
      </c>
      <c r="U450" s="364">
        <f t="shared" si="54"/>
        <v>1</v>
      </c>
      <c r="V450" s="364">
        <f t="shared" si="54"/>
        <v>1</v>
      </c>
      <c r="W450" s="364">
        <f t="shared" si="54"/>
        <v>0</v>
      </c>
      <c r="X450" s="364">
        <f t="shared" si="54"/>
        <v>1</v>
      </c>
      <c r="Y450" s="364">
        <f t="shared" si="54"/>
        <v>1</v>
      </c>
      <c r="Z450" s="364">
        <f t="shared" si="54"/>
        <v>1</v>
      </c>
      <c r="AA450" s="364">
        <f t="shared" si="54"/>
        <v>0</v>
      </c>
      <c r="AB450" s="364">
        <f t="shared" si="54"/>
        <v>1</v>
      </c>
      <c r="AC450" s="364">
        <f t="shared" si="54"/>
        <v>1</v>
      </c>
      <c r="AD450" s="364">
        <f t="shared" si="54"/>
        <v>1</v>
      </c>
      <c r="AE450" s="364">
        <f t="shared" si="54"/>
        <v>0</v>
      </c>
      <c r="AF450" s="364">
        <f t="shared" si="54"/>
        <v>1</v>
      </c>
      <c r="AG450" s="364">
        <f t="shared" si="54"/>
        <v>1</v>
      </c>
      <c r="AH450" s="364">
        <f t="shared" si="54"/>
        <v>1</v>
      </c>
      <c r="AI450" s="364">
        <f t="shared" si="54"/>
        <v>0</v>
      </c>
      <c r="AJ450" s="364">
        <f t="shared" si="54"/>
        <v>1</v>
      </c>
      <c r="AK450" s="364">
        <f t="shared" si="54"/>
        <v>1</v>
      </c>
      <c r="AL450" s="364">
        <f t="shared" si="54"/>
        <v>1</v>
      </c>
      <c r="AM450" s="364">
        <f t="shared" si="54"/>
        <v>0</v>
      </c>
      <c r="AN450" s="364">
        <f t="shared" si="54"/>
        <v>1</v>
      </c>
      <c r="AO450" s="364">
        <f t="shared" si="54"/>
        <v>1</v>
      </c>
      <c r="AP450" s="364">
        <f t="shared" si="54"/>
        <v>1</v>
      </c>
      <c r="AQ450" s="364">
        <f t="shared" si="54"/>
        <v>0</v>
      </c>
      <c r="AR450" s="364">
        <f t="shared" si="54"/>
        <v>1</v>
      </c>
      <c r="AS450" s="364">
        <f t="shared" si="54"/>
        <v>1</v>
      </c>
      <c r="AT450" s="364">
        <f t="shared" si="54"/>
        <v>1</v>
      </c>
      <c r="AU450" s="364">
        <f t="shared" si="54"/>
        <v>0</v>
      </c>
      <c r="AV450" s="318"/>
      <c r="AW450" s="318"/>
      <c r="AX450" s="247"/>
      <c r="AY450" s="239"/>
      <c r="AZ450" s="239"/>
      <c r="BA450" s="239"/>
    </row>
    <row r="451" spans="1:53" s="77" customFormat="1" ht="15" outlineLevel="1" x14ac:dyDescent="0.25">
      <c r="A451" s="237"/>
      <c r="B451" s="238"/>
      <c r="C451" s="248"/>
      <c r="D451" s="248"/>
      <c r="E451" s="248"/>
      <c r="F451" s="256"/>
      <c r="G451" s="743" t="str">
        <f t="shared" si="40"/>
        <v>AAANWb</v>
      </c>
      <c r="H451" s="364">
        <f t="shared" ref="H451:AU451" si="55">IF(H409&gt;0,1,0)</f>
        <v>1</v>
      </c>
      <c r="I451" s="364">
        <f t="shared" si="55"/>
        <v>1</v>
      </c>
      <c r="J451" s="364">
        <f t="shared" si="55"/>
        <v>1</v>
      </c>
      <c r="K451" s="364">
        <f t="shared" si="55"/>
        <v>0</v>
      </c>
      <c r="L451" s="364">
        <f t="shared" si="55"/>
        <v>1</v>
      </c>
      <c r="M451" s="364">
        <f t="shared" si="55"/>
        <v>1</v>
      </c>
      <c r="N451" s="364">
        <f t="shared" si="55"/>
        <v>1</v>
      </c>
      <c r="O451" s="364">
        <f t="shared" si="55"/>
        <v>0</v>
      </c>
      <c r="P451" s="364">
        <f t="shared" si="55"/>
        <v>1</v>
      </c>
      <c r="Q451" s="364">
        <f t="shared" si="55"/>
        <v>1</v>
      </c>
      <c r="R451" s="364">
        <f t="shared" si="55"/>
        <v>1</v>
      </c>
      <c r="S451" s="364">
        <f t="shared" si="55"/>
        <v>0</v>
      </c>
      <c r="T451" s="364">
        <f t="shared" si="55"/>
        <v>1</v>
      </c>
      <c r="U451" s="364">
        <f t="shared" si="55"/>
        <v>1</v>
      </c>
      <c r="V451" s="364">
        <f t="shared" si="55"/>
        <v>1</v>
      </c>
      <c r="W451" s="364">
        <f t="shared" si="55"/>
        <v>0</v>
      </c>
      <c r="X451" s="364">
        <f t="shared" si="55"/>
        <v>1</v>
      </c>
      <c r="Y451" s="364">
        <f t="shared" si="55"/>
        <v>1</v>
      </c>
      <c r="Z451" s="364">
        <f t="shared" si="55"/>
        <v>1</v>
      </c>
      <c r="AA451" s="364">
        <f t="shared" si="55"/>
        <v>0</v>
      </c>
      <c r="AB451" s="364">
        <f t="shared" si="55"/>
        <v>1</v>
      </c>
      <c r="AC451" s="364">
        <f t="shared" si="55"/>
        <v>1</v>
      </c>
      <c r="AD451" s="364">
        <f t="shared" si="55"/>
        <v>1</v>
      </c>
      <c r="AE451" s="364">
        <f t="shared" si="55"/>
        <v>0</v>
      </c>
      <c r="AF451" s="364">
        <f t="shared" si="55"/>
        <v>1</v>
      </c>
      <c r="AG451" s="364">
        <f t="shared" si="55"/>
        <v>1</v>
      </c>
      <c r="AH451" s="364">
        <f t="shared" si="55"/>
        <v>1</v>
      </c>
      <c r="AI451" s="364">
        <f t="shared" si="55"/>
        <v>0</v>
      </c>
      <c r="AJ451" s="364">
        <f t="shared" si="55"/>
        <v>1</v>
      </c>
      <c r="AK451" s="364">
        <f t="shared" si="55"/>
        <v>1</v>
      </c>
      <c r="AL451" s="364">
        <f t="shared" si="55"/>
        <v>1</v>
      </c>
      <c r="AM451" s="364">
        <f t="shared" si="55"/>
        <v>0</v>
      </c>
      <c r="AN451" s="364">
        <f t="shared" si="55"/>
        <v>1</v>
      </c>
      <c r="AO451" s="364">
        <f t="shared" si="55"/>
        <v>1</v>
      </c>
      <c r="AP451" s="364">
        <f t="shared" si="55"/>
        <v>1</v>
      </c>
      <c r="AQ451" s="364">
        <f t="shared" si="55"/>
        <v>0</v>
      </c>
      <c r="AR451" s="364">
        <f t="shared" si="55"/>
        <v>1</v>
      </c>
      <c r="AS451" s="364">
        <f t="shared" si="55"/>
        <v>1</v>
      </c>
      <c r="AT451" s="364">
        <f t="shared" si="55"/>
        <v>1</v>
      </c>
      <c r="AU451" s="364">
        <f t="shared" si="55"/>
        <v>0</v>
      </c>
      <c r="AV451" s="318"/>
      <c r="AW451" s="318"/>
      <c r="AX451" s="247"/>
      <c r="AY451" s="239"/>
      <c r="AZ451" s="239"/>
      <c r="BA451" s="239"/>
    </row>
    <row r="452" spans="1:53" s="77" customFormat="1" ht="15" outlineLevel="1" x14ac:dyDescent="0.25">
      <c r="A452" s="237"/>
      <c r="B452" s="238"/>
      <c r="C452" s="248"/>
      <c r="D452" s="248"/>
      <c r="E452" s="248"/>
      <c r="F452" s="256"/>
      <c r="G452" s="743" t="str">
        <f t="shared" si="40"/>
        <v>AANWBa</v>
      </c>
      <c r="H452" s="364">
        <f t="shared" ref="H452:AU452" si="56">IF(H410&gt;0,1,0)</f>
        <v>0</v>
      </c>
      <c r="I452" s="364">
        <f t="shared" si="56"/>
        <v>0</v>
      </c>
      <c r="J452" s="364">
        <f t="shared" si="56"/>
        <v>0</v>
      </c>
      <c r="K452" s="364">
        <f t="shared" si="56"/>
        <v>0</v>
      </c>
      <c r="L452" s="364">
        <f t="shared" si="56"/>
        <v>0</v>
      </c>
      <c r="M452" s="364">
        <f t="shared" si="56"/>
        <v>0</v>
      </c>
      <c r="N452" s="364">
        <f t="shared" si="56"/>
        <v>0</v>
      </c>
      <c r="O452" s="364">
        <f t="shared" si="56"/>
        <v>0</v>
      </c>
      <c r="P452" s="364">
        <f t="shared" si="56"/>
        <v>0</v>
      </c>
      <c r="Q452" s="364">
        <f t="shared" si="56"/>
        <v>0</v>
      </c>
      <c r="R452" s="364">
        <f t="shared" si="56"/>
        <v>0</v>
      </c>
      <c r="S452" s="364">
        <f t="shared" si="56"/>
        <v>0</v>
      </c>
      <c r="T452" s="364">
        <f t="shared" si="56"/>
        <v>0</v>
      </c>
      <c r="U452" s="364">
        <f t="shared" si="56"/>
        <v>0</v>
      </c>
      <c r="V452" s="364">
        <f t="shared" si="56"/>
        <v>0</v>
      </c>
      <c r="W452" s="364">
        <f t="shared" si="56"/>
        <v>0</v>
      </c>
      <c r="X452" s="364">
        <f t="shared" si="56"/>
        <v>0</v>
      </c>
      <c r="Y452" s="364">
        <f t="shared" si="56"/>
        <v>0</v>
      </c>
      <c r="Z452" s="364">
        <f t="shared" si="56"/>
        <v>0</v>
      </c>
      <c r="AA452" s="364">
        <f t="shared" si="56"/>
        <v>0</v>
      </c>
      <c r="AB452" s="364">
        <f t="shared" si="56"/>
        <v>0</v>
      </c>
      <c r="AC452" s="364">
        <f t="shared" si="56"/>
        <v>0</v>
      </c>
      <c r="AD452" s="364">
        <f t="shared" si="56"/>
        <v>0</v>
      </c>
      <c r="AE452" s="364">
        <f t="shared" si="56"/>
        <v>0</v>
      </c>
      <c r="AF452" s="364">
        <f t="shared" si="56"/>
        <v>0</v>
      </c>
      <c r="AG452" s="364">
        <f t="shared" si="56"/>
        <v>0</v>
      </c>
      <c r="AH452" s="364">
        <f t="shared" si="56"/>
        <v>0</v>
      </c>
      <c r="AI452" s="364">
        <f t="shared" si="56"/>
        <v>0</v>
      </c>
      <c r="AJ452" s="364">
        <f t="shared" si="56"/>
        <v>0</v>
      </c>
      <c r="AK452" s="364">
        <f t="shared" si="56"/>
        <v>0</v>
      </c>
      <c r="AL452" s="364">
        <f t="shared" si="56"/>
        <v>0</v>
      </c>
      <c r="AM452" s="364">
        <f t="shared" si="56"/>
        <v>0</v>
      </c>
      <c r="AN452" s="364">
        <f t="shared" si="56"/>
        <v>0</v>
      </c>
      <c r="AO452" s="364">
        <f t="shared" si="56"/>
        <v>0</v>
      </c>
      <c r="AP452" s="364">
        <f t="shared" si="56"/>
        <v>0</v>
      </c>
      <c r="AQ452" s="364">
        <f t="shared" si="56"/>
        <v>0</v>
      </c>
      <c r="AR452" s="364">
        <f t="shared" si="56"/>
        <v>0</v>
      </c>
      <c r="AS452" s="364">
        <f t="shared" si="56"/>
        <v>0</v>
      </c>
      <c r="AT452" s="364">
        <f t="shared" si="56"/>
        <v>0</v>
      </c>
      <c r="AU452" s="364">
        <f t="shared" si="56"/>
        <v>0</v>
      </c>
      <c r="AV452" s="318"/>
      <c r="AW452" s="318"/>
      <c r="AX452" s="247"/>
      <c r="AY452" s="239"/>
      <c r="AZ452" s="239"/>
      <c r="BA452" s="239"/>
    </row>
    <row r="453" spans="1:53" s="77" customFormat="1" ht="15" outlineLevel="1" x14ac:dyDescent="0.25">
      <c r="A453" s="237"/>
      <c r="B453" s="238"/>
      <c r="C453" s="248"/>
      <c r="D453" s="248"/>
      <c r="E453" s="248"/>
      <c r="F453" s="256"/>
      <c r="G453" s="743" t="str">
        <f t="shared" si="40"/>
        <v>AYWBAa</v>
      </c>
      <c r="H453" s="364">
        <f t="shared" ref="H453:AU453" si="57">IF(H411&gt;0,1,0)</f>
        <v>0</v>
      </c>
      <c r="I453" s="364">
        <f t="shared" si="57"/>
        <v>0</v>
      </c>
      <c r="J453" s="364">
        <f t="shared" si="57"/>
        <v>0</v>
      </c>
      <c r="K453" s="364">
        <f t="shared" si="57"/>
        <v>0</v>
      </c>
      <c r="L453" s="364">
        <f t="shared" si="57"/>
        <v>0</v>
      </c>
      <c r="M453" s="364">
        <f t="shared" si="57"/>
        <v>0</v>
      </c>
      <c r="N453" s="364">
        <f t="shared" si="57"/>
        <v>0</v>
      </c>
      <c r="O453" s="364">
        <f t="shared" si="57"/>
        <v>0</v>
      </c>
      <c r="P453" s="364">
        <f t="shared" si="57"/>
        <v>0</v>
      </c>
      <c r="Q453" s="364">
        <f t="shared" si="57"/>
        <v>0</v>
      </c>
      <c r="R453" s="364">
        <f t="shared" si="57"/>
        <v>0</v>
      </c>
      <c r="S453" s="364">
        <f t="shared" si="57"/>
        <v>0</v>
      </c>
      <c r="T453" s="364">
        <f t="shared" si="57"/>
        <v>0</v>
      </c>
      <c r="U453" s="364">
        <f t="shared" si="57"/>
        <v>0</v>
      </c>
      <c r="V453" s="364">
        <f t="shared" si="57"/>
        <v>0</v>
      </c>
      <c r="W453" s="364">
        <f t="shared" si="57"/>
        <v>0</v>
      </c>
      <c r="X453" s="364">
        <f t="shared" si="57"/>
        <v>0</v>
      </c>
      <c r="Y453" s="364">
        <f t="shared" si="57"/>
        <v>0</v>
      </c>
      <c r="Z453" s="364">
        <f t="shared" si="57"/>
        <v>0</v>
      </c>
      <c r="AA453" s="364">
        <f t="shared" si="57"/>
        <v>0</v>
      </c>
      <c r="AB453" s="364">
        <f t="shared" si="57"/>
        <v>0</v>
      </c>
      <c r="AC453" s="364">
        <f t="shared" si="57"/>
        <v>0</v>
      </c>
      <c r="AD453" s="364">
        <f t="shared" si="57"/>
        <v>0</v>
      </c>
      <c r="AE453" s="364">
        <f t="shared" si="57"/>
        <v>0</v>
      </c>
      <c r="AF453" s="364">
        <f t="shared" si="57"/>
        <v>0</v>
      </c>
      <c r="AG453" s="364">
        <f t="shared" si="57"/>
        <v>0</v>
      </c>
      <c r="AH453" s="364">
        <f t="shared" si="57"/>
        <v>0</v>
      </c>
      <c r="AI453" s="364">
        <f t="shared" si="57"/>
        <v>0</v>
      </c>
      <c r="AJ453" s="364">
        <f t="shared" si="57"/>
        <v>0</v>
      </c>
      <c r="AK453" s="364">
        <f t="shared" si="57"/>
        <v>0</v>
      </c>
      <c r="AL453" s="364">
        <f t="shared" si="57"/>
        <v>0</v>
      </c>
      <c r="AM453" s="364">
        <f t="shared" si="57"/>
        <v>0</v>
      </c>
      <c r="AN453" s="364">
        <f t="shared" si="57"/>
        <v>0</v>
      </c>
      <c r="AO453" s="364">
        <f t="shared" si="57"/>
        <v>0</v>
      </c>
      <c r="AP453" s="364">
        <f t="shared" si="57"/>
        <v>0</v>
      </c>
      <c r="AQ453" s="364">
        <f t="shared" si="57"/>
        <v>0</v>
      </c>
      <c r="AR453" s="364">
        <f t="shared" si="57"/>
        <v>0</v>
      </c>
      <c r="AS453" s="364">
        <f t="shared" si="57"/>
        <v>0</v>
      </c>
      <c r="AT453" s="364">
        <f t="shared" si="57"/>
        <v>0</v>
      </c>
      <c r="AU453" s="364">
        <f t="shared" si="57"/>
        <v>0</v>
      </c>
      <c r="AV453" s="318"/>
      <c r="AW453" s="318"/>
      <c r="AX453" s="247"/>
      <c r="AY453" s="239"/>
      <c r="AZ453" s="239"/>
      <c r="BA453" s="239"/>
    </row>
    <row r="454" spans="1:53" s="77" customFormat="1" ht="15" outlineLevel="1" x14ac:dyDescent="0.25">
      <c r="A454" s="237"/>
      <c r="B454" s="238"/>
      <c r="C454" s="248"/>
      <c r="D454" s="248"/>
      <c r="E454" s="248"/>
      <c r="F454" s="256"/>
      <c r="G454" s="743" t="str">
        <f t="shared" si="40"/>
        <v>YYBAAa</v>
      </c>
      <c r="H454" s="364">
        <f t="shared" ref="H454:AU454" si="58">IF(H412&gt;0,1,0)</f>
        <v>0</v>
      </c>
      <c r="I454" s="364">
        <f t="shared" si="58"/>
        <v>0</v>
      </c>
      <c r="J454" s="364">
        <f t="shared" si="58"/>
        <v>0</v>
      </c>
      <c r="K454" s="364">
        <f t="shared" si="58"/>
        <v>0</v>
      </c>
      <c r="L454" s="364">
        <f t="shared" si="58"/>
        <v>0</v>
      </c>
      <c r="M454" s="364">
        <f t="shared" si="58"/>
        <v>0</v>
      </c>
      <c r="N454" s="364">
        <f t="shared" si="58"/>
        <v>0</v>
      </c>
      <c r="O454" s="364">
        <f t="shared" si="58"/>
        <v>0</v>
      </c>
      <c r="P454" s="364">
        <f t="shared" si="58"/>
        <v>0</v>
      </c>
      <c r="Q454" s="364">
        <f t="shared" si="58"/>
        <v>0</v>
      </c>
      <c r="R454" s="364">
        <f t="shared" si="58"/>
        <v>0</v>
      </c>
      <c r="S454" s="364">
        <f t="shared" si="58"/>
        <v>0</v>
      </c>
      <c r="T454" s="364">
        <f t="shared" si="58"/>
        <v>0</v>
      </c>
      <c r="U454" s="364">
        <f t="shared" si="58"/>
        <v>0</v>
      </c>
      <c r="V454" s="364">
        <f t="shared" si="58"/>
        <v>0</v>
      </c>
      <c r="W454" s="364">
        <f t="shared" si="58"/>
        <v>0</v>
      </c>
      <c r="X454" s="364">
        <f t="shared" si="58"/>
        <v>0</v>
      </c>
      <c r="Y454" s="364">
        <f t="shared" si="58"/>
        <v>0</v>
      </c>
      <c r="Z454" s="364">
        <f t="shared" si="58"/>
        <v>0</v>
      </c>
      <c r="AA454" s="364">
        <f t="shared" si="58"/>
        <v>0</v>
      </c>
      <c r="AB454" s="364">
        <f t="shared" si="58"/>
        <v>0</v>
      </c>
      <c r="AC454" s="364">
        <f t="shared" si="58"/>
        <v>0</v>
      </c>
      <c r="AD454" s="364">
        <f t="shared" si="58"/>
        <v>0</v>
      </c>
      <c r="AE454" s="364">
        <f t="shared" si="58"/>
        <v>0</v>
      </c>
      <c r="AF454" s="364">
        <f t="shared" si="58"/>
        <v>0</v>
      </c>
      <c r="AG454" s="364">
        <f t="shared" si="58"/>
        <v>0</v>
      </c>
      <c r="AH454" s="364">
        <f t="shared" si="58"/>
        <v>0</v>
      </c>
      <c r="AI454" s="364">
        <f t="shared" si="58"/>
        <v>0</v>
      </c>
      <c r="AJ454" s="364">
        <f t="shared" si="58"/>
        <v>0</v>
      </c>
      <c r="AK454" s="364">
        <f t="shared" si="58"/>
        <v>0</v>
      </c>
      <c r="AL454" s="364">
        <f t="shared" si="58"/>
        <v>0</v>
      </c>
      <c r="AM454" s="364">
        <f t="shared" si="58"/>
        <v>0</v>
      </c>
      <c r="AN454" s="364">
        <f t="shared" si="58"/>
        <v>0</v>
      </c>
      <c r="AO454" s="364">
        <f t="shared" si="58"/>
        <v>0</v>
      </c>
      <c r="AP454" s="364">
        <f t="shared" si="58"/>
        <v>0</v>
      </c>
      <c r="AQ454" s="364">
        <f t="shared" si="58"/>
        <v>0</v>
      </c>
      <c r="AR454" s="364">
        <f t="shared" si="58"/>
        <v>0</v>
      </c>
      <c r="AS454" s="364">
        <f t="shared" si="58"/>
        <v>0</v>
      </c>
      <c r="AT454" s="364">
        <f t="shared" si="58"/>
        <v>0</v>
      </c>
      <c r="AU454" s="364">
        <f t="shared" si="58"/>
        <v>0</v>
      </c>
      <c r="AV454" s="318"/>
      <c r="AW454" s="318"/>
      <c r="AX454" s="247"/>
      <c r="AY454" s="239"/>
      <c r="AZ454" s="239"/>
      <c r="BA454" s="239"/>
    </row>
    <row r="455" spans="1:53" s="77" customFormat="1" ht="15" outlineLevel="1" x14ac:dyDescent="0.25">
      <c r="A455" s="237"/>
      <c r="B455" s="238"/>
      <c r="C455" s="248"/>
      <c r="D455" s="248"/>
      <c r="E455" s="248"/>
      <c r="F455" s="256"/>
      <c r="G455" s="743" t="str">
        <f t="shared" si="40"/>
        <v>YYAAAa</v>
      </c>
      <c r="H455" s="364">
        <f t="shared" ref="H455:AU455" si="59">IF(H413&gt;0,1,0)</f>
        <v>0</v>
      </c>
      <c r="I455" s="364">
        <f t="shared" si="59"/>
        <v>0</v>
      </c>
      <c r="J455" s="364">
        <f t="shared" si="59"/>
        <v>0</v>
      </c>
      <c r="K455" s="364">
        <f t="shared" si="59"/>
        <v>0</v>
      </c>
      <c r="L455" s="364">
        <f t="shared" si="59"/>
        <v>0</v>
      </c>
      <c r="M455" s="364">
        <f t="shared" si="59"/>
        <v>0</v>
      </c>
      <c r="N455" s="364">
        <f t="shared" si="59"/>
        <v>0</v>
      </c>
      <c r="O455" s="364">
        <f t="shared" si="59"/>
        <v>0</v>
      </c>
      <c r="P455" s="364">
        <f t="shared" si="59"/>
        <v>0</v>
      </c>
      <c r="Q455" s="364">
        <f t="shared" si="59"/>
        <v>0</v>
      </c>
      <c r="R455" s="364">
        <f t="shared" si="59"/>
        <v>0</v>
      </c>
      <c r="S455" s="364">
        <f t="shared" si="59"/>
        <v>0</v>
      </c>
      <c r="T455" s="364">
        <f t="shared" si="59"/>
        <v>0</v>
      </c>
      <c r="U455" s="364">
        <f t="shared" si="59"/>
        <v>0</v>
      </c>
      <c r="V455" s="364">
        <f t="shared" si="59"/>
        <v>0</v>
      </c>
      <c r="W455" s="364">
        <f t="shared" si="59"/>
        <v>0</v>
      </c>
      <c r="X455" s="364">
        <f t="shared" si="59"/>
        <v>0</v>
      </c>
      <c r="Y455" s="364">
        <f t="shared" si="59"/>
        <v>0</v>
      </c>
      <c r="Z455" s="364">
        <f t="shared" si="59"/>
        <v>0</v>
      </c>
      <c r="AA455" s="364">
        <f t="shared" si="59"/>
        <v>0</v>
      </c>
      <c r="AB455" s="364">
        <f t="shared" si="59"/>
        <v>0</v>
      </c>
      <c r="AC455" s="364">
        <f t="shared" si="59"/>
        <v>0</v>
      </c>
      <c r="AD455" s="364">
        <f t="shared" si="59"/>
        <v>0</v>
      </c>
      <c r="AE455" s="364">
        <f t="shared" si="59"/>
        <v>0</v>
      </c>
      <c r="AF455" s="364">
        <f t="shared" si="59"/>
        <v>0</v>
      </c>
      <c r="AG455" s="364">
        <f t="shared" si="59"/>
        <v>0</v>
      </c>
      <c r="AH455" s="364">
        <f t="shared" si="59"/>
        <v>0</v>
      </c>
      <c r="AI455" s="364">
        <f t="shared" si="59"/>
        <v>0</v>
      </c>
      <c r="AJ455" s="364">
        <f t="shared" si="59"/>
        <v>0</v>
      </c>
      <c r="AK455" s="364">
        <f t="shared" si="59"/>
        <v>0</v>
      </c>
      <c r="AL455" s="364">
        <f t="shared" si="59"/>
        <v>0</v>
      </c>
      <c r="AM455" s="364">
        <f t="shared" si="59"/>
        <v>0</v>
      </c>
      <c r="AN455" s="364">
        <f t="shared" si="59"/>
        <v>0</v>
      </c>
      <c r="AO455" s="364">
        <f t="shared" si="59"/>
        <v>0</v>
      </c>
      <c r="AP455" s="364">
        <f t="shared" si="59"/>
        <v>0</v>
      </c>
      <c r="AQ455" s="364">
        <f t="shared" si="59"/>
        <v>0</v>
      </c>
      <c r="AR455" s="364">
        <f t="shared" si="59"/>
        <v>0</v>
      </c>
      <c r="AS455" s="364">
        <f t="shared" si="59"/>
        <v>0</v>
      </c>
      <c r="AT455" s="364">
        <f t="shared" si="59"/>
        <v>0</v>
      </c>
      <c r="AU455" s="364">
        <f t="shared" si="59"/>
        <v>0</v>
      </c>
      <c r="AV455" s="318"/>
      <c r="AW455" s="318"/>
      <c r="AX455" s="247"/>
      <c r="AY455" s="239"/>
      <c r="AZ455" s="239"/>
      <c r="BA455" s="239"/>
    </row>
    <row r="456" spans="1:53" s="77" customFormat="1" ht="15" outlineLevel="1" x14ac:dyDescent="0.25">
      <c r="A456" s="237"/>
      <c r="B456" s="238"/>
      <c r="C456" s="248"/>
      <c r="D456" s="248"/>
      <c r="E456" s="248"/>
      <c r="F456" s="256"/>
      <c r="G456" s="743" t="str">
        <f t="shared" si="40"/>
        <v>YAAAAa</v>
      </c>
      <c r="H456" s="364">
        <f t="shared" ref="H456:AU456" si="60">IF(H414&gt;0,1,0)</f>
        <v>0</v>
      </c>
      <c r="I456" s="364">
        <f t="shared" si="60"/>
        <v>0</v>
      </c>
      <c r="J456" s="364">
        <f t="shared" si="60"/>
        <v>0</v>
      </c>
      <c r="K456" s="364">
        <f t="shared" si="60"/>
        <v>0</v>
      </c>
      <c r="L456" s="364">
        <f t="shared" si="60"/>
        <v>0</v>
      </c>
      <c r="M456" s="364">
        <f t="shared" si="60"/>
        <v>0</v>
      </c>
      <c r="N456" s="364">
        <f t="shared" si="60"/>
        <v>0</v>
      </c>
      <c r="O456" s="364">
        <f t="shared" si="60"/>
        <v>0</v>
      </c>
      <c r="P456" s="364">
        <f t="shared" si="60"/>
        <v>0</v>
      </c>
      <c r="Q456" s="364">
        <f t="shared" si="60"/>
        <v>0</v>
      </c>
      <c r="R456" s="364">
        <f t="shared" si="60"/>
        <v>0</v>
      </c>
      <c r="S456" s="364">
        <f t="shared" si="60"/>
        <v>0</v>
      </c>
      <c r="T456" s="364">
        <f t="shared" si="60"/>
        <v>0</v>
      </c>
      <c r="U456" s="364">
        <f t="shared" si="60"/>
        <v>0</v>
      </c>
      <c r="V456" s="364">
        <f t="shared" si="60"/>
        <v>0</v>
      </c>
      <c r="W456" s="364">
        <f t="shared" si="60"/>
        <v>0</v>
      </c>
      <c r="X456" s="364">
        <f t="shared" si="60"/>
        <v>0</v>
      </c>
      <c r="Y456" s="364">
        <f t="shared" si="60"/>
        <v>0</v>
      </c>
      <c r="Z456" s="364">
        <f t="shared" si="60"/>
        <v>0</v>
      </c>
      <c r="AA456" s="364">
        <f t="shared" si="60"/>
        <v>0</v>
      </c>
      <c r="AB456" s="364">
        <f t="shared" si="60"/>
        <v>0</v>
      </c>
      <c r="AC456" s="364">
        <f t="shared" si="60"/>
        <v>0</v>
      </c>
      <c r="AD456" s="364">
        <f t="shared" si="60"/>
        <v>0</v>
      </c>
      <c r="AE456" s="364">
        <f t="shared" si="60"/>
        <v>0</v>
      </c>
      <c r="AF456" s="364">
        <f t="shared" si="60"/>
        <v>0</v>
      </c>
      <c r="AG456" s="364">
        <f t="shared" si="60"/>
        <v>0</v>
      </c>
      <c r="AH456" s="364">
        <f t="shared" si="60"/>
        <v>0</v>
      </c>
      <c r="AI456" s="364">
        <f t="shared" si="60"/>
        <v>0</v>
      </c>
      <c r="AJ456" s="364">
        <f t="shared" si="60"/>
        <v>0</v>
      </c>
      <c r="AK456" s="364">
        <f t="shared" si="60"/>
        <v>0</v>
      </c>
      <c r="AL456" s="364">
        <f t="shared" si="60"/>
        <v>0</v>
      </c>
      <c r="AM456" s="364">
        <f t="shared" si="60"/>
        <v>0</v>
      </c>
      <c r="AN456" s="364">
        <f t="shared" si="60"/>
        <v>0</v>
      </c>
      <c r="AO456" s="364">
        <f t="shared" si="60"/>
        <v>0</v>
      </c>
      <c r="AP456" s="364">
        <f t="shared" si="60"/>
        <v>0</v>
      </c>
      <c r="AQ456" s="364">
        <f t="shared" si="60"/>
        <v>0</v>
      </c>
      <c r="AR456" s="364">
        <f t="shared" si="60"/>
        <v>0</v>
      </c>
      <c r="AS456" s="364">
        <f t="shared" si="60"/>
        <v>0</v>
      </c>
      <c r="AT456" s="364">
        <f t="shared" si="60"/>
        <v>0</v>
      </c>
      <c r="AU456" s="364">
        <f t="shared" si="60"/>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61">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61"/>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61"/>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61"/>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 t="shared" ref="G461:G473" si="62">_xlfn.CONCAT(H249:M249)</f>
        <v>YYWNWl</v>
      </c>
      <c r="H461" s="364">
        <f t="shared" ref="H461:AU461" si="63">IF(H419&gt;0,1,0)</f>
        <v>0</v>
      </c>
      <c r="I461" s="364">
        <f t="shared" si="63"/>
        <v>0</v>
      </c>
      <c r="J461" s="364">
        <f t="shared" si="63"/>
        <v>0</v>
      </c>
      <c r="K461" s="364">
        <f t="shared" si="63"/>
        <v>0</v>
      </c>
      <c r="L461" s="364">
        <f t="shared" si="63"/>
        <v>0</v>
      </c>
      <c r="M461" s="364">
        <f t="shared" si="63"/>
        <v>0</v>
      </c>
      <c r="N461" s="364">
        <f t="shared" si="63"/>
        <v>0</v>
      </c>
      <c r="O461" s="364">
        <f t="shared" si="63"/>
        <v>0</v>
      </c>
      <c r="P461" s="364">
        <f t="shared" si="63"/>
        <v>0</v>
      </c>
      <c r="Q461" s="364">
        <f t="shared" si="63"/>
        <v>0</v>
      </c>
      <c r="R461" s="364">
        <f t="shared" si="63"/>
        <v>0</v>
      </c>
      <c r="S461" s="364">
        <f t="shared" si="63"/>
        <v>0</v>
      </c>
      <c r="T461" s="364">
        <f t="shared" si="63"/>
        <v>0</v>
      </c>
      <c r="U461" s="364">
        <f t="shared" si="63"/>
        <v>0</v>
      </c>
      <c r="V461" s="364">
        <f t="shared" si="63"/>
        <v>0</v>
      </c>
      <c r="W461" s="364">
        <f t="shared" si="63"/>
        <v>0</v>
      </c>
      <c r="X461" s="364">
        <f t="shared" si="63"/>
        <v>0</v>
      </c>
      <c r="Y461" s="364">
        <f t="shared" si="63"/>
        <v>0</v>
      </c>
      <c r="Z461" s="364">
        <f t="shared" si="63"/>
        <v>0</v>
      </c>
      <c r="AA461" s="364">
        <f t="shared" si="63"/>
        <v>0</v>
      </c>
      <c r="AB461" s="364">
        <f t="shared" si="63"/>
        <v>0</v>
      </c>
      <c r="AC461" s="364">
        <f t="shared" si="63"/>
        <v>0</v>
      </c>
      <c r="AD461" s="364">
        <f t="shared" si="63"/>
        <v>0</v>
      </c>
      <c r="AE461" s="364">
        <f t="shared" si="63"/>
        <v>0</v>
      </c>
      <c r="AF461" s="364">
        <f t="shared" si="63"/>
        <v>0</v>
      </c>
      <c r="AG461" s="364">
        <f t="shared" si="63"/>
        <v>0</v>
      </c>
      <c r="AH461" s="364">
        <f t="shared" si="63"/>
        <v>0</v>
      </c>
      <c r="AI461" s="364">
        <f t="shared" si="63"/>
        <v>0</v>
      </c>
      <c r="AJ461" s="364">
        <f t="shared" si="63"/>
        <v>0</v>
      </c>
      <c r="AK461" s="364">
        <f t="shared" si="63"/>
        <v>0</v>
      </c>
      <c r="AL461" s="364">
        <f t="shared" si="63"/>
        <v>0</v>
      </c>
      <c r="AM461" s="364">
        <f t="shared" si="63"/>
        <v>0</v>
      </c>
      <c r="AN461" s="364">
        <f t="shared" si="63"/>
        <v>0</v>
      </c>
      <c r="AO461" s="364">
        <f t="shared" si="63"/>
        <v>0</v>
      </c>
      <c r="AP461" s="364">
        <f t="shared" si="63"/>
        <v>0</v>
      </c>
      <c r="AQ461" s="364">
        <f t="shared" si="63"/>
        <v>0</v>
      </c>
      <c r="AR461" s="364">
        <f t="shared" si="63"/>
        <v>0</v>
      </c>
      <c r="AS461" s="364">
        <f t="shared" si="63"/>
        <v>0</v>
      </c>
      <c r="AT461" s="364">
        <f t="shared" si="63"/>
        <v>0</v>
      </c>
      <c r="AU461" s="364">
        <f t="shared" si="63"/>
        <v>0</v>
      </c>
      <c r="AV461" s="318"/>
      <c r="AW461" s="318"/>
      <c r="AX461" s="247"/>
      <c r="AY461" s="239"/>
      <c r="AZ461" s="239"/>
      <c r="BA461" s="239"/>
    </row>
    <row r="462" spans="1:53" s="77" customFormat="1" ht="15" outlineLevel="1" x14ac:dyDescent="0.25">
      <c r="A462" s="237"/>
      <c r="B462" s="238"/>
      <c r="C462" s="248"/>
      <c r="D462" s="248"/>
      <c r="E462" s="248"/>
      <c r="F462" s="256"/>
      <c r="G462" s="743" t="str">
        <f t="shared" si="62"/>
        <v>YYLWNw</v>
      </c>
      <c r="H462" s="364">
        <f t="shared" ref="H462:AU462" si="64">IF(H420&gt;0,1,0)</f>
        <v>0</v>
      </c>
      <c r="I462" s="364">
        <f t="shared" si="64"/>
        <v>0</v>
      </c>
      <c r="J462" s="364">
        <f t="shared" si="64"/>
        <v>0</v>
      </c>
      <c r="K462" s="364">
        <f t="shared" si="64"/>
        <v>0</v>
      </c>
      <c r="L462" s="364">
        <f t="shared" si="64"/>
        <v>0</v>
      </c>
      <c r="M462" s="364">
        <f t="shared" si="64"/>
        <v>0</v>
      </c>
      <c r="N462" s="364">
        <f t="shared" si="64"/>
        <v>0</v>
      </c>
      <c r="O462" s="364">
        <f t="shared" si="64"/>
        <v>0</v>
      </c>
      <c r="P462" s="364">
        <f t="shared" si="64"/>
        <v>0</v>
      </c>
      <c r="Q462" s="364">
        <f t="shared" si="64"/>
        <v>0</v>
      </c>
      <c r="R462" s="364">
        <f t="shared" si="64"/>
        <v>0</v>
      </c>
      <c r="S462" s="364">
        <f t="shared" si="64"/>
        <v>0</v>
      </c>
      <c r="T462" s="364">
        <f t="shared" si="64"/>
        <v>0</v>
      </c>
      <c r="U462" s="364">
        <f t="shared" si="64"/>
        <v>0</v>
      </c>
      <c r="V462" s="364">
        <f t="shared" si="64"/>
        <v>0</v>
      </c>
      <c r="W462" s="364">
        <f t="shared" si="64"/>
        <v>0</v>
      </c>
      <c r="X462" s="364">
        <f t="shared" si="64"/>
        <v>0</v>
      </c>
      <c r="Y462" s="364">
        <f t="shared" si="64"/>
        <v>0</v>
      </c>
      <c r="Z462" s="364">
        <f t="shared" si="64"/>
        <v>0</v>
      </c>
      <c r="AA462" s="364">
        <f t="shared" si="64"/>
        <v>0</v>
      </c>
      <c r="AB462" s="364">
        <f t="shared" si="64"/>
        <v>0</v>
      </c>
      <c r="AC462" s="364">
        <f t="shared" si="64"/>
        <v>0</v>
      </c>
      <c r="AD462" s="364">
        <f t="shared" si="64"/>
        <v>0</v>
      </c>
      <c r="AE462" s="364">
        <f t="shared" si="64"/>
        <v>0</v>
      </c>
      <c r="AF462" s="364">
        <f t="shared" si="64"/>
        <v>0</v>
      </c>
      <c r="AG462" s="364">
        <f t="shared" si="64"/>
        <v>0</v>
      </c>
      <c r="AH462" s="364">
        <f t="shared" si="64"/>
        <v>0</v>
      </c>
      <c r="AI462" s="364">
        <f t="shared" si="64"/>
        <v>0</v>
      </c>
      <c r="AJ462" s="364">
        <f t="shared" si="64"/>
        <v>0</v>
      </c>
      <c r="AK462" s="364">
        <f t="shared" si="64"/>
        <v>0</v>
      </c>
      <c r="AL462" s="364">
        <f t="shared" si="64"/>
        <v>0</v>
      </c>
      <c r="AM462" s="364">
        <f t="shared" si="64"/>
        <v>0</v>
      </c>
      <c r="AN462" s="364">
        <f t="shared" si="64"/>
        <v>0</v>
      </c>
      <c r="AO462" s="364">
        <f t="shared" si="64"/>
        <v>0</v>
      </c>
      <c r="AP462" s="364">
        <f t="shared" si="64"/>
        <v>0</v>
      </c>
      <c r="AQ462" s="364">
        <f t="shared" si="64"/>
        <v>0</v>
      </c>
      <c r="AR462" s="364">
        <f t="shared" si="64"/>
        <v>0</v>
      </c>
      <c r="AS462" s="364">
        <f t="shared" si="64"/>
        <v>0</v>
      </c>
      <c r="AT462" s="364">
        <f t="shared" si="64"/>
        <v>0</v>
      </c>
      <c r="AU462" s="364">
        <f t="shared" si="64"/>
        <v>0</v>
      </c>
      <c r="AV462" s="318"/>
      <c r="AW462" s="318"/>
      <c r="AX462" s="247"/>
      <c r="AY462" s="239"/>
      <c r="AZ462" s="239"/>
      <c r="BA462" s="239"/>
    </row>
    <row r="463" spans="1:53" s="77" customFormat="1" ht="15" outlineLevel="1" x14ac:dyDescent="0.25">
      <c r="A463" s="237"/>
      <c r="B463" s="238"/>
      <c r="C463" s="248"/>
      <c r="D463" s="248"/>
      <c r="E463" s="248"/>
      <c r="F463" s="256"/>
      <c r="G463" s="743" t="str">
        <f t="shared" si="62"/>
        <v>YYWLWz</v>
      </c>
      <c r="H463" s="364">
        <f t="shared" ref="H463:AU463" si="65">IF(H421&gt;0,1,0)</f>
        <v>0</v>
      </c>
      <c r="I463" s="364">
        <f t="shared" si="65"/>
        <v>0</v>
      </c>
      <c r="J463" s="364">
        <f t="shared" si="65"/>
        <v>0</v>
      </c>
      <c r="K463" s="364">
        <f t="shared" si="65"/>
        <v>0</v>
      </c>
      <c r="L463" s="364">
        <f t="shared" si="65"/>
        <v>0</v>
      </c>
      <c r="M463" s="364">
        <f t="shared" si="65"/>
        <v>0</v>
      </c>
      <c r="N463" s="364">
        <f t="shared" si="65"/>
        <v>0</v>
      </c>
      <c r="O463" s="364">
        <f t="shared" si="65"/>
        <v>0</v>
      </c>
      <c r="P463" s="364">
        <f t="shared" si="65"/>
        <v>0</v>
      </c>
      <c r="Q463" s="364">
        <f t="shared" si="65"/>
        <v>0</v>
      </c>
      <c r="R463" s="364">
        <f t="shared" si="65"/>
        <v>0</v>
      </c>
      <c r="S463" s="364">
        <f t="shared" si="65"/>
        <v>0</v>
      </c>
      <c r="T463" s="364">
        <f t="shared" si="65"/>
        <v>0</v>
      </c>
      <c r="U463" s="364">
        <f t="shared" si="65"/>
        <v>0</v>
      </c>
      <c r="V463" s="364">
        <f t="shared" si="65"/>
        <v>0</v>
      </c>
      <c r="W463" s="364">
        <f t="shared" si="65"/>
        <v>0</v>
      </c>
      <c r="X463" s="364">
        <f t="shared" si="65"/>
        <v>0</v>
      </c>
      <c r="Y463" s="364">
        <f t="shared" si="65"/>
        <v>0</v>
      </c>
      <c r="Z463" s="364">
        <f t="shared" si="65"/>
        <v>0</v>
      </c>
      <c r="AA463" s="364">
        <f t="shared" si="65"/>
        <v>0</v>
      </c>
      <c r="AB463" s="364">
        <f t="shared" si="65"/>
        <v>0</v>
      </c>
      <c r="AC463" s="364">
        <f t="shared" si="65"/>
        <v>0</v>
      </c>
      <c r="AD463" s="364">
        <f t="shared" si="65"/>
        <v>0</v>
      </c>
      <c r="AE463" s="364">
        <f t="shared" si="65"/>
        <v>0</v>
      </c>
      <c r="AF463" s="364">
        <f t="shared" si="65"/>
        <v>0</v>
      </c>
      <c r="AG463" s="364">
        <f t="shared" si="65"/>
        <v>0</v>
      </c>
      <c r="AH463" s="364">
        <f t="shared" si="65"/>
        <v>0</v>
      </c>
      <c r="AI463" s="364">
        <f t="shared" si="65"/>
        <v>0</v>
      </c>
      <c r="AJ463" s="364">
        <f t="shared" si="65"/>
        <v>0</v>
      </c>
      <c r="AK463" s="364">
        <f t="shared" si="65"/>
        <v>0</v>
      </c>
      <c r="AL463" s="364">
        <f t="shared" si="65"/>
        <v>0</v>
      </c>
      <c r="AM463" s="364">
        <f t="shared" si="65"/>
        <v>0</v>
      </c>
      <c r="AN463" s="364">
        <f t="shared" si="65"/>
        <v>0</v>
      </c>
      <c r="AO463" s="364">
        <f t="shared" si="65"/>
        <v>0</v>
      </c>
      <c r="AP463" s="364">
        <f t="shared" si="65"/>
        <v>0</v>
      </c>
      <c r="AQ463" s="364">
        <f t="shared" si="65"/>
        <v>0</v>
      </c>
      <c r="AR463" s="364">
        <f t="shared" si="65"/>
        <v>0</v>
      </c>
      <c r="AS463" s="364">
        <f t="shared" si="65"/>
        <v>0</v>
      </c>
      <c r="AT463" s="364">
        <f t="shared" si="65"/>
        <v>0</v>
      </c>
      <c r="AU463" s="364">
        <f t="shared" si="65"/>
        <v>0</v>
      </c>
      <c r="AV463" s="318"/>
      <c r="AW463" s="318"/>
      <c r="AX463" s="247"/>
      <c r="AY463" s="239"/>
      <c r="AZ463" s="239"/>
      <c r="BA463" s="239"/>
    </row>
    <row r="464" spans="1:53" s="77" customFormat="1" ht="15" outlineLevel="1" x14ac:dyDescent="0.25">
      <c r="A464" s="237"/>
      <c r="B464" s="238"/>
      <c r="C464" s="248"/>
      <c r="D464" s="248"/>
      <c r="E464" s="248"/>
      <c r="F464" s="256"/>
      <c r="G464" s="743" t="str">
        <f t="shared" si="62"/>
        <v>YYNWLw</v>
      </c>
      <c r="H464" s="364">
        <f t="shared" ref="H464:AU464" si="66">IF(H422&gt;0,1,0)</f>
        <v>0</v>
      </c>
      <c r="I464" s="364">
        <f t="shared" si="66"/>
        <v>0</v>
      </c>
      <c r="J464" s="364">
        <f t="shared" si="66"/>
        <v>0</v>
      </c>
      <c r="K464" s="364">
        <f t="shared" si="66"/>
        <v>0</v>
      </c>
      <c r="L464" s="364">
        <f t="shared" si="66"/>
        <v>0</v>
      </c>
      <c r="M464" s="364">
        <f t="shared" si="66"/>
        <v>0</v>
      </c>
      <c r="N464" s="364">
        <f t="shared" si="66"/>
        <v>0</v>
      </c>
      <c r="O464" s="364">
        <f t="shared" si="66"/>
        <v>0</v>
      </c>
      <c r="P464" s="364">
        <f t="shared" si="66"/>
        <v>0</v>
      </c>
      <c r="Q464" s="364">
        <f t="shared" si="66"/>
        <v>0</v>
      </c>
      <c r="R464" s="364">
        <f t="shared" si="66"/>
        <v>0</v>
      </c>
      <c r="S464" s="364">
        <f t="shared" si="66"/>
        <v>0</v>
      </c>
      <c r="T464" s="364">
        <f t="shared" si="66"/>
        <v>0</v>
      </c>
      <c r="U464" s="364">
        <f t="shared" si="66"/>
        <v>0</v>
      </c>
      <c r="V464" s="364">
        <f t="shared" si="66"/>
        <v>0</v>
      </c>
      <c r="W464" s="364">
        <f t="shared" si="66"/>
        <v>0</v>
      </c>
      <c r="X464" s="364">
        <f t="shared" si="66"/>
        <v>0</v>
      </c>
      <c r="Y464" s="364">
        <f t="shared" si="66"/>
        <v>0</v>
      </c>
      <c r="Z464" s="364">
        <f t="shared" si="66"/>
        <v>0</v>
      </c>
      <c r="AA464" s="364">
        <f t="shared" si="66"/>
        <v>0</v>
      </c>
      <c r="AB464" s="364">
        <f t="shared" si="66"/>
        <v>0</v>
      </c>
      <c r="AC464" s="364">
        <f t="shared" si="66"/>
        <v>0</v>
      </c>
      <c r="AD464" s="364">
        <f t="shared" si="66"/>
        <v>0</v>
      </c>
      <c r="AE464" s="364">
        <f t="shared" si="66"/>
        <v>0</v>
      </c>
      <c r="AF464" s="364">
        <f t="shared" si="66"/>
        <v>0</v>
      </c>
      <c r="AG464" s="364">
        <f t="shared" si="66"/>
        <v>0</v>
      </c>
      <c r="AH464" s="364">
        <f t="shared" si="66"/>
        <v>0</v>
      </c>
      <c r="AI464" s="364">
        <f t="shared" si="66"/>
        <v>0</v>
      </c>
      <c r="AJ464" s="364">
        <f t="shared" si="66"/>
        <v>0</v>
      </c>
      <c r="AK464" s="364">
        <f t="shared" si="66"/>
        <v>0</v>
      </c>
      <c r="AL464" s="364">
        <f t="shared" si="66"/>
        <v>0</v>
      </c>
      <c r="AM464" s="364">
        <f t="shared" si="66"/>
        <v>0</v>
      </c>
      <c r="AN464" s="364">
        <f t="shared" si="66"/>
        <v>0</v>
      </c>
      <c r="AO464" s="364">
        <f t="shared" si="66"/>
        <v>0</v>
      </c>
      <c r="AP464" s="364">
        <f t="shared" si="66"/>
        <v>0</v>
      </c>
      <c r="AQ464" s="364">
        <f t="shared" si="66"/>
        <v>0</v>
      </c>
      <c r="AR464" s="364">
        <f t="shared" si="66"/>
        <v>0</v>
      </c>
      <c r="AS464" s="364">
        <f t="shared" si="66"/>
        <v>0</v>
      </c>
      <c r="AT464" s="364">
        <f t="shared" si="66"/>
        <v>0</v>
      </c>
      <c r="AU464" s="364">
        <f t="shared" si="66"/>
        <v>0</v>
      </c>
      <c r="AV464" s="318"/>
      <c r="AW464" s="318"/>
      <c r="AX464" s="247"/>
      <c r="AY464" s="239"/>
      <c r="AZ464" s="239"/>
      <c r="BA464" s="239"/>
    </row>
    <row r="465" spans="1:91" s="77" customFormat="1" ht="15" outlineLevel="1" x14ac:dyDescent="0.25">
      <c r="A465" s="237"/>
      <c r="B465" s="238"/>
      <c r="C465" s="248"/>
      <c r="D465" s="248"/>
      <c r="E465" s="248"/>
      <c r="F465" s="256"/>
      <c r="G465" s="743" t="str">
        <f t="shared" si="62"/>
        <v>AYAAAw</v>
      </c>
      <c r="H465" s="364">
        <f t="shared" ref="H465:AU465" si="67">IF(H423&gt;0,1,0)</f>
        <v>0</v>
      </c>
      <c r="I465" s="364">
        <f t="shared" si="67"/>
        <v>0</v>
      </c>
      <c r="J465" s="364">
        <f t="shared" si="67"/>
        <v>0</v>
      </c>
      <c r="K465" s="364">
        <f t="shared" si="67"/>
        <v>0</v>
      </c>
      <c r="L465" s="364">
        <f t="shared" si="67"/>
        <v>0</v>
      </c>
      <c r="M465" s="364">
        <f t="shared" si="67"/>
        <v>0</v>
      </c>
      <c r="N465" s="364">
        <f t="shared" si="67"/>
        <v>0</v>
      </c>
      <c r="O465" s="364">
        <f t="shared" si="67"/>
        <v>0</v>
      </c>
      <c r="P465" s="364">
        <f t="shared" si="67"/>
        <v>0</v>
      </c>
      <c r="Q465" s="364">
        <f t="shared" si="67"/>
        <v>0</v>
      </c>
      <c r="R465" s="364">
        <f t="shared" si="67"/>
        <v>0</v>
      </c>
      <c r="S465" s="364">
        <f t="shared" si="67"/>
        <v>0</v>
      </c>
      <c r="T465" s="364">
        <f t="shared" si="67"/>
        <v>0</v>
      </c>
      <c r="U465" s="364">
        <f t="shared" si="67"/>
        <v>0</v>
      </c>
      <c r="V465" s="364">
        <f t="shared" si="67"/>
        <v>0</v>
      </c>
      <c r="W465" s="364">
        <f t="shared" si="67"/>
        <v>0</v>
      </c>
      <c r="X465" s="364">
        <f t="shared" si="67"/>
        <v>0</v>
      </c>
      <c r="Y465" s="364">
        <f t="shared" si="67"/>
        <v>0</v>
      </c>
      <c r="Z465" s="364">
        <f t="shared" si="67"/>
        <v>0</v>
      </c>
      <c r="AA465" s="364">
        <f t="shared" si="67"/>
        <v>0</v>
      </c>
      <c r="AB465" s="364">
        <f t="shared" si="67"/>
        <v>0</v>
      </c>
      <c r="AC465" s="364">
        <f t="shared" si="67"/>
        <v>0</v>
      </c>
      <c r="AD465" s="364">
        <f t="shared" si="67"/>
        <v>0</v>
      </c>
      <c r="AE465" s="364">
        <f t="shared" si="67"/>
        <v>0</v>
      </c>
      <c r="AF465" s="364">
        <f t="shared" si="67"/>
        <v>0</v>
      </c>
      <c r="AG465" s="364">
        <f t="shared" si="67"/>
        <v>0</v>
      </c>
      <c r="AH465" s="364">
        <f t="shared" si="67"/>
        <v>0</v>
      </c>
      <c r="AI465" s="364">
        <f t="shared" si="67"/>
        <v>0</v>
      </c>
      <c r="AJ465" s="364">
        <f t="shared" si="67"/>
        <v>0</v>
      </c>
      <c r="AK465" s="364">
        <f t="shared" si="67"/>
        <v>0</v>
      </c>
      <c r="AL465" s="364">
        <f t="shared" si="67"/>
        <v>0</v>
      </c>
      <c r="AM465" s="364">
        <f t="shared" si="67"/>
        <v>0</v>
      </c>
      <c r="AN465" s="364">
        <f t="shared" si="67"/>
        <v>0</v>
      </c>
      <c r="AO465" s="364">
        <f t="shared" si="67"/>
        <v>0</v>
      </c>
      <c r="AP465" s="364">
        <f t="shared" si="67"/>
        <v>0</v>
      </c>
      <c r="AQ465" s="364">
        <f t="shared" si="67"/>
        <v>0</v>
      </c>
      <c r="AR465" s="364">
        <f t="shared" si="67"/>
        <v>0</v>
      </c>
      <c r="AS465" s="364">
        <f t="shared" si="67"/>
        <v>0</v>
      </c>
      <c r="AT465" s="364">
        <f t="shared" si="67"/>
        <v>0</v>
      </c>
      <c r="AU465" s="364">
        <f t="shared" si="67"/>
        <v>0</v>
      </c>
      <c r="AV465" s="318"/>
      <c r="AW465" s="318"/>
      <c r="AX465" s="247"/>
      <c r="AY465" s="239"/>
      <c r="AZ465" s="239"/>
      <c r="BA465" s="239"/>
    </row>
    <row r="466" spans="1:91" s="77" customFormat="1" ht="15" outlineLevel="1" x14ac:dyDescent="0.25">
      <c r="A466" s="237"/>
      <c r="B466" s="238"/>
      <c r="C466" s="248"/>
      <c r="D466" s="248"/>
      <c r="E466" s="248"/>
      <c r="F466" s="256"/>
      <c r="G466" s="743" t="str">
        <f t="shared" si="62"/>
        <v>AAWAAa</v>
      </c>
      <c r="H466" s="364">
        <f t="shared" ref="H466:AU466" si="68">IF(H424&gt;0,1,0)</f>
        <v>0</v>
      </c>
      <c r="I466" s="364">
        <f t="shared" si="68"/>
        <v>0</v>
      </c>
      <c r="J466" s="364">
        <f t="shared" si="68"/>
        <v>0</v>
      </c>
      <c r="K466" s="364">
        <f t="shared" si="68"/>
        <v>0</v>
      </c>
      <c r="L466" s="364">
        <f t="shared" si="68"/>
        <v>0</v>
      </c>
      <c r="M466" s="364">
        <f t="shared" si="68"/>
        <v>0</v>
      </c>
      <c r="N466" s="364">
        <f t="shared" si="68"/>
        <v>0</v>
      </c>
      <c r="O466" s="364">
        <f t="shared" si="68"/>
        <v>0</v>
      </c>
      <c r="P466" s="364">
        <f t="shared" si="68"/>
        <v>0</v>
      </c>
      <c r="Q466" s="364">
        <f t="shared" si="68"/>
        <v>0</v>
      </c>
      <c r="R466" s="364">
        <f t="shared" si="68"/>
        <v>0</v>
      </c>
      <c r="S466" s="364">
        <f t="shared" si="68"/>
        <v>0</v>
      </c>
      <c r="T466" s="364">
        <f t="shared" si="68"/>
        <v>0</v>
      </c>
      <c r="U466" s="364">
        <f t="shared" si="68"/>
        <v>0</v>
      </c>
      <c r="V466" s="364">
        <f t="shared" si="68"/>
        <v>0</v>
      </c>
      <c r="W466" s="364">
        <f t="shared" si="68"/>
        <v>0</v>
      </c>
      <c r="X466" s="364">
        <f t="shared" si="68"/>
        <v>0</v>
      </c>
      <c r="Y466" s="364">
        <f t="shared" si="68"/>
        <v>0</v>
      </c>
      <c r="Z466" s="364">
        <f t="shared" si="68"/>
        <v>0</v>
      </c>
      <c r="AA466" s="364">
        <f t="shared" si="68"/>
        <v>0</v>
      </c>
      <c r="AB466" s="364">
        <f t="shared" si="68"/>
        <v>0</v>
      </c>
      <c r="AC466" s="364">
        <f t="shared" si="68"/>
        <v>0</v>
      </c>
      <c r="AD466" s="364">
        <f t="shared" si="68"/>
        <v>0</v>
      </c>
      <c r="AE466" s="364">
        <f t="shared" si="68"/>
        <v>0</v>
      </c>
      <c r="AF466" s="364">
        <f t="shared" si="68"/>
        <v>0</v>
      </c>
      <c r="AG466" s="364">
        <f t="shared" si="68"/>
        <v>0</v>
      </c>
      <c r="AH466" s="364">
        <f t="shared" si="68"/>
        <v>0</v>
      </c>
      <c r="AI466" s="364">
        <f t="shared" si="68"/>
        <v>0</v>
      </c>
      <c r="AJ466" s="364">
        <f t="shared" si="68"/>
        <v>0</v>
      </c>
      <c r="AK466" s="364">
        <f t="shared" si="68"/>
        <v>0</v>
      </c>
      <c r="AL466" s="364">
        <f t="shared" si="68"/>
        <v>0</v>
      </c>
      <c r="AM466" s="364">
        <f t="shared" si="68"/>
        <v>0</v>
      </c>
      <c r="AN466" s="364">
        <f t="shared" si="68"/>
        <v>0</v>
      </c>
      <c r="AO466" s="364">
        <f t="shared" si="68"/>
        <v>0</v>
      </c>
      <c r="AP466" s="364">
        <f t="shared" si="68"/>
        <v>0</v>
      </c>
      <c r="AQ466" s="364">
        <f t="shared" si="68"/>
        <v>0</v>
      </c>
      <c r="AR466" s="364">
        <f t="shared" si="68"/>
        <v>0</v>
      </c>
      <c r="AS466" s="364">
        <f t="shared" si="68"/>
        <v>0</v>
      </c>
      <c r="AT466" s="364">
        <f t="shared" si="68"/>
        <v>0</v>
      </c>
      <c r="AU466" s="364">
        <f t="shared" si="68"/>
        <v>0</v>
      </c>
      <c r="AV466" s="318"/>
      <c r="AW466" s="318"/>
      <c r="AX466" s="247"/>
      <c r="AY466" s="239"/>
      <c r="AZ466" s="239"/>
      <c r="BA466" s="239"/>
    </row>
    <row r="467" spans="1:91" s="77" customFormat="1" ht="15" outlineLevel="1" x14ac:dyDescent="0.25">
      <c r="A467" s="237"/>
      <c r="B467" s="238"/>
      <c r="C467" s="248"/>
      <c r="D467" s="248"/>
      <c r="E467" s="248"/>
      <c r="F467" s="256"/>
      <c r="G467" s="743" t="str">
        <f t="shared" si="62"/>
        <v>AAAWAa</v>
      </c>
      <c r="H467" s="364">
        <f t="shared" ref="H467:AU467" si="69">IF(H425&gt;0,1,0)</f>
        <v>0</v>
      </c>
      <c r="I467" s="364">
        <f t="shared" si="69"/>
        <v>0</v>
      </c>
      <c r="J467" s="364">
        <f t="shared" si="69"/>
        <v>0</v>
      </c>
      <c r="K467" s="364">
        <f t="shared" si="69"/>
        <v>0</v>
      </c>
      <c r="L467" s="364">
        <f t="shared" si="69"/>
        <v>0</v>
      </c>
      <c r="M467" s="364">
        <f t="shared" si="69"/>
        <v>0</v>
      </c>
      <c r="N467" s="364">
        <f t="shared" si="69"/>
        <v>0</v>
      </c>
      <c r="O467" s="364">
        <f t="shared" si="69"/>
        <v>0</v>
      </c>
      <c r="P467" s="364">
        <f t="shared" si="69"/>
        <v>0</v>
      </c>
      <c r="Q467" s="364">
        <f t="shared" si="69"/>
        <v>0</v>
      </c>
      <c r="R467" s="364">
        <f t="shared" si="69"/>
        <v>0</v>
      </c>
      <c r="S467" s="364">
        <f t="shared" si="69"/>
        <v>0</v>
      </c>
      <c r="T467" s="364">
        <f t="shared" si="69"/>
        <v>0</v>
      </c>
      <c r="U467" s="364">
        <f t="shared" si="69"/>
        <v>0</v>
      </c>
      <c r="V467" s="364">
        <f t="shared" si="69"/>
        <v>0</v>
      </c>
      <c r="W467" s="364">
        <f t="shared" si="69"/>
        <v>0</v>
      </c>
      <c r="X467" s="364">
        <f t="shared" si="69"/>
        <v>0</v>
      </c>
      <c r="Y467" s="364">
        <f t="shared" si="69"/>
        <v>0</v>
      </c>
      <c r="Z467" s="364">
        <f t="shared" si="69"/>
        <v>0</v>
      </c>
      <c r="AA467" s="364">
        <f t="shared" si="69"/>
        <v>0</v>
      </c>
      <c r="AB467" s="364">
        <f t="shared" si="69"/>
        <v>0</v>
      </c>
      <c r="AC467" s="364">
        <f t="shared" si="69"/>
        <v>0</v>
      </c>
      <c r="AD467" s="364">
        <f t="shared" si="69"/>
        <v>0</v>
      </c>
      <c r="AE467" s="364">
        <f t="shared" si="69"/>
        <v>0</v>
      </c>
      <c r="AF467" s="364">
        <f t="shared" si="69"/>
        <v>0</v>
      </c>
      <c r="AG467" s="364">
        <f t="shared" si="69"/>
        <v>0</v>
      </c>
      <c r="AH467" s="364">
        <f t="shared" si="69"/>
        <v>0</v>
      </c>
      <c r="AI467" s="364">
        <f t="shared" si="69"/>
        <v>0</v>
      </c>
      <c r="AJ467" s="364">
        <f t="shared" si="69"/>
        <v>0</v>
      </c>
      <c r="AK467" s="364">
        <f t="shared" si="69"/>
        <v>0</v>
      </c>
      <c r="AL467" s="364">
        <f t="shared" si="69"/>
        <v>0</v>
      </c>
      <c r="AM467" s="364">
        <f t="shared" si="69"/>
        <v>0</v>
      </c>
      <c r="AN467" s="364">
        <f t="shared" si="69"/>
        <v>0</v>
      </c>
      <c r="AO467" s="364">
        <f t="shared" si="69"/>
        <v>0</v>
      </c>
      <c r="AP467" s="364">
        <f t="shared" si="69"/>
        <v>0</v>
      </c>
      <c r="AQ467" s="364">
        <f t="shared" si="69"/>
        <v>0</v>
      </c>
      <c r="AR467" s="364">
        <f t="shared" si="69"/>
        <v>0</v>
      </c>
      <c r="AS467" s="364">
        <f t="shared" si="69"/>
        <v>0</v>
      </c>
      <c r="AT467" s="364">
        <f t="shared" si="69"/>
        <v>0</v>
      </c>
      <c r="AU467" s="364">
        <f t="shared" si="69"/>
        <v>0</v>
      </c>
      <c r="AV467" s="318"/>
      <c r="AW467" s="318"/>
      <c r="AX467" s="247"/>
      <c r="AY467" s="239"/>
      <c r="AZ467" s="239"/>
      <c r="BA467" s="239"/>
    </row>
    <row r="468" spans="1:91" s="77" customFormat="1" ht="15" outlineLevel="1" x14ac:dyDescent="0.25">
      <c r="A468" s="237"/>
      <c r="B468" s="238"/>
      <c r="C468" s="248"/>
      <c r="D468" s="248"/>
      <c r="E468" s="248"/>
      <c r="F468" s="256"/>
      <c r="G468" s="743" t="str">
        <f t="shared" si="62"/>
        <v>YAAAWa</v>
      </c>
      <c r="H468" s="364">
        <f t="shared" ref="H468:AU468" si="70">IF(H426&gt;0,1,0)</f>
        <v>0</v>
      </c>
      <c r="I468" s="364">
        <f t="shared" si="70"/>
        <v>0</v>
      </c>
      <c r="J468" s="364">
        <f t="shared" si="70"/>
        <v>0</v>
      </c>
      <c r="K468" s="364">
        <f t="shared" si="70"/>
        <v>0</v>
      </c>
      <c r="L468" s="364">
        <f t="shared" si="70"/>
        <v>0</v>
      </c>
      <c r="M468" s="364">
        <f t="shared" si="70"/>
        <v>0</v>
      </c>
      <c r="N468" s="364">
        <f t="shared" si="70"/>
        <v>0</v>
      </c>
      <c r="O468" s="364">
        <f t="shared" si="70"/>
        <v>0</v>
      </c>
      <c r="P468" s="364">
        <f t="shared" si="70"/>
        <v>0</v>
      </c>
      <c r="Q468" s="364">
        <f t="shared" si="70"/>
        <v>0</v>
      </c>
      <c r="R468" s="364">
        <f t="shared" si="70"/>
        <v>0</v>
      </c>
      <c r="S468" s="364">
        <f t="shared" si="70"/>
        <v>0</v>
      </c>
      <c r="T468" s="364">
        <f t="shared" si="70"/>
        <v>0</v>
      </c>
      <c r="U468" s="364">
        <f t="shared" si="70"/>
        <v>0</v>
      </c>
      <c r="V468" s="364">
        <f t="shared" si="70"/>
        <v>0</v>
      </c>
      <c r="W468" s="364">
        <f t="shared" si="70"/>
        <v>0</v>
      </c>
      <c r="X468" s="364">
        <f t="shared" si="70"/>
        <v>0</v>
      </c>
      <c r="Y468" s="364">
        <f t="shared" si="70"/>
        <v>0</v>
      </c>
      <c r="Z468" s="364">
        <f t="shared" si="70"/>
        <v>0</v>
      </c>
      <c r="AA468" s="364">
        <f t="shared" si="70"/>
        <v>0</v>
      </c>
      <c r="AB468" s="364">
        <f t="shared" si="70"/>
        <v>0</v>
      </c>
      <c r="AC468" s="364">
        <f t="shared" si="70"/>
        <v>0</v>
      </c>
      <c r="AD468" s="364">
        <f t="shared" si="70"/>
        <v>0</v>
      </c>
      <c r="AE468" s="364">
        <f t="shared" si="70"/>
        <v>0</v>
      </c>
      <c r="AF468" s="364">
        <f t="shared" si="70"/>
        <v>0</v>
      </c>
      <c r="AG468" s="364">
        <f t="shared" si="70"/>
        <v>0</v>
      </c>
      <c r="AH468" s="364">
        <f t="shared" si="70"/>
        <v>0</v>
      </c>
      <c r="AI468" s="364">
        <f t="shared" si="70"/>
        <v>0</v>
      </c>
      <c r="AJ468" s="364">
        <f t="shared" si="70"/>
        <v>0</v>
      </c>
      <c r="AK468" s="364">
        <f t="shared" si="70"/>
        <v>0</v>
      </c>
      <c r="AL468" s="364">
        <f t="shared" si="70"/>
        <v>0</v>
      </c>
      <c r="AM468" s="364">
        <f t="shared" si="70"/>
        <v>0</v>
      </c>
      <c r="AN468" s="364">
        <f t="shared" si="70"/>
        <v>0</v>
      </c>
      <c r="AO468" s="364">
        <f t="shared" si="70"/>
        <v>0</v>
      </c>
      <c r="AP468" s="364">
        <f t="shared" si="70"/>
        <v>0</v>
      </c>
      <c r="AQ468" s="364">
        <f t="shared" si="70"/>
        <v>0</v>
      </c>
      <c r="AR468" s="364">
        <f t="shared" si="70"/>
        <v>0</v>
      </c>
      <c r="AS468" s="364">
        <f t="shared" si="70"/>
        <v>0</v>
      </c>
      <c r="AT468" s="364">
        <f t="shared" si="70"/>
        <v>0</v>
      </c>
      <c r="AU468" s="364">
        <f t="shared" si="70"/>
        <v>0</v>
      </c>
      <c r="AV468" s="318"/>
      <c r="AW468" s="318"/>
      <c r="AX468" s="247"/>
      <c r="AY468" s="239"/>
      <c r="AZ468" s="239"/>
      <c r="BA468" s="239"/>
    </row>
    <row r="469" spans="1:91" s="77" customFormat="1" ht="15" outlineLevel="1" x14ac:dyDescent="0.25">
      <c r="A469" s="237"/>
      <c r="B469" s="238"/>
      <c r="C469" s="248"/>
      <c r="D469" s="248"/>
      <c r="E469" s="248"/>
      <c r="F469" s="256"/>
      <c r="G469" s="743" t="str">
        <f t="shared" si="62"/>
        <v>YAAANw</v>
      </c>
      <c r="H469" s="364">
        <f t="shared" ref="H469:AU469" si="71">IF(H427&gt;0,1,0)</f>
        <v>0</v>
      </c>
      <c r="I469" s="364">
        <f t="shared" si="71"/>
        <v>0</v>
      </c>
      <c r="J469" s="364">
        <f t="shared" si="71"/>
        <v>0</v>
      </c>
      <c r="K469" s="364">
        <f t="shared" si="71"/>
        <v>0</v>
      </c>
      <c r="L469" s="364">
        <f t="shared" si="71"/>
        <v>0</v>
      </c>
      <c r="M469" s="364">
        <f t="shared" si="71"/>
        <v>0</v>
      </c>
      <c r="N469" s="364">
        <f t="shared" si="71"/>
        <v>0</v>
      </c>
      <c r="O469" s="364">
        <f t="shared" si="71"/>
        <v>0</v>
      </c>
      <c r="P469" s="364">
        <f t="shared" si="71"/>
        <v>0</v>
      </c>
      <c r="Q469" s="364">
        <f t="shared" si="71"/>
        <v>0</v>
      </c>
      <c r="R469" s="364">
        <f t="shared" si="71"/>
        <v>0</v>
      </c>
      <c r="S469" s="364">
        <f t="shared" si="71"/>
        <v>0</v>
      </c>
      <c r="T469" s="364">
        <f t="shared" si="71"/>
        <v>0</v>
      </c>
      <c r="U469" s="364">
        <f t="shared" si="71"/>
        <v>0</v>
      </c>
      <c r="V469" s="364">
        <f t="shared" si="71"/>
        <v>0</v>
      </c>
      <c r="W469" s="364">
        <f t="shared" si="71"/>
        <v>0</v>
      </c>
      <c r="X469" s="364">
        <f t="shared" si="71"/>
        <v>0</v>
      </c>
      <c r="Y469" s="364">
        <f t="shared" si="71"/>
        <v>0</v>
      </c>
      <c r="Z469" s="364">
        <f t="shared" si="71"/>
        <v>0</v>
      </c>
      <c r="AA469" s="364">
        <f t="shared" si="71"/>
        <v>0</v>
      </c>
      <c r="AB469" s="364">
        <f t="shared" si="71"/>
        <v>0</v>
      </c>
      <c r="AC469" s="364">
        <f t="shared" si="71"/>
        <v>0</v>
      </c>
      <c r="AD469" s="364">
        <f t="shared" si="71"/>
        <v>0</v>
      </c>
      <c r="AE469" s="364">
        <f t="shared" si="71"/>
        <v>0</v>
      </c>
      <c r="AF469" s="364">
        <f t="shared" si="71"/>
        <v>0</v>
      </c>
      <c r="AG469" s="364">
        <f t="shared" si="71"/>
        <v>0</v>
      </c>
      <c r="AH469" s="364">
        <f t="shared" si="71"/>
        <v>0</v>
      </c>
      <c r="AI469" s="364">
        <f t="shared" si="71"/>
        <v>0</v>
      </c>
      <c r="AJ469" s="364">
        <f t="shared" si="71"/>
        <v>0</v>
      </c>
      <c r="AK469" s="364">
        <f t="shared" si="71"/>
        <v>0</v>
      </c>
      <c r="AL469" s="364">
        <f t="shared" si="71"/>
        <v>0</v>
      </c>
      <c r="AM469" s="364">
        <f t="shared" si="71"/>
        <v>0</v>
      </c>
      <c r="AN469" s="364">
        <f t="shared" si="71"/>
        <v>0</v>
      </c>
      <c r="AO469" s="364">
        <f t="shared" si="71"/>
        <v>0</v>
      </c>
      <c r="AP469" s="364">
        <f t="shared" si="71"/>
        <v>0</v>
      </c>
      <c r="AQ469" s="364">
        <f t="shared" si="71"/>
        <v>0</v>
      </c>
      <c r="AR469" s="364">
        <f t="shared" si="71"/>
        <v>0</v>
      </c>
      <c r="AS469" s="364">
        <f t="shared" si="71"/>
        <v>0</v>
      </c>
      <c r="AT469" s="364">
        <f t="shared" si="71"/>
        <v>0</v>
      </c>
      <c r="AU469" s="364">
        <f t="shared" si="71"/>
        <v>0</v>
      </c>
      <c r="AV469" s="318"/>
      <c r="AW469" s="318"/>
      <c r="AX469" s="247"/>
      <c r="AY469" s="239"/>
      <c r="AZ469" s="239"/>
      <c r="BA469" s="239"/>
    </row>
    <row r="470" spans="1:91" s="77" customFormat="1" ht="15" outlineLevel="1" x14ac:dyDescent="0.25">
      <c r="A470" s="237"/>
      <c r="B470" s="238"/>
      <c r="C470" s="248"/>
      <c r="D470" s="248"/>
      <c r="E470" s="248"/>
      <c r="F470" s="256"/>
      <c r="G470" s="743" t="str">
        <f t="shared" si="62"/>
        <v>AYAAAz</v>
      </c>
      <c r="H470" s="364">
        <f t="shared" ref="H470:AU470" si="72">IF(H428&gt;0,1,0)</f>
        <v>0</v>
      </c>
      <c r="I470" s="364">
        <f t="shared" si="72"/>
        <v>0</v>
      </c>
      <c r="J470" s="364">
        <f t="shared" si="72"/>
        <v>0</v>
      </c>
      <c r="K470" s="364">
        <f t="shared" si="72"/>
        <v>0</v>
      </c>
      <c r="L470" s="364">
        <f t="shared" si="72"/>
        <v>0</v>
      </c>
      <c r="M470" s="364">
        <f t="shared" si="72"/>
        <v>0</v>
      </c>
      <c r="N470" s="364">
        <f t="shared" si="72"/>
        <v>0</v>
      </c>
      <c r="O470" s="364">
        <f t="shared" si="72"/>
        <v>0</v>
      </c>
      <c r="P470" s="364">
        <f t="shared" si="72"/>
        <v>0</v>
      </c>
      <c r="Q470" s="364">
        <f t="shared" si="72"/>
        <v>0</v>
      </c>
      <c r="R470" s="364">
        <f t="shared" si="72"/>
        <v>0</v>
      </c>
      <c r="S470" s="364">
        <f t="shared" si="72"/>
        <v>0</v>
      </c>
      <c r="T470" s="364">
        <f t="shared" si="72"/>
        <v>0</v>
      </c>
      <c r="U470" s="364">
        <f t="shared" si="72"/>
        <v>0</v>
      </c>
      <c r="V470" s="364">
        <f t="shared" si="72"/>
        <v>0</v>
      </c>
      <c r="W470" s="364">
        <f t="shared" si="72"/>
        <v>0</v>
      </c>
      <c r="X470" s="364">
        <f t="shared" si="72"/>
        <v>0</v>
      </c>
      <c r="Y470" s="364">
        <f t="shared" si="72"/>
        <v>0</v>
      </c>
      <c r="Z470" s="364">
        <f t="shared" si="72"/>
        <v>0</v>
      </c>
      <c r="AA470" s="364">
        <f t="shared" si="72"/>
        <v>0</v>
      </c>
      <c r="AB470" s="364">
        <f t="shared" si="72"/>
        <v>0</v>
      </c>
      <c r="AC470" s="364">
        <f t="shared" si="72"/>
        <v>0</v>
      </c>
      <c r="AD470" s="364">
        <f t="shared" si="72"/>
        <v>0</v>
      </c>
      <c r="AE470" s="364">
        <f t="shared" si="72"/>
        <v>0</v>
      </c>
      <c r="AF470" s="364">
        <f t="shared" si="72"/>
        <v>0</v>
      </c>
      <c r="AG470" s="364">
        <f t="shared" si="72"/>
        <v>0</v>
      </c>
      <c r="AH470" s="364">
        <f t="shared" si="72"/>
        <v>0</v>
      </c>
      <c r="AI470" s="364">
        <f t="shared" si="72"/>
        <v>0</v>
      </c>
      <c r="AJ470" s="364">
        <f t="shared" si="72"/>
        <v>0</v>
      </c>
      <c r="AK470" s="364">
        <f t="shared" si="72"/>
        <v>0</v>
      </c>
      <c r="AL470" s="364">
        <f t="shared" si="72"/>
        <v>0</v>
      </c>
      <c r="AM470" s="364">
        <f t="shared" si="72"/>
        <v>0</v>
      </c>
      <c r="AN470" s="364">
        <f t="shared" si="72"/>
        <v>0</v>
      </c>
      <c r="AO470" s="364">
        <f t="shared" si="72"/>
        <v>0</v>
      </c>
      <c r="AP470" s="364">
        <f t="shared" si="72"/>
        <v>0</v>
      </c>
      <c r="AQ470" s="364">
        <f t="shared" si="72"/>
        <v>0</v>
      </c>
      <c r="AR470" s="364">
        <f t="shared" si="72"/>
        <v>0</v>
      </c>
      <c r="AS470" s="364">
        <f t="shared" si="72"/>
        <v>0</v>
      </c>
      <c r="AT470" s="364">
        <f t="shared" si="72"/>
        <v>0</v>
      </c>
      <c r="AU470" s="364">
        <f t="shared" si="72"/>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 t="shared" si="62"/>
        <v>AYWAAa</v>
      </c>
      <c r="H471" s="364">
        <f t="shared" ref="H471:AU471" si="73">IF(H429&gt;0,1,0)</f>
        <v>0</v>
      </c>
      <c r="I471" s="364">
        <f t="shared" si="73"/>
        <v>0</v>
      </c>
      <c r="J471" s="364">
        <f t="shared" si="73"/>
        <v>0</v>
      </c>
      <c r="K471" s="364">
        <f t="shared" si="73"/>
        <v>0</v>
      </c>
      <c r="L471" s="364">
        <f t="shared" si="73"/>
        <v>0</v>
      </c>
      <c r="M471" s="364">
        <f t="shared" si="73"/>
        <v>0</v>
      </c>
      <c r="N471" s="364">
        <f t="shared" si="73"/>
        <v>0</v>
      </c>
      <c r="O471" s="364">
        <f t="shared" si="73"/>
        <v>0</v>
      </c>
      <c r="P471" s="364">
        <f t="shared" si="73"/>
        <v>0</v>
      </c>
      <c r="Q471" s="364">
        <f t="shared" si="73"/>
        <v>0</v>
      </c>
      <c r="R471" s="364">
        <f t="shared" si="73"/>
        <v>0</v>
      </c>
      <c r="S471" s="364">
        <f t="shared" si="73"/>
        <v>0</v>
      </c>
      <c r="T471" s="364">
        <f t="shared" si="73"/>
        <v>0</v>
      </c>
      <c r="U471" s="364">
        <f t="shared" si="73"/>
        <v>0</v>
      </c>
      <c r="V471" s="364">
        <f t="shared" si="73"/>
        <v>0</v>
      </c>
      <c r="W471" s="364">
        <f t="shared" si="73"/>
        <v>0</v>
      </c>
      <c r="X471" s="364">
        <f t="shared" si="73"/>
        <v>0</v>
      </c>
      <c r="Y471" s="364">
        <f t="shared" si="73"/>
        <v>0</v>
      </c>
      <c r="Z471" s="364">
        <f t="shared" si="73"/>
        <v>0</v>
      </c>
      <c r="AA471" s="364">
        <f t="shared" si="73"/>
        <v>0</v>
      </c>
      <c r="AB471" s="364">
        <f t="shared" si="73"/>
        <v>0</v>
      </c>
      <c r="AC471" s="364">
        <f t="shared" si="73"/>
        <v>0</v>
      </c>
      <c r="AD471" s="364">
        <f t="shared" si="73"/>
        <v>0</v>
      </c>
      <c r="AE471" s="364">
        <f t="shared" si="73"/>
        <v>0</v>
      </c>
      <c r="AF471" s="364">
        <f t="shared" si="73"/>
        <v>0</v>
      </c>
      <c r="AG471" s="364">
        <f t="shared" si="73"/>
        <v>0</v>
      </c>
      <c r="AH471" s="364">
        <f t="shared" si="73"/>
        <v>0</v>
      </c>
      <c r="AI471" s="364">
        <f t="shared" si="73"/>
        <v>0</v>
      </c>
      <c r="AJ471" s="364">
        <f t="shared" si="73"/>
        <v>0</v>
      </c>
      <c r="AK471" s="364">
        <f t="shared" si="73"/>
        <v>0</v>
      </c>
      <c r="AL471" s="364">
        <f t="shared" si="73"/>
        <v>0</v>
      </c>
      <c r="AM471" s="364">
        <f t="shared" si="73"/>
        <v>0</v>
      </c>
      <c r="AN471" s="364">
        <f t="shared" si="73"/>
        <v>0</v>
      </c>
      <c r="AO471" s="364">
        <f t="shared" si="73"/>
        <v>0</v>
      </c>
      <c r="AP471" s="364">
        <f t="shared" si="73"/>
        <v>0</v>
      </c>
      <c r="AQ471" s="364">
        <f t="shared" si="73"/>
        <v>0</v>
      </c>
      <c r="AR471" s="364">
        <f t="shared" si="73"/>
        <v>0</v>
      </c>
      <c r="AS471" s="364">
        <f t="shared" si="73"/>
        <v>0</v>
      </c>
      <c r="AT471" s="364">
        <f t="shared" si="73"/>
        <v>0</v>
      </c>
      <c r="AU471" s="364">
        <f t="shared" si="73"/>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 t="shared" si="62"/>
        <v>AANWAa</v>
      </c>
      <c r="H472" s="364">
        <f t="shared" ref="H472:AU472" si="74">IF(H430&gt;0,1,0)</f>
        <v>0</v>
      </c>
      <c r="I472" s="364">
        <f t="shared" si="74"/>
        <v>0</v>
      </c>
      <c r="J472" s="364">
        <f t="shared" si="74"/>
        <v>0</v>
      </c>
      <c r="K472" s="364">
        <f t="shared" si="74"/>
        <v>0</v>
      </c>
      <c r="L472" s="364">
        <f t="shared" si="74"/>
        <v>0</v>
      </c>
      <c r="M472" s="364">
        <f t="shared" si="74"/>
        <v>0</v>
      </c>
      <c r="N472" s="364">
        <f t="shared" si="74"/>
        <v>0</v>
      </c>
      <c r="O472" s="364">
        <f t="shared" si="74"/>
        <v>0</v>
      </c>
      <c r="P472" s="364">
        <f t="shared" si="74"/>
        <v>0</v>
      </c>
      <c r="Q472" s="364">
        <f t="shared" si="74"/>
        <v>0</v>
      </c>
      <c r="R472" s="364">
        <f t="shared" si="74"/>
        <v>0</v>
      </c>
      <c r="S472" s="364">
        <f t="shared" si="74"/>
        <v>0</v>
      </c>
      <c r="T472" s="364">
        <f t="shared" si="74"/>
        <v>0</v>
      </c>
      <c r="U472" s="364">
        <f t="shared" si="74"/>
        <v>0</v>
      </c>
      <c r="V472" s="364">
        <f t="shared" si="74"/>
        <v>0</v>
      </c>
      <c r="W472" s="364">
        <f t="shared" si="74"/>
        <v>0</v>
      </c>
      <c r="X472" s="364">
        <f t="shared" si="74"/>
        <v>0</v>
      </c>
      <c r="Y472" s="364">
        <f t="shared" si="74"/>
        <v>0</v>
      </c>
      <c r="Z472" s="364">
        <f t="shared" si="74"/>
        <v>0</v>
      </c>
      <c r="AA472" s="364">
        <f t="shared" si="74"/>
        <v>0</v>
      </c>
      <c r="AB472" s="364">
        <f t="shared" si="74"/>
        <v>0</v>
      </c>
      <c r="AC472" s="364">
        <f t="shared" si="74"/>
        <v>0</v>
      </c>
      <c r="AD472" s="364">
        <f t="shared" si="74"/>
        <v>0</v>
      </c>
      <c r="AE472" s="364">
        <f t="shared" si="74"/>
        <v>0</v>
      </c>
      <c r="AF472" s="364">
        <f t="shared" si="74"/>
        <v>0</v>
      </c>
      <c r="AG472" s="364">
        <f t="shared" si="74"/>
        <v>0</v>
      </c>
      <c r="AH472" s="364">
        <f t="shared" si="74"/>
        <v>0</v>
      </c>
      <c r="AI472" s="364">
        <f t="shared" si="74"/>
        <v>0</v>
      </c>
      <c r="AJ472" s="364">
        <f t="shared" si="74"/>
        <v>0</v>
      </c>
      <c r="AK472" s="364">
        <f t="shared" si="74"/>
        <v>0</v>
      </c>
      <c r="AL472" s="364">
        <f t="shared" si="74"/>
        <v>0</v>
      </c>
      <c r="AM472" s="364">
        <f t="shared" si="74"/>
        <v>0</v>
      </c>
      <c r="AN472" s="364">
        <f t="shared" si="74"/>
        <v>0</v>
      </c>
      <c r="AO472" s="364">
        <f t="shared" si="74"/>
        <v>0</v>
      </c>
      <c r="AP472" s="364">
        <f t="shared" si="74"/>
        <v>0</v>
      </c>
      <c r="AQ472" s="364">
        <f t="shared" si="74"/>
        <v>0</v>
      </c>
      <c r="AR472" s="364">
        <f t="shared" si="74"/>
        <v>0</v>
      </c>
      <c r="AS472" s="364">
        <f t="shared" si="74"/>
        <v>0</v>
      </c>
      <c r="AT472" s="364">
        <f t="shared" si="74"/>
        <v>0</v>
      </c>
      <c r="AU472" s="364">
        <f t="shared" si="74"/>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 t="shared" si="62"/>
        <v>AAANWa</v>
      </c>
      <c r="H473" s="364">
        <f t="shared" ref="H473:AU473" si="75">IF(H431&gt;0,1,0)</f>
        <v>0</v>
      </c>
      <c r="I473" s="364">
        <f t="shared" si="75"/>
        <v>0</v>
      </c>
      <c r="J473" s="364">
        <f t="shared" si="75"/>
        <v>0</v>
      </c>
      <c r="K473" s="364">
        <f t="shared" si="75"/>
        <v>0</v>
      </c>
      <c r="L473" s="364">
        <f t="shared" si="75"/>
        <v>0</v>
      </c>
      <c r="M473" s="364">
        <f t="shared" si="75"/>
        <v>0</v>
      </c>
      <c r="N473" s="364">
        <f t="shared" si="75"/>
        <v>0</v>
      </c>
      <c r="O473" s="364">
        <f t="shared" si="75"/>
        <v>0</v>
      </c>
      <c r="P473" s="364">
        <f t="shared" si="75"/>
        <v>0</v>
      </c>
      <c r="Q473" s="364">
        <f t="shared" si="75"/>
        <v>0</v>
      </c>
      <c r="R473" s="364">
        <f t="shared" si="75"/>
        <v>0</v>
      </c>
      <c r="S473" s="364">
        <f t="shared" si="75"/>
        <v>0</v>
      </c>
      <c r="T473" s="364">
        <f t="shared" si="75"/>
        <v>0</v>
      </c>
      <c r="U473" s="364">
        <f t="shared" si="75"/>
        <v>0</v>
      </c>
      <c r="V473" s="364">
        <f t="shared" si="75"/>
        <v>0</v>
      </c>
      <c r="W473" s="364">
        <f t="shared" si="75"/>
        <v>0</v>
      </c>
      <c r="X473" s="364">
        <f t="shared" si="75"/>
        <v>0</v>
      </c>
      <c r="Y473" s="364">
        <f t="shared" si="75"/>
        <v>0</v>
      </c>
      <c r="Z473" s="364">
        <f t="shared" si="75"/>
        <v>0</v>
      </c>
      <c r="AA473" s="364">
        <f t="shared" si="75"/>
        <v>0</v>
      </c>
      <c r="AB473" s="364">
        <f t="shared" si="75"/>
        <v>0</v>
      </c>
      <c r="AC473" s="364">
        <f t="shared" si="75"/>
        <v>0</v>
      </c>
      <c r="AD473" s="364">
        <f t="shared" si="75"/>
        <v>0</v>
      </c>
      <c r="AE473" s="364">
        <f t="shared" si="75"/>
        <v>0</v>
      </c>
      <c r="AF473" s="364">
        <f t="shared" si="75"/>
        <v>0</v>
      </c>
      <c r="AG473" s="364">
        <f t="shared" si="75"/>
        <v>0</v>
      </c>
      <c r="AH473" s="364">
        <f t="shared" si="75"/>
        <v>0</v>
      </c>
      <c r="AI473" s="364">
        <f t="shared" si="75"/>
        <v>0</v>
      </c>
      <c r="AJ473" s="364">
        <f t="shared" si="75"/>
        <v>0</v>
      </c>
      <c r="AK473" s="364">
        <f t="shared" si="75"/>
        <v>0</v>
      </c>
      <c r="AL473" s="364">
        <f t="shared" si="75"/>
        <v>0</v>
      </c>
      <c r="AM473" s="364">
        <f t="shared" si="75"/>
        <v>0</v>
      </c>
      <c r="AN473" s="364">
        <f t="shared" si="75"/>
        <v>0</v>
      </c>
      <c r="AO473" s="364">
        <f t="shared" si="75"/>
        <v>0</v>
      </c>
      <c r="AP473" s="364">
        <f t="shared" si="75"/>
        <v>0</v>
      </c>
      <c r="AQ473" s="364">
        <f t="shared" si="75"/>
        <v>0</v>
      </c>
      <c r="AR473" s="364">
        <f t="shared" si="75"/>
        <v>0</v>
      </c>
      <c r="AS473" s="364">
        <f t="shared" si="75"/>
        <v>0</v>
      </c>
      <c r="AT473" s="364">
        <f t="shared" si="75"/>
        <v>0</v>
      </c>
      <c r="AU473" s="364">
        <f t="shared" si="75"/>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6"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6"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6"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6"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6"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6"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6"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6"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6"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6"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6"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6"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6"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6"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6"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6"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6"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6"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6"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6"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6"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6"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6"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6"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6"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6"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6"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6"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6"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6"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6"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6"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6"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6"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6">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6">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6">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6">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45"/>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45"/>
      <c r="I632" s="19"/>
      <c r="J632" s="1048" t="s">
        <v>1126</v>
      </c>
      <c r="K632" s="1049"/>
      <c r="L632" s="1049"/>
      <c r="M632" s="1049"/>
      <c r="N632" s="1049"/>
      <c r="O632" s="1049"/>
      <c r="P632" s="1049"/>
      <c r="Q632" s="1049"/>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45"/>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6" t="str">
        <f>General!L17</f>
        <v>a</v>
      </c>
      <c r="J634" s="373">
        <v>0</v>
      </c>
      <c r="K634" s="373">
        <v>0</v>
      </c>
      <c r="L634" s="373">
        <v>0</v>
      </c>
      <c r="M634" s="373">
        <v>0</v>
      </c>
      <c r="N634" s="373">
        <v>0</v>
      </c>
      <c r="O634" s="373">
        <v>0</v>
      </c>
      <c r="P634" s="373">
        <v>0</v>
      </c>
      <c r="Q634" s="373">
        <v>0</v>
      </c>
      <c r="R634" s="29"/>
      <c r="S634" s="744"/>
      <c r="T634" s="974">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6" t="str">
        <f>General!L18</f>
        <v>ar</v>
      </c>
      <c r="J635" s="373">
        <v>10</v>
      </c>
      <c r="K635" s="373">
        <v>10</v>
      </c>
      <c r="L635" s="373">
        <v>10</v>
      </c>
      <c r="M635" s="373">
        <v>10</v>
      </c>
      <c r="N635" s="373">
        <v>10</v>
      </c>
      <c r="O635" s="373">
        <v>10</v>
      </c>
      <c r="P635" s="373">
        <v>10</v>
      </c>
      <c r="Q635" s="373">
        <v>10</v>
      </c>
      <c r="R635" s="744"/>
      <c r="S635" s="744"/>
      <c r="T635" s="974">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6" t="str">
        <f>General!L19</f>
        <v>b</v>
      </c>
      <c r="J636" s="373">
        <v>100</v>
      </c>
      <c r="K636" s="373">
        <v>100</v>
      </c>
      <c r="L636" s="373">
        <v>100</v>
      </c>
      <c r="M636" s="373">
        <v>100</v>
      </c>
      <c r="N636" s="373">
        <v>100</v>
      </c>
      <c r="O636" s="373">
        <v>100</v>
      </c>
      <c r="P636" s="373">
        <v>100</v>
      </c>
      <c r="Q636" s="373">
        <v>100</v>
      </c>
      <c r="R636" s="744"/>
      <c r="S636" s="744"/>
      <c r="T636" s="974">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6" t="str">
        <f>General!L20</f>
        <v>bd</v>
      </c>
      <c r="J637" s="373">
        <v>100</v>
      </c>
      <c r="K637" s="373">
        <v>100</v>
      </c>
      <c r="L637" s="373">
        <v>100</v>
      </c>
      <c r="M637" s="373">
        <v>100</v>
      </c>
      <c r="N637" s="373">
        <v>100</v>
      </c>
      <c r="O637" s="373">
        <v>100</v>
      </c>
      <c r="P637" s="373">
        <v>100</v>
      </c>
      <c r="Q637" s="373">
        <v>100</v>
      </c>
      <c r="R637" s="29"/>
      <c r="S637" s="744"/>
      <c r="T637" s="974">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6" t="str">
        <f>General!L21</f>
        <v>f</v>
      </c>
      <c r="J638" s="374">
        <v>120</v>
      </c>
      <c r="K638" s="374">
        <v>120</v>
      </c>
      <c r="L638" s="374">
        <v>120</v>
      </c>
      <c r="M638" s="374">
        <v>120</v>
      </c>
      <c r="N638" s="374">
        <v>120</v>
      </c>
      <c r="O638" s="374">
        <v>120</v>
      </c>
      <c r="P638" s="374">
        <v>120</v>
      </c>
      <c r="Q638" s="374">
        <v>120</v>
      </c>
      <c r="R638" s="744"/>
      <c r="S638" s="744"/>
      <c r="T638" s="974">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6" t="str">
        <f>General!L22</f>
        <v>h</v>
      </c>
      <c r="J639" s="374">
        <v>140</v>
      </c>
      <c r="K639" s="374">
        <v>140</v>
      </c>
      <c r="L639" s="374">
        <v>140</v>
      </c>
      <c r="M639" s="374">
        <v>140</v>
      </c>
      <c r="N639" s="374">
        <v>140</v>
      </c>
      <c r="O639" s="374">
        <v>140</v>
      </c>
      <c r="P639" s="374">
        <v>140</v>
      </c>
      <c r="Q639" s="374">
        <v>140</v>
      </c>
      <c r="R639" s="29"/>
      <c r="S639" s="744"/>
      <c r="T639" s="97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6" t="str">
        <f>General!L23</f>
        <v>i</v>
      </c>
      <c r="J640" s="374">
        <v>90</v>
      </c>
      <c r="K640" s="374">
        <v>90</v>
      </c>
      <c r="L640" s="374">
        <v>90</v>
      </c>
      <c r="M640" s="374">
        <v>90</v>
      </c>
      <c r="N640" s="374">
        <v>90</v>
      </c>
      <c r="O640" s="374">
        <v>90</v>
      </c>
      <c r="P640" s="374">
        <v>90</v>
      </c>
      <c r="Q640" s="374">
        <v>90</v>
      </c>
      <c r="R640" s="29"/>
      <c r="S640" s="744"/>
      <c r="T640" s="974">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6" t="str">
        <f>General!L24</f>
        <v>j</v>
      </c>
      <c r="J641" s="374">
        <v>0</v>
      </c>
      <c r="K641" s="374">
        <v>0</v>
      </c>
      <c r="L641" s="374">
        <v>0</v>
      </c>
      <c r="M641" s="374">
        <v>0</v>
      </c>
      <c r="N641" s="374">
        <v>0</v>
      </c>
      <c r="O641" s="374">
        <v>0</v>
      </c>
      <c r="P641" s="374">
        <v>0</v>
      </c>
      <c r="Q641" s="374">
        <v>0</v>
      </c>
      <c r="R641" s="744"/>
      <c r="S641" s="744"/>
      <c r="T641" s="974">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6" t="str">
        <f>General!L25</f>
        <v>jc</v>
      </c>
      <c r="J642" s="977">
        <f>J643*$T$642+J641*(1-$T$642)</f>
        <v>1</v>
      </c>
      <c r="K642" s="977">
        <f t="shared" ref="K642:Q642" si="76">K643*$T$642+K641*(1-$T$642)</f>
        <v>1</v>
      </c>
      <c r="L642" s="977">
        <f t="shared" si="76"/>
        <v>1</v>
      </c>
      <c r="M642" s="977">
        <f t="shared" si="76"/>
        <v>1</v>
      </c>
      <c r="N642" s="977">
        <f t="shared" si="76"/>
        <v>1</v>
      </c>
      <c r="O642" s="977">
        <f t="shared" si="76"/>
        <v>1</v>
      </c>
      <c r="P642" s="977">
        <f t="shared" si="76"/>
        <v>1</v>
      </c>
      <c r="Q642" s="977">
        <f t="shared" si="76"/>
        <v>1</v>
      </c>
      <c r="R642" s="744"/>
      <c r="S642" s="744"/>
      <c r="T642" s="976">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6" t="str">
        <f>General!L26</f>
        <v>jr</v>
      </c>
      <c r="J643" s="374">
        <v>10</v>
      </c>
      <c r="K643" s="374">
        <v>10</v>
      </c>
      <c r="L643" s="374">
        <v>10</v>
      </c>
      <c r="M643" s="374">
        <v>10</v>
      </c>
      <c r="N643" s="374">
        <v>10</v>
      </c>
      <c r="O643" s="374">
        <v>10</v>
      </c>
      <c r="P643" s="374">
        <v>10</v>
      </c>
      <c r="Q643" s="374">
        <v>10</v>
      </c>
      <c r="R643" s="29"/>
      <c r="S643" s="744"/>
      <c r="T643" s="974">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6" t="str">
        <f>General!L27</f>
        <v>k</v>
      </c>
      <c r="J644" s="374">
        <v>90</v>
      </c>
      <c r="K644" s="374">
        <v>90</v>
      </c>
      <c r="L644" s="374">
        <v>90</v>
      </c>
      <c r="M644" s="374">
        <v>90</v>
      </c>
      <c r="N644" s="374">
        <v>90</v>
      </c>
      <c r="O644" s="374">
        <v>90</v>
      </c>
      <c r="P644" s="374">
        <v>90</v>
      </c>
      <c r="Q644" s="374">
        <v>90</v>
      </c>
      <c r="R644" s="744"/>
      <c r="S644" s="744"/>
      <c r="T644" s="974">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6" t="str">
        <f>General!L28</f>
        <v>l</v>
      </c>
      <c r="J645" s="374">
        <v>90</v>
      </c>
      <c r="K645" s="374">
        <v>90</v>
      </c>
      <c r="L645" s="374">
        <v>90</v>
      </c>
      <c r="M645" s="374">
        <v>90</v>
      </c>
      <c r="N645" s="374">
        <v>90</v>
      </c>
      <c r="O645" s="374">
        <v>90</v>
      </c>
      <c r="P645" s="374">
        <v>90</v>
      </c>
      <c r="Q645" s="374">
        <v>90</v>
      </c>
      <c r="R645" s="29"/>
      <c r="S645" s="744"/>
      <c r="T645" s="974">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6" t="str">
        <f>General!L29</f>
        <v>m</v>
      </c>
      <c r="J646" s="374">
        <v>0</v>
      </c>
      <c r="K646" s="374">
        <v>0</v>
      </c>
      <c r="L646" s="374">
        <v>0</v>
      </c>
      <c r="M646" s="374">
        <v>0</v>
      </c>
      <c r="N646" s="374">
        <v>0</v>
      </c>
      <c r="O646" s="374">
        <v>0</v>
      </c>
      <c r="P646" s="374">
        <v>0</v>
      </c>
      <c r="Q646" s="374">
        <v>0</v>
      </c>
      <c r="R646" s="29"/>
      <c r="S646" s="744"/>
      <c r="T646" s="974">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6" t="str">
        <f>General!L30</f>
        <v>o</v>
      </c>
      <c r="J647" s="373">
        <v>120</v>
      </c>
      <c r="K647" s="373">
        <v>120</v>
      </c>
      <c r="L647" s="373">
        <v>120</v>
      </c>
      <c r="M647" s="373">
        <v>120</v>
      </c>
      <c r="N647" s="373">
        <v>120</v>
      </c>
      <c r="O647" s="373">
        <v>120</v>
      </c>
      <c r="P647" s="373">
        <v>120</v>
      </c>
      <c r="Q647" s="373">
        <v>120</v>
      </c>
      <c r="R647" s="29"/>
      <c r="S647" s="744"/>
      <c r="T647" s="974">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6" t="str">
        <f>General!L31</f>
        <v>od</v>
      </c>
      <c r="J648" s="375">
        <v>120</v>
      </c>
      <c r="K648" s="375">
        <v>120</v>
      </c>
      <c r="L648" s="375">
        <v>120</v>
      </c>
      <c r="M648" s="375">
        <v>120</v>
      </c>
      <c r="N648" s="375">
        <v>120</v>
      </c>
      <c r="O648" s="375">
        <v>120</v>
      </c>
      <c r="P648" s="375">
        <v>120</v>
      </c>
      <c r="Q648" s="375">
        <v>120</v>
      </c>
      <c r="R648" s="29"/>
      <c r="S648" s="744"/>
      <c r="T648" s="974">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6" t="str">
        <f>General!L32</f>
        <v>of</v>
      </c>
      <c r="J649" s="375">
        <v>100</v>
      </c>
      <c r="K649" s="375">
        <v>100</v>
      </c>
      <c r="L649" s="375">
        <v>100</v>
      </c>
      <c r="M649" s="375">
        <v>100</v>
      </c>
      <c r="N649" s="375">
        <v>100</v>
      </c>
      <c r="O649" s="375">
        <v>100</v>
      </c>
      <c r="P649" s="375">
        <v>100</v>
      </c>
      <c r="Q649" s="375">
        <v>100</v>
      </c>
      <c r="R649" s="70"/>
      <c r="S649" s="275"/>
      <c r="T649" s="975">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6" t="str">
        <f>General!L33</f>
        <v>r</v>
      </c>
      <c r="J650" s="375">
        <v>3</v>
      </c>
      <c r="K650" s="375">
        <v>3</v>
      </c>
      <c r="L650" s="375">
        <v>3</v>
      </c>
      <c r="M650" s="375">
        <v>3</v>
      </c>
      <c r="N650" s="375">
        <v>3</v>
      </c>
      <c r="O650" s="375">
        <v>3</v>
      </c>
      <c r="P650" s="375">
        <v>3</v>
      </c>
      <c r="Q650" s="375">
        <v>3</v>
      </c>
      <c r="R650" s="70"/>
      <c r="S650" s="275"/>
      <c r="T650" s="975">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6" t="str">
        <f>General!L34</f>
        <v>rd</v>
      </c>
      <c r="J651" s="375">
        <v>3</v>
      </c>
      <c r="K651" s="375">
        <v>3</v>
      </c>
      <c r="L651" s="375">
        <v>3</v>
      </c>
      <c r="M651" s="375">
        <v>3</v>
      </c>
      <c r="N651" s="375">
        <v>3</v>
      </c>
      <c r="O651" s="375">
        <v>3</v>
      </c>
      <c r="P651" s="375">
        <v>3</v>
      </c>
      <c r="Q651" s="375">
        <v>3</v>
      </c>
      <c r="R651" s="70"/>
      <c r="S651" s="275"/>
      <c r="T651" s="975">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6" t="str">
        <f>General!L35</f>
        <v>s</v>
      </c>
      <c r="J652" s="375">
        <v>0</v>
      </c>
      <c r="K652" s="375">
        <v>0</v>
      </c>
      <c r="L652" s="375">
        <v>0</v>
      </c>
      <c r="M652" s="375">
        <v>0</v>
      </c>
      <c r="N652" s="375">
        <v>0</v>
      </c>
      <c r="O652" s="375">
        <v>0</v>
      </c>
      <c r="P652" s="375">
        <v>0</v>
      </c>
      <c r="Q652" s="375">
        <v>0</v>
      </c>
      <c r="R652" s="69"/>
      <c r="S652" s="69"/>
      <c r="T652" s="975">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6" t="str">
        <f>General!L36</f>
        <v>sr</v>
      </c>
      <c r="J653" s="375">
        <v>10</v>
      </c>
      <c r="K653" s="375">
        <v>10</v>
      </c>
      <c r="L653" s="375">
        <v>10</v>
      </c>
      <c r="M653" s="375">
        <v>10</v>
      </c>
      <c r="N653" s="375">
        <v>10</v>
      </c>
      <c r="O653" s="375">
        <v>10</v>
      </c>
      <c r="P653" s="375">
        <v>10</v>
      </c>
      <c r="Q653" s="375">
        <v>10</v>
      </c>
      <c r="R653" s="69"/>
      <c r="S653" s="69"/>
      <c r="T653" s="975">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6" t="str">
        <f>General!L37</f>
        <v>t</v>
      </c>
      <c r="J654" s="375">
        <v>0</v>
      </c>
      <c r="K654" s="375">
        <v>0</v>
      </c>
      <c r="L654" s="375">
        <v>0</v>
      </c>
      <c r="M654" s="375">
        <v>0</v>
      </c>
      <c r="N654" s="375">
        <v>0</v>
      </c>
      <c r="O654" s="375">
        <v>0</v>
      </c>
      <c r="P654" s="375">
        <v>0</v>
      </c>
      <c r="Q654" s="375">
        <v>0</v>
      </c>
      <c r="R654" s="69"/>
      <c r="S654" s="69"/>
      <c r="T654" s="975">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6" t="str">
        <f>General!L38</f>
        <v>tc</v>
      </c>
      <c r="J655" s="977">
        <f>J656*$T$655+J654*(1-$T$655)</f>
        <v>1</v>
      </c>
      <c r="K655" s="977">
        <f t="shared" ref="K655:Q655" si="77">K656*$T$655+K654*(1-$T$655)</f>
        <v>1</v>
      </c>
      <c r="L655" s="977">
        <f t="shared" si="77"/>
        <v>1</v>
      </c>
      <c r="M655" s="977">
        <f t="shared" si="77"/>
        <v>1</v>
      </c>
      <c r="N655" s="977">
        <f t="shared" si="77"/>
        <v>1</v>
      </c>
      <c r="O655" s="977">
        <f t="shared" si="77"/>
        <v>1</v>
      </c>
      <c r="P655" s="977">
        <f t="shared" si="77"/>
        <v>1</v>
      </c>
      <c r="Q655" s="977">
        <f t="shared" si="77"/>
        <v>1</v>
      </c>
      <c r="R655" s="69"/>
      <c r="S655" s="69"/>
      <c r="T655" s="976">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6" t="str">
        <f>General!L39</f>
        <v>tr</v>
      </c>
      <c r="J656" s="375">
        <v>10</v>
      </c>
      <c r="K656" s="375">
        <v>10</v>
      </c>
      <c r="L656" s="375">
        <v>10</v>
      </c>
      <c r="M656" s="375">
        <v>10</v>
      </c>
      <c r="N656" s="375">
        <v>10</v>
      </c>
      <c r="O656" s="375">
        <v>10</v>
      </c>
      <c r="P656" s="375">
        <v>10</v>
      </c>
      <c r="Q656" s="375">
        <v>10</v>
      </c>
      <c r="R656" s="69"/>
      <c r="S656" s="69"/>
      <c r="T656" s="975">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6" t="str">
        <f>General!L40</f>
        <v>u</v>
      </c>
      <c r="J657" s="375">
        <v>0</v>
      </c>
      <c r="K657" s="375">
        <v>0</v>
      </c>
      <c r="L657" s="375">
        <v>0</v>
      </c>
      <c r="M657" s="375">
        <v>0</v>
      </c>
      <c r="N657" s="375">
        <v>0</v>
      </c>
      <c r="O657" s="375">
        <v>0</v>
      </c>
      <c r="P657" s="375">
        <v>0</v>
      </c>
      <c r="Q657" s="375">
        <v>0</v>
      </c>
      <c r="R657" s="69"/>
      <c r="S657" s="69"/>
      <c r="T657" s="975">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6" t="str">
        <f>General!L41</f>
        <v>uc</v>
      </c>
      <c r="J658" s="977">
        <f>J659*$T$658+J657*(1-$T$658)</f>
        <v>1</v>
      </c>
      <c r="K658" s="977">
        <f t="shared" ref="K658:Q658" si="78">K659*$T$658+K657*(1-$T$658)</f>
        <v>1</v>
      </c>
      <c r="L658" s="977">
        <f t="shared" si="78"/>
        <v>1</v>
      </c>
      <c r="M658" s="977">
        <f t="shared" si="78"/>
        <v>1</v>
      </c>
      <c r="N658" s="977">
        <f t="shared" si="78"/>
        <v>1</v>
      </c>
      <c r="O658" s="977">
        <f t="shared" si="78"/>
        <v>1</v>
      </c>
      <c r="P658" s="977">
        <f t="shared" si="78"/>
        <v>1</v>
      </c>
      <c r="Q658" s="977">
        <f t="shared" si="78"/>
        <v>1</v>
      </c>
      <c r="R658" s="69"/>
      <c r="S658" s="69"/>
      <c r="T658" s="976">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6" t="str">
        <f>General!L42</f>
        <v>ur</v>
      </c>
      <c r="J659" s="375">
        <v>10</v>
      </c>
      <c r="K659" s="375">
        <v>10</v>
      </c>
      <c r="L659" s="375">
        <v>10</v>
      </c>
      <c r="M659" s="375">
        <v>10</v>
      </c>
      <c r="N659" s="375">
        <v>10</v>
      </c>
      <c r="O659" s="375">
        <v>10</v>
      </c>
      <c r="P659" s="375">
        <v>10</v>
      </c>
      <c r="Q659" s="375">
        <v>10</v>
      </c>
      <c r="R659" s="69"/>
      <c r="S659" s="69"/>
      <c r="T659" s="975">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6" t="str">
        <f>General!L43</f>
        <v>v</v>
      </c>
      <c r="J660" s="375">
        <v>90</v>
      </c>
      <c r="K660" s="375">
        <v>90</v>
      </c>
      <c r="L660" s="375">
        <v>90</v>
      </c>
      <c r="M660" s="375">
        <v>90</v>
      </c>
      <c r="N660" s="375">
        <v>90</v>
      </c>
      <c r="O660" s="375">
        <v>90</v>
      </c>
      <c r="P660" s="375">
        <v>90</v>
      </c>
      <c r="Q660" s="375">
        <v>90</v>
      </c>
      <c r="R660" s="69"/>
      <c r="S660" s="69"/>
      <c r="T660" s="975">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6" t="str">
        <f>General!L44</f>
        <v>w</v>
      </c>
      <c r="J661" s="375">
        <v>120</v>
      </c>
      <c r="K661" s="375">
        <v>120</v>
      </c>
      <c r="L661" s="375">
        <v>120</v>
      </c>
      <c r="M661" s="375">
        <v>120</v>
      </c>
      <c r="N661" s="375">
        <v>120</v>
      </c>
      <c r="O661" s="375">
        <v>120</v>
      </c>
      <c r="P661" s="375">
        <v>120</v>
      </c>
      <c r="Q661" s="375">
        <v>120</v>
      </c>
      <c r="R661" s="69"/>
      <c r="S661" s="69"/>
      <c r="T661" s="975">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6" t="str">
        <f>General!L45</f>
        <v>wd</v>
      </c>
      <c r="J662" s="375">
        <v>120</v>
      </c>
      <c r="K662" s="375">
        <v>120</v>
      </c>
      <c r="L662" s="375">
        <v>120</v>
      </c>
      <c r="M662" s="375">
        <v>120</v>
      </c>
      <c r="N662" s="375">
        <v>120</v>
      </c>
      <c r="O662" s="375">
        <v>120</v>
      </c>
      <c r="P662" s="375">
        <v>120</v>
      </c>
      <c r="Q662" s="375">
        <v>120</v>
      </c>
      <c r="R662" s="69"/>
      <c r="S662" s="69"/>
      <c r="T662" s="975">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6" t="str">
        <f>General!L46</f>
        <v>x</v>
      </c>
      <c r="J663" s="375">
        <v>0</v>
      </c>
      <c r="K663" s="375">
        <v>0</v>
      </c>
      <c r="L663" s="375">
        <v>0</v>
      </c>
      <c r="M663" s="375">
        <v>0</v>
      </c>
      <c r="N663" s="375">
        <v>0</v>
      </c>
      <c r="O663" s="375">
        <v>0</v>
      </c>
      <c r="P663" s="375">
        <v>0</v>
      </c>
      <c r="Q663" s="375">
        <v>0</v>
      </c>
      <c r="R663" s="69"/>
      <c r="S663" s="69"/>
      <c r="T663" s="975">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6" t="str">
        <f>General!L47</f>
        <v>xc</v>
      </c>
      <c r="J664" s="977">
        <f>J665*$T$664+J663*(1-$T$664)</f>
        <v>1</v>
      </c>
      <c r="K664" s="977">
        <f t="shared" ref="K664:Q664" si="79">K665*$T$664+K663*(1-$T$664)</f>
        <v>1</v>
      </c>
      <c r="L664" s="977">
        <f t="shared" si="79"/>
        <v>1</v>
      </c>
      <c r="M664" s="977">
        <f t="shared" si="79"/>
        <v>1</v>
      </c>
      <c r="N664" s="977">
        <f t="shared" si="79"/>
        <v>1</v>
      </c>
      <c r="O664" s="977">
        <f t="shared" si="79"/>
        <v>1</v>
      </c>
      <c r="P664" s="977">
        <f t="shared" si="79"/>
        <v>1</v>
      </c>
      <c r="Q664" s="977">
        <f t="shared" si="79"/>
        <v>1</v>
      </c>
      <c r="R664" s="69"/>
      <c r="S664" s="69"/>
      <c r="T664" s="976">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6" t="str">
        <f>General!L48</f>
        <v>xr</v>
      </c>
      <c r="J665" s="375">
        <v>10</v>
      </c>
      <c r="K665" s="375">
        <v>10</v>
      </c>
      <c r="L665" s="375">
        <v>10</v>
      </c>
      <c r="M665" s="375">
        <v>10</v>
      </c>
      <c r="N665" s="375">
        <v>10</v>
      </c>
      <c r="O665" s="375">
        <v>10</v>
      </c>
      <c r="P665" s="375">
        <v>10</v>
      </c>
      <c r="Q665" s="375">
        <v>10</v>
      </c>
      <c r="R665" s="69"/>
      <c r="S665" s="69"/>
      <c r="T665" s="975">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6" t="str">
        <f>General!L49</f>
        <v>z</v>
      </c>
      <c r="J666" s="375">
        <v>5</v>
      </c>
      <c r="K666" s="375">
        <v>5</v>
      </c>
      <c r="L666" s="375">
        <v>5</v>
      </c>
      <c r="M666" s="375">
        <v>5</v>
      </c>
      <c r="N666" s="375">
        <v>5</v>
      </c>
      <c r="O666" s="375">
        <v>5</v>
      </c>
      <c r="P666" s="375">
        <v>5</v>
      </c>
      <c r="Q666" s="375">
        <v>5</v>
      </c>
      <c r="R666" s="69"/>
      <c r="S666" s="69"/>
      <c r="T666" s="975">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6" t="str">
        <f>General!L50</f>
        <v>zd</v>
      </c>
      <c r="J667" s="375">
        <v>5</v>
      </c>
      <c r="K667" s="375">
        <v>5</v>
      </c>
      <c r="L667" s="375">
        <v>5</v>
      </c>
      <c r="M667" s="375">
        <v>5</v>
      </c>
      <c r="N667" s="375">
        <v>5</v>
      </c>
      <c r="O667" s="375">
        <v>5</v>
      </c>
      <c r="P667" s="375">
        <v>5</v>
      </c>
      <c r="Q667" s="375">
        <v>5</v>
      </c>
      <c r="R667" s="69"/>
      <c r="S667" s="69"/>
      <c r="T667" s="975">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2">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3" t="str">
        <f>General!L17</f>
        <v>a</v>
      </c>
      <c r="H683" s="964">
        <v>0</v>
      </c>
      <c r="I683" s="964">
        <v>0</v>
      </c>
      <c r="J683" s="964">
        <v>0</v>
      </c>
      <c r="K683" s="965"/>
      <c r="L683" s="964">
        <v>0</v>
      </c>
      <c r="M683" s="964">
        <v>0</v>
      </c>
      <c r="N683" s="966"/>
      <c r="O683" s="964">
        <v>0</v>
      </c>
      <c r="P683" s="964">
        <v>0</v>
      </c>
      <c r="Q683" s="968">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3" t="str">
        <f>General!L18</f>
        <v>ar</v>
      </c>
      <c r="H684" s="964">
        <v>3000</v>
      </c>
      <c r="I684" s="964">
        <v>27.5</v>
      </c>
      <c r="J684" s="964">
        <v>1</v>
      </c>
      <c r="K684" s="965"/>
      <c r="L684" s="964">
        <v>0</v>
      </c>
      <c r="M684" s="964">
        <v>0</v>
      </c>
      <c r="N684" s="966"/>
      <c r="O684" s="964">
        <v>0</v>
      </c>
      <c r="P684" s="964">
        <v>0</v>
      </c>
      <c r="Q684" s="968">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3" t="str">
        <f>General!L19</f>
        <v>b</v>
      </c>
      <c r="H685" s="964">
        <v>295</v>
      </c>
      <c r="I685" s="964">
        <v>27.5</v>
      </c>
      <c r="J685" s="964">
        <v>1</v>
      </c>
      <c r="K685" s="965" t="s">
        <v>50</v>
      </c>
      <c r="L685" s="964">
        <v>40</v>
      </c>
      <c r="M685" s="964">
        <v>240</v>
      </c>
      <c r="N685" s="966"/>
      <c r="O685" s="964">
        <v>0</v>
      </c>
      <c r="P685" s="964">
        <v>0</v>
      </c>
      <c r="Q685" s="96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3" t="str">
        <f>General!L20</f>
        <v>bd</v>
      </c>
      <c r="H686" s="964">
        <v>295</v>
      </c>
      <c r="I686" s="964">
        <v>27.5</v>
      </c>
      <c r="J686" s="964">
        <v>1</v>
      </c>
      <c r="K686" s="965" t="s">
        <v>50</v>
      </c>
      <c r="L686" s="964">
        <v>40</v>
      </c>
      <c r="M686" s="964">
        <v>240</v>
      </c>
      <c r="N686" s="966"/>
      <c r="O686" s="964">
        <v>0</v>
      </c>
      <c r="P686" s="964">
        <v>0</v>
      </c>
      <c r="Q686" s="968">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3" t="str">
        <f>General!L21</f>
        <v>f</v>
      </c>
      <c r="H687" s="964">
        <v>350</v>
      </c>
      <c r="I687" s="964">
        <v>27.5</v>
      </c>
      <c r="J687" s="964">
        <v>1</v>
      </c>
      <c r="K687" s="966" t="s">
        <v>53</v>
      </c>
      <c r="L687" s="964">
        <v>48</v>
      </c>
      <c r="M687" s="964">
        <v>200</v>
      </c>
      <c r="N687" s="966"/>
      <c r="O687" s="964">
        <v>0</v>
      </c>
      <c r="P687" s="964">
        <v>0</v>
      </c>
      <c r="Q687" s="96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3" t="str">
        <f>General!L22</f>
        <v>h</v>
      </c>
      <c r="H688" s="964">
        <v>235</v>
      </c>
      <c r="I688" s="964">
        <v>27.5</v>
      </c>
      <c r="J688" s="964">
        <v>1</v>
      </c>
      <c r="K688" s="966" t="s">
        <v>51</v>
      </c>
      <c r="L688" s="964">
        <v>27.7</v>
      </c>
      <c r="M688" s="964">
        <v>100</v>
      </c>
      <c r="N688" s="966"/>
      <c r="O688" s="964">
        <v>0</v>
      </c>
      <c r="P688" s="964">
        <v>0</v>
      </c>
      <c r="Q688" s="968">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3" t="str">
        <f>General!L23</f>
        <v>i</v>
      </c>
      <c r="H689" s="964">
        <v>350</v>
      </c>
      <c r="I689" s="964">
        <v>27.5</v>
      </c>
      <c r="J689" s="964">
        <v>1</v>
      </c>
      <c r="K689" s="966"/>
      <c r="L689" s="964">
        <v>0</v>
      </c>
      <c r="M689" s="964">
        <v>0</v>
      </c>
      <c r="N689" s="966"/>
      <c r="O689" s="964">
        <v>0</v>
      </c>
      <c r="P689" s="964">
        <v>0</v>
      </c>
      <c r="Q689" s="96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3" t="str">
        <f>General!L24</f>
        <v>j</v>
      </c>
      <c r="H690" s="964">
        <v>0</v>
      </c>
      <c r="I690" s="964">
        <v>0</v>
      </c>
      <c r="J690" s="964">
        <v>0</v>
      </c>
      <c r="K690" s="966"/>
      <c r="L690" s="964">
        <v>0</v>
      </c>
      <c r="M690" s="964">
        <v>0</v>
      </c>
      <c r="N690" s="966"/>
      <c r="O690" s="964">
        <v>0</v>
      </c>
      <c r="P690" s="964">
        <v>0</v>
      </c>
      <c r="Q690" s="968">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3" t="str">
        <f>General!L25</f>
        <v>jc</v>
      </c>
      <c r="H691" s="977">
        <f>H692</f>
        <v>3000</v>
      </c>
      <c r="I691" s="977">
        <f t="shared" ref="I691:Q691" si="80">I692</f>
        <v>27.5</v>
      </c>
      <c r="J691" s="977">
        <f t="shared" si="80"/>
        <v>1</v>
      </c>
      <c r="K691" s="977">
        <f t="shared" si="80"/>
        <v>0</v>
      </c>
      <c r="L691" s="977">
        <f t="shared" si="80"/>
        <v>0</v>
      </c>
      <c r="M691" s="977">
        <f t="shared" si="80"/>
        <v>0</v>
      </c>
      <c r="N691" s="977">
        <f t="shared" si="80"/>
        <v>0</v>
      </c>
      <c r="O691" s="977">
        <f t="shared" si="80"/>
        <v>0</v>
      </c>
      <c r="P691" s="977">
        <f t="shared" si="80"/>
        <v>0</v>
      </c>
      <c r="Q691" s="978">
        <f t="shared" si="80"/>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3" t="str">
        <f>General!L26</f>
        <v>jr</v>
      </c>
      <c r="H692" s="964">
        <v>3000</v>
      </c>
      <c r="I692" s="964">
        <v>27.5</v>
      </c>
      <c r="J692" s="964">
        <v>1</v>
      </c>
      <c r="K692" s="966"/>
      <c r="L692" s="964">
        <v>0</v>
      </c>
      <c r="M692" s="964">
        <v>0</v>
      </c>
      <c r="N692" s="966"/>
      <c r="O692" s="964">
        <v>0</v>
      </c>
      <c r="P692" s="964">
        <v>0</v>
      </c>
      <c r="Q692" s="968">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3" t="str">
        <f>General!L27</f>
        <v>k</v>
      </c>
      <c r="H693" s="964">
        <v>350</v>
      </c>
      <c r="I693" s="964">
        <v>27.5</v>
      </c>
      <c r="J693" s="964">
        <v>1</v>
      </c>
      <c r="K693" s="966"/>
      <c r="L693" s="964">
        <v>0</v>
      </c>
      <c r="M693" s="964">
        <v>0</v>
      </c>
      <c r="N693" s="966"/>
      <c r="O693" s="964">
        <v>0</v>
      </c>
      <c r="P693" s="964">
        <v>0</v>
      </c>
      <c r="Q693" s="968">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3" t="str">
        <f>General!L28</f>
        <v>l</v>
      </c>
      <c r="H694" s="964">
        <v>305</v>
      </c>
      <c r="I694" s="964">
        <v>27.5</v>
      </c>
      <c r="J694" s="964">
        <v>1</v>
      </c>
      <c r="K694" s="966" t="s">
        <v>52</v>
      </c>
      <c r="L694" s="964">
        <v>31.3</v>
      </c>
      <c r="M694" s="964">
        <v>100</v>
      </c>
      <c r="N694" s="966"/>
      <c r="O694" s="964">
        <v>0</v>
      </c>
      <c r="P694" s="964">
        <v>0</v>
      </c>
      <c r="Q694" s="968">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3" t="str">
        <f>General!L29</f>
        <v>m</v>
      </c>
      <c r="H695" s="964">
        <v>0</v>
      </c>
      <c r="I695" s="964">
        <v>0</v>
      </c>
      <c r="J695" s="964">
        <v>0</v>
      </c>
      <c r="K695" s="966"/>
      <c r="L695" s="964">
        <v>0</v>
      </c>
      <c r="M695" s="964">
        <v>0</v>
      </c>
      <c r="N695" s="966"/>
      <c r="O695" s="964">
        <v>0</v>
      </c>
      <c r="P695" s="964">
        <v>0</v>
      </c>
      <c r="Q695" s="968">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3" t="str">
        <f>General!L30</f>
        <v>o</v>
      </c>
      <c r="H696" s="964">
        <v>235</v>
      </c>
      <c r="I696" s="964">
        <v>27.5</v>
      </c>
      <c r="J696" s="964">
        <v>1</v>
      </c>
      <c r="K696" s="966"/>
      <c r="L696" s="967">
        <v>0</v>
      </c>
      <c r="M696" s="967">
        <v>0</v>
      </c>
      <c r="N696" s="966"/>
      <c r="O696" s="964">
        <v>0</v>
      </c>
      <c r="P696" s="964">
        <v>0</v>
      </c>
      <c r="Q696" s="968">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3" t="str">
        <f>General!L31</f>
        <v>od</v>
      </c>
      <c r="H697" s="964">
        <v>235</v>
      </c>
      <c r="I697" s="964">
        <v>27.5</v>
      </c>
      <c r="J697" s="964">
        <v>1</v>
      </c>
      <c r="K697" s="966"/>
      <c r="L697" s="967">
        <v>0</v>
      </c>
      <c r="M697" s="967">
        <v>0</v>
      </c>
      <c r="N697" s="966"/>
      <c r="O697" s="964">
        <v>0</v>
      </c>
      <c r="P697" s="964">
        <v>0</v>
      </c>
      <c r="Q697" s="968">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3" t="str">
        <f>General!L32</f>
        <v>of</v>
      </c>
      <c r="H698" s="964">
        <v>235</v>
      </c>
      <c r="I698" s="964">
        <v>27.5</v>
      </c>
      <c r="J698" s="964">
        <v>1</v>
      </c>
      <c r="K698" s="966" t="s">
        <v>51</v>
      </c>
      <c r="L698" s="964">
        <v>27.7</v>
      </c>
      <c r="M698" s="964">
        <v>100</v>
      </c>
      <c r="N698" s="966"/>
      <c r="O698" s="964">
        <v>0</v>
      </c>
      <c r="P698" s="964">
        <v>0</v>
      </c>
      <c r="Q698" s="968">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3" t="str">
        <f>General!L33</f>
        <v>r</v>
      </c>
      <c r="H699" s="964">
        <v>26250</v>
      </c>
      <c r="I699" s="964">
        <v>27.5</v>
      </c>
      <c r="J699" s="964">
        <v>1</v>
      </c>
      <c r="K699" s="966" t="s">
        <v>54</v>
      </c>
      <c r="L699" s="964">
        <v>431</v>
      </c>
      <c r="M699" s="964">
        <v>100</v>
      </c>
      <c r="N699" s="966" t="s">
        <v>55</v>
      </c>
      <c r="O699" s="964">
        <v>125</v>
      </c>
      <c r="P699" s="964">
        <v>1000</v>
      </c>
      <c r="Q699" s="968">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3" t="str">
        <f>General!L34</f>
        <v>rd</v>
      </c>
      <c r="H700" s="964">
        <v>26250</v>
      </c>
      <c r="I700" s="964">
        <v>27.5</v>
      </c>
      <c r="J700" s="964">
        <v>1</v>
      </c>
      <c r="K700" s="966" t="s">
        <v>54</v>
      </c>
      <c r="L700" s="964">
        <v>431</v>
      </c>
      <c r="M700" s="964">
        <v>100</v>
      </c>
      <c r="N700" s="966" t="s">
        <v>55</v>
      </c>
      <c r="O700" s="964">
        <v>125</v>
      </c>
      <c r="P700" s="964">
        <v>1000</v>
      </c>
      <c r="Q700" s="968">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3" t="str">
        <f>General!L35</f>
        <v>s</v>
      </c>
      <c r="H701" s="964">
        <v>0</v>
      </c>
      <c r="I701" s="964">
        <v>0</v>
      </c>
      <c r="J701" s="964">
        <v>0</v>
      </c>
      <c r="K701" s="966"/>
      <c r="L701" s="964">
        <v>0</v>
      </c>
      <c r="M701" s="964">
        <v>0</v>
      </c>
      <c r="N701" s="966"/>
      <c r="O701" s="964">
        <v>0</v>
      </c>
      <c r="P701" s="964">
        <v>0</v>
      </c>
      <c r="Q701" s="968">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3" t="str">
        <f>General!L36</f>
        <v>sr</v>
      </c>
      <c r="H702" s="964">
        <v>3000</v>
      </c>
      <c r="I702" s="964">
        <v>27.5</v>
      </c>
      <c r="J702" s="964">
        <v>1</v>
      </c>
      <c r="K702" s="966"/>
      <c r="L702" s="964">
        <v>0</v>
      </c>
      <c r="M702" s="964">
        <v>0</v>
      </c>
      <c r="N702" s="966"/>
      <c r="O702" s="964">
        <v>0</v>
      </c>
      <c r="P702" s="964">
        <v>0</v>
      </c>
      <c r="Q702" s="968">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3" t="str">
        <f>General!L37</f>
        <v>t</v>
      </c>
      <c r="H703" s="964">
        <v>0</v>
      </c>
      <c r="I703" s="964">
        <v>0</v>
      </c>
      <c r="J703" s="964">
        <v>0</v>
      </c>
      <c r="K703" s="966"/>
      <c r="L703" s="964">
        <v>0</v>
      </c>
      <c r="M703" s="964">
        <v>0</v>
      </c>
      <c r="N703" s="966"/>
      <c r="O703" s="964">
        <v>0</v>
      </c>
      <c r="P703" s="964">
        <v>0</v>
      </c>
      <c r="Q703" s="968">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3" t="str">
        <f>General!L38</f>
        <v>tc</v>
      </c>
      <c r="H704" s="977">
        <f>H705</f>
        <v>3000</v>
      </c>
      <c r="I704" s="977">
        <f t="shared" ref="I704:Q704" si="81">I705</f>
        <v>27.5</v>
      </c>
      <c r="J704" s="977">
        <f t="shared" si="81"/>
        <v>1</v>
      </c>
      <c r="K704" s="977">
        <f t="shared" si="81"/>
        <v>0</v>
      </c>
      <c r="L704" s="977">
        <f t="shared" si="81"/>
        <v>0</v>
      </c>
      <c r="M704" s="977">
        <f t="shared" si="81"/>
        <v>0</v>
      </c>
      <c r="N704" s="977">
        <f t="shared" si="81"/>
        <v>0</v>
      </c>
      <c r="O704" s="977">
        <f t="shared" si="81"/>
        <v>0</v>
      </c>
      <c r="P704" s="977">
        <f t="shared" si="81"/>
        <v>0</v>
      </c>
      <c r="Q704" s="978">
        <f t="shared" si="81"/>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3" t="str">
        <f>General!L39</f>
        <v>tr</v>
      </c>
      <c r="H705" s="964">
        <v>3000</v>
      </c>
      <c r="I705" s="964">
        <v>27.5</v>
      </c>
      <c r="J705" s="964">
        <v>1</v>
      </c>
      <c r="K705" s="966"/>
      <c r="L705" s="964">
        <v>0</v>
      </c>
      <c r="M705" s="964">
        <v>0</v>
      </c>
      <c r="N705" s="966"/>
      <c r="O705" s="964">
        <v>0</v>
      </c>
      <c r="P705" s="964">
        <v>0</v>
      </c>
      <c r="Q705" s="968">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3" t="str">
        <f>General!L40</f>
        <v>u</v>
      </c>
      <c r="H706" s="964">
        <v>0</v>
      </c>
      <c r="I706" s="964">
        <v>0</v>
      </c>
      <c r="J706" s="964">
        <v>0</v>
      </c>
      <c r="K706" s="966"/>
      <c r="L706" s="964">
        <v>0</v>
      </c>
      <c r="M706" s="964">
        <v>0</v>
      </c>
      <c r="N706" s="966"/>
      <c r="O706" s="964">
        <v>0</v>
      </c>
      <c r="P706" s="964">
        <v>0</v>
      </c>
      <c r="Q706" s="968">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3" t="str">
        <f>General!L41</f>
        <v>uc</v>
      </c>
      <c r="H707" s="977">
        <f>H708</f>
        <v>3000</v>
      </c>
      <c r="I707" s="977">
        <f t="shared" ref="I707:Q707" si="82">I708</f>
        <v>27.5</v>
      </c>
      <c r="J707" s="977">
        <f t="shared" si="82"/>
        <v>1</v>
      </c>
      <c r="K707" s="977">
        <f t="shared" si="82"/>
        <v>0</v>
      </c>
      <c r="L707" s="977">
        <f t="shared" si="82"/>
        <v>0</v>
      </c>
      <c r="M707" s="977">
        <f t="shared" si="82"/>
        <v>0</v>
      </c>
      <c r="N707" s="977">
        <f t="shared" si="82"/>
        <v>0</v>
      </c>
      <c r="O707" s="977">
        <f t="shared" si="82"/>
        <v>0</v>
      </c>
      <c r="P707" s="977">
        <f t="shared" si="82"/>
        <v>0</v>
      </c>
      <c r="Q707" s="978">
        <f t="shared" si="82"/>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3" t="str">
        <f>General!L42</f>
        <v>ur</v>
      </c>
      <c r="H708" s="964">
        <v>3000</v>
      </c>
      <c r="I708" s="964">
        <v>27.5</v>
      </c>
      <c r="J708" s="964">
        <v>1</v>
      </c>
      <c r="K708" s="966"/>
      <c r="L708" s="964">
        <v>0</v>
      </c>
      <c r="M708" s="964">
        <v>0</v>
      </c>
      <c r="N708" s="966"/>
      <c r="O708" s="964">
        <v>0</v>
      </c>
      <c r="P708" s="964">
        <v>0</v>
      </c>
      <c r="Q708" s="968">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3" t="str">
        <f>General!L43</f>
        <v>v</v>
      </c>
      <c r="H709" s="964">
        <v>350</v>
      </c>
      <c r="I709" s="964">
        <v>27.5</v>
      </c>
      <c r="J709" s="964">
        <v>1</v>
      </c>
      <c r="K709" s="966"/>
      <c r="L709" s="964">
        <v>0</v>
      </c>
      <c r="M709" s="964">
        <v>0</v>
      </c>
      <c r="N709" s="966"/>
      <c r="O709" s="964">
        <v>0</v>
      </c>
      <c r="P709" s="964">
        <v>0</v>
      </c>
      <c r="Q709" s="968">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3" t="str">
        <f>General!L44</f>
        <v>w</v>
      </c>
      <c r="H710" s="964">
        <v>295</v>
      </c>
      <c r="I710" s="964">
        <v>27.5</v>
      </c>
      <c r="J710" s="964">
        <v>1</v>
      </c>
      <c r="K710" s="966"/>
      <c r="L710" s="964">
        <v>0</v>
      </c>
      <c r="M710" s="964">
        <v>0</v>
      </c>
      <c r="N710" s="966"/>
      <c r="O710" s="964">
        <v>0</v>
      </c>
      <c r="P710" s="964">
        <v>0</v>
      </c>
      <c r="Q710" s="968">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3" t="str">
        <f>General!L45</f>
        <v>wd</v>
      </c>
      <c r="H711" s="964">
        <v>295</v>
      </c>
      <c r="I711" s="964">
        <v>27.5</v>
      </c>
      <c r="J711" s="964">
        <v>1</v>
      </c>
      <c r="K711" s="966"/>
      <c r="L711" s="964">
        <v>0</v>
      </c>
      <c r="M711" s="964">
        <v>0</v>
      </c>
      <c r="N711" s="966"/>
      <c r="O711" s="964">
        <v>0</v>
      </c>
      <c r="P711" s="964">
        <v>0</v>
      </c>
      <c r="Q711" s="968">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3" t="str">
        <f>General!L46</f>
        <v>x</v>
      </c>
      <c r="H712" s="964">
        <v>0</v>
      </c>
      <c r="I712" s="964">
        <v>0</v>
      </c>
      <c r="J712" s="964">
        <v>0</v>
      </c>
      <c r="K712" s="966"/>
      <c r="L712" s="964">
        <v>0</v>
      </c>
      <c r="M712" s="964">
        <v>0</v>
      </c>
      <c r="N712" s="966"/>
      <c r="O712" s="964">
        <v>0</v>
      </c>
      <c r="P712" s="964">
        <v>0</v>
      </c>
      <c r="Q712" s="968">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3" t="str">
        <f>General!L47</f>
        <v>xc</v>
      </c>
      <c r="H713" s="977">
        <f>H714</f>
        <v>3000</v>
      </c>
      <c r="I713" s="977">
        <f t="shared" ref="I713:Q713" si="83">I714</f>
        <v>27.5</v>
      </c>
      <c r="J713" s="977">
        <f t="shared" si="83"/>
        <v>1</v>
      </c>
      <c r="K713" s="977">
        <f t="shared" si="83"/>
        <v>0</v>
      </c>
      <c r="L713" s="977">
        <f t="shared" si="83"/>
        <v>0</v>
      </c>
      <c r="M713" s="977">
        <f t="shared" si="83"/>
        <v>0</v>
      </c>
      <c r="N713" s="977">
        <f t="shared" si="83"/>
        <v>0</v>
      </c>
      <c r="O713" s="977">
        <f t="shared" si="83"/>
        <v>0</v>
      </c>
      <c r="P713" s="977">
        <f t="shared" si="83"/>
        <v>0</v>
      </c>
      <c r="Q713" s="978">
        <f t="shared" si="83"/>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3" t="str">
        <f>General!L48</f>
        <v>xr</v>
      </c>
      <c r="H714" s="964">
        <v>3000</v>
      </c>
      <c r="I714" s="964">
        <v>27.5</v>
      </c>
      <c r="J714" s="964">
        <v>1</v>
      </c>
      <c r="K714" s="966"/>
      <c r="L714" s="964">
        <v>0</v>
      </c>
      <c r="M714" s="964">
        <v>0</v>
      </c>
      <c r="N714" s="966"/>
      <c r="O714" s="964">
        <v>0</v>
      </c>
      <c r="P714" s="964">
        <v>0</v>
      </c>
      <c r="Q714" s="968">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3" t="str">
        <f>General!L49</f>
        <v>z</v>
      </c>
      <c r="H715" s="964">
        <v>4500</v>
      </c>
      <c r="I715" s="964">
        <v>27.5</v>
      </c>
      <c r="J715" s="964">
        <v>1</v>
      </c>
      <c r="K715" s="966" t="s">
        <v>54</v>
      </c>
      <c r="L715" s="964">
        <v>431</v>
      </c>
      <c r="M715" s="964">
        <v>100</v>
      </c>
      <c r="N715" s="966" t="s">
        <v>55</v>
      </c>
      <c r="O715" s="964">
        <v>125</v>
      </c>
      <c r="P715" s="964">
        <v>1000</v>
      </c>
      <c r="Q715" s="968">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3" t="str">
        <f>General!L50</f>
        <v>zd</v>
      </c>
      <c r="H716" s="964">
        <v>4500</v>
      </c>
      <c r="I716" s="964">
        <v>27.5</v>
      </c>
      <c r="J716" s="964">
        <v>1</v>
      </c>
      <c r="K716" s="966" t="s">
        <v>54</v>
      </c>
      <c r="L716" s="964">
        <v>431</v>
      </c>
      <c r="M716" s="964">
        <v>100</v>
      </c>
      <c r="N716" s="966" t="s">
        <v>55</v>
      </c>
      <c r="O716" s="964">
        <v>125</v>
      </c>
      <c r="P716" s="964">
        <v>1000</v>
      </c>
      <c r="Q716" s="968">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4"/>
      <c r="K8" s="844"/>
      <c r="L8" s="844"/>
      <c r="M8" s="844"/>
      <c r="N8" s="844"/>
      <c r="O8" s="844"/>
      <c r="P8" s="844"/>
      <c r="Q8" s="844"/>
      <c r="R8" s="844"/>
      <c r="S8" s="844"/>
      <c r="T8" s="844"/>
      <c r="U8" s="844"/>
      <c r="V8" s="844"/>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3"/>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5" t="str">
        <f>General!H17</f>
        <v>b</v>
      </c>
      <c r="H21" s="867">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5" t="str">
        <f>General!H18</f>
        <v>bd</v>
      </c>
      <c r="H22" s="867">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5" t="str">
        <f>General!H19</f>
        <v>f</v>
      </c>
      <c r="H23" s="867">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5" t="str">
        <f>General!H20</f>
        <v>h</v>
      </c>
      <c r="H24" s="867">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5" t="str">
        <f>General!H21</f>
        <v>i</v>
      </c>
      <c r="H25" s="867">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5" t="str">
        <f>General!H22</f>
        <v>k</v>
      </c>
      <c r="H26" s="867">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5" t="str">
        <f>General!H23</f>
        <v>l</v>
      </c>
      <c r="H27" s="867">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5" t="str">
        <f>General!H24</f>
        <v>o</v>
      </c>
      <c r="H28" s="867">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5" t="str">
        <f>General!H25</f>
        <v>od</v>
      </c>
      <c r="H29" s="867">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5" t="str">
        <f>General!H26</f>
        <v>of</v>
      </c>
      <c r="H30" s="867">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5" t="str">
        <f>General!H27</f>
        <v>r</v>
      </c>
      <c r="H31" s="867">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5" t="str">
        <f>General!H28</f>
        <v>rd</v>
      </c>
      <c r="H32" s="867">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5" t="str">
        <f>General!H29</f>
        <v>v</v>
      </c>
      <c r="H33" s="867">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5" t="str">
        <f>General!H30</f>
        <v>w</v>
      </c>
      <c r="H34" s="867">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5" t="str">
        <f>General!H31</f>
        <v>wd</v>
      </c>
      <c r="H35" s="867">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5" t="str">
        <f>General!H32</f>
        <v>z</v>
      </c>
      <c r="H36" s="867">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5" t="str">
        <f>General!H33</f>
        <v>zd</v>
      </c>
      <c r="H37" s="867">
        <v>1</v>
      </c>
      <c r="I37" s="378">
        <v>1</v>
      </c>
      <c r="J37" s="378">
        <v>1</v>
      </c>
      <c r="K37" s="378">
        <v>1</v>
      </c>
      <c r="L37" s="378">
        <v>1</v>
      </c>
      <c r="M37" s="378">
        <v>1</v>
      </c>
      <c r="N37" s="378">
        <v>1</v>
      </c>
      <c r="O37" s="378">
        <v>1</v>
      </c>
      <c r="P37" s="855"/>
      <c r="Q37" s="855"/>
      <c r="R37" s="855"/>
      <c r="S37" s="855"/>
      <c r="T37" s="855"/>
      <c r="U37" s="855"/>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5"/>
      <c r="R38" s="855"/>
      <c r="S38" s="855"/>
      <c r="T38" s="855"/>
      <c r="U38" s="855"/>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5"/>
      <c r="R39" s="855"/>
      <c r="S39" s="855"/>
      <c r="T39" s="855"/>
      <c r="U39" s="855"/>
      <c r="V39" s="220"/>
      <c r="W39" s="734"/>
      <c r="X39" s="729"/>
    </row>
    <row r="40" spans="1:68" s="726" customFormat="1" ht="12" customHeight="1" outlineLevel="1" x14ac:dyDescent="0.25">
      <c r="A40" s="730"/>
      <c r="B40" s="727"/>
      <c r="C40" s="739"/>
      <c r="D40" s="739"/>
      <c r="E40" s="739"/>
      <c r="F40" s="741"/>
      <c r="G40" s="737"/>
      <c r="H40" s="744"/>
      <c r="I40" s="855"/>
      <c r="J40" s="855"/>
      <c r="K40" s="855"/>
      <c r="L40" s="855"/>
      <c r="M40" s="855"/>
      <c r="N40" s="855"/>
      <c r="O40" s="855"/>
      <c r="P40" s="855"/>
      <c r="Q40" s="855"/>
      <c r="R40" s="855"/>
      <c r="S40" s="855"/>
      <c r="T40" s="855"/>
      <c r="U40" s="855"/>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6" t="s">
        <v>1001</v>
      </c>
      <c r="H51" s="739"/>
      <c r="I51" s="739"/>
      <c r="J51" s="864"/>
      <c r="K51" s="864"/>
      <c r="L51" s="864"/>
      <c r="M51" s="864"/>
      <c r="N51" s="864"/>
      <c r="O51" s="864"/>
      <c r="P51" s="864"/>
      <c r="Q51" s="864"/>
      <c r="R51" s="864"/>
      <c r="S51" s="864"/>
      <c r="T51" s="864"/>
      <c r="U51" s="864"/>
      <c r="V51" s="864"/>
      <c r="W51" s="734"/>
      <c r="X51" s="729"/>
    </row>
    <row r="52" spans="1:24" s="726" customFormat="1" outlineLevel="1" x14ac:dyDescent="0.25">
      <c r="A52" s="728"/>
      <c r="B52" s="727"/>
      <c r="C52" s="748"/>
      <c r="D52" s="748">
        <v>80</v>
      </c>
      <c r="E52" s="748" t="s">
        <v>1</v>
      </c>
      <c r="F52" s="747"/>
      <c r="G52" s="749"/>
      <c r="H52" s="747"/>
      <c r="I52" s="747"/>
      <c r="J52" s="747" t="s">
        <v>1002</v>
      </c>
      <c r="K52" s="870">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6" t="s">
        <v>994</v>
      </c>
      <c r="H55" s="739"/>
      <c r="I55" s="739"/>
      <c r="J55" s="854"/>
      <c r="K55" s="764" t="s">
        <v>409</v>
      </c>
      <c r="L55" s="764" t="s">
        <v>144</v>
      </c>
      <c r="M55" s="764" t="s">
        <v>145</v>
      </c>
      <c r="N55" s="764" t="s">
        <v>146</v>
      </c>
      <c r="O55" s="764" t="s">
        <v>147</v>
      </c>
      <c r="P55" s="764" t="s">
        <v>148</v>
      </c>
      <c r="Q55" s="764" t="s">
        <v>149</v>
      </c>
      <c r="R55" s="764" t="s">
        <v>150</v>
      </c>
      <c r="S55" s="764" t="s">
        <v>151</v>
      </c>
      <c r="T55" s="764" t="s">
        <v>152</v>
      </c>
      <c r="U55" s="854"/>
      <c r="V55" s="854"/>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4"/>
      <c r="W69" s="734"/>
      <c r="X69" s="729"/>
    </row>
    <row r="70" spans="1:24" outlineLevel="1" x14ac:dyDescent="0.25">
      <c r="A70" s="728"/>
      <c r="B70" s="727"/>
      <c r="C70" s="739"/>
      <c r="D70" s="739"/>
      <c r="E70" s="739"/>
      <c r="F70" s="739"/>
      <c r="G70" s="844"/>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4"/>
      <c r="W70" s="734"/>
      <c r="X70" s="729"/>
    </row>
    <row r="71" spans="1:24" outlineLevel="1" x14ac:dyDescent="0.25">
      <c r="A71" s="728"/>
      <c r="B71" s="727"/>
      <c r="C71" s="739"/>
      <c r="D71" s="739"/>
      <c r="E71" s="739"/>
      <c r="F71" s="743"/>
      <c r="G71" s="743"/>
      <c r="H71" s="743"/>
      <c r="I71" s="726" t="s">
        <v>874</v>
      </c>
      <c r="J71" s="956" t="str">
        <f>G21</f>
        <v>b</v>
      </c>
      <c r="K71" s="865">
        <v>8</v>
      </c>
      <c r="L71" s="865">
        <v>25</v>
      </c>
      <c r="M71" s="865">
        <v>30</v>
      </c>
      <c r="N71" s="865">
        <v>30</v>
      </c>
      <c r="O71" s="865">
        <v>30</v>
      </c>
      <c r="P71" s="865">
        <v>30</v>
      </c>
      <c r="Q71" s="865">
        <v>30</v>
      </c>
      <c r="R71" s="865">
        <v>30</v>
      </c>
      <c r="S71" s="865">
        <v>30</v>
      </c>
      <c r="T71" s="865">
        <v>30</v>
      </c>
      <c r="U71" s="762"/>
      <c r="V71" s="735"/>
      <c r="W71" s="734"/>
      <c r="X71" s="729"/>
    </row>
    <row r="72" spans="1:24" s="726" customFormat="1" outlineLevel="1" x14ac:dyDescent="0.25">
      <c r="A72" s="728"/>
      <c r="B72" s="727"/>
      <c r="C72" s="739"/>
      <c r="D72" s="739"/>
      <c r="E72" s="739"/>
      <c r="F72" s="743"/>
      <c r="G72" s="743"/>
      <c r="H72" s="743"/>
      <c r="I72" s="726" t="s">
        <v>874</v>
      </c>
      <c r="J72" s="956" t="str">
        <f t="shared" ref="J72:J87" si="0">G22</f>
        <v>bd</v>
      </c>
      <c r="K72" s="865">
        <v>8</v>
      </c>
      <c r="L72" s="865">
        <v>25</v>
      </c>
      <c r="M72" s="865">
        <v>30</v>
      </c>
      <c r="N72" s="865">
        <v>30</v>
      </c>
      <c r="O72" s="865">
        <v>30</v>
      </c>
      <c r="P72" s="865">
        <v>30</v>
      </c>
      <c r="Q72" s="865">
        <v>30</v>
      </c>
      <c r="R72" s="865">
        <v>30</v>
      </c>
      <c r="S72" s="865">
        <v>30</v>
      </c>
      <c r="T72" s="865">
        <v>30</v>
      </c>
      <c r="U72" s="762"/>
      <c r="V72" s="735"/>
      <c r="W72" s="734"/>
      <c r="X72" s="729"/>
    </row>
    <row r="73" spans="1:24" outlineLevel="1" x14ac:dyDescent="0.25">
      <c r="A73" s="728"/>
      <c r="B73" s="727"/>
      <c r="C73" s="739"/>
      <c r="D73" s="739"/>
      <c r="E73" s="739"/>
      <c r="F73" s="743"/>
      <c r="G73" s="755"/>
      <c r="H73" s="755"/>
      <c r="I73" s="726" t="s">
        <v>874</v>
      </c>
      <c r="J73" s="956" t="str">
        <f t="shared" si="0"/>
        <v>f</v>
      </c>
      <c r="K73" s="865">
        <v>8</v>
      </c>
      <c r="L73" s="865">
        <v>25</v>
      </c>
      <c r="M73" s="865">
        <v>30</v>
      </c>
      <c r="N73" s="865">
        <v>30</v>
      </c>
      <c r="O73" s="865">
        <v>30</v>
      </c>
      <c r="P73" s="865">
        <v>30</v>
      </c>
      <c r="Q73" s="865">
        <v>30</v>
      </c>
      <c r="R73" s="865">
        <v>30</v>
      </c>
      <c r="S73" s="865">
        <v>30</v>
      </c>
      <c r="T73" s="865">
        <v>30</v>
      </c>
      <c r="U73" s="756"/>
      <c r="V73" s="735"/>
      <c r="W73" s="734"/>
      <c r="X73" s="729"/>
    </row>
    <row r="74" spans="1:24" s="726" customFormat="1" outlineLevel="1" x14ac:dyDescent="0.25">
      <c r="A74" s="728"/>
      <c r="B74" s="727"/>
      <c r="C74" s="739"/>
      <c r="D74" s="739"/>
      <c r="E74" s="739"/>
      <c r="F74" s="743"/>
      <c r="G74" s="755"/>
      <c r="H74" s="755"/>
      <c r="I74" s="726" t="s">
        <v>874</v>
      </c>
      <c r="J74" s="956" t="str">
        <f t="shared" si="0"/>
        <v>h</v>
      </c>
      <c r="K74" s="865">
        <v>8</v>
      </c>
      <c r="L74" s="865">
        <v>25</v>
      </c>
      <c r="M74" s="865">
        <v>30</v>
      </c>
      <c r="N74" s="865">
        <v>30</v>
      </c>
      <c r="O74" s="865">
        <v>30</v>
      </c>
      <c r="P74" s="865">
        <v>30</v>
      </c>
      <c r="Q74" s="865">
        <v>30</v>
      </c>
      <c r="R74" s="865">
        <v>30</v>
      </c>
      <c r="S74" s="865">
        <v>30</v>
      </c>
      <c r="T74" s="865">
        <v>30</v>
      </c>
      <c r="U74" s="756"/>
      <c r="V74" s="735"/>
      <c r="W74" s="734"/>
      <c r="X74" s="729"/>
    </row>
    <row r="75" spans="1:24" s="726" customFormat="1" outlineLevel="1" x14ac:dyDescent="0.25">
      <c r="A75" s="728"/>
      <c r="B75" s="727"/>
      <c r="C75" s="739"/>
      <c r="D75" s="739"/>
      <c r="E75" s="739"/>
      <c r="F75" s="743"/>
      <c r="G75" s="755"/>
      <c r="H75" s="755"/>
      <c r="I75" s="726" t="s">
        <v>874</v>
      </c>
      <c r="J75" s="956" t="str">
        <f t="shared" si="0"/>
        <v>i</v>
      </c>
      <c r="K75" s="865">
        <v>8</v>
      </c>
      <c r="L75" s="865">
        <v>25</v>
      </c>
      <c r="M75" s="865">
        <v>30</v>
      </c>
      <c r="N75" s="865">
        <v>30</v>
      </c>
      <c r="O75" s="865">
        <v>30</v>
      </c>
      <c r="P75" s="865">
        <v>30</v>
      </c>
      <c r="Q75" s="865">
        <v>30</v>
      </c>
      <c r="R75" s="865">
        <v>30</v>
      </c>
      <c r="S75" s="865">
        <v>30</v>
      </c>
      <c r="T75" s="865">
        <v>30</v>
      </c>
      <c r="U75" s="756"/>
      <c r="V75" s="735"/>
      <c r="W75" s="734"/>
      <c r="X75" s="729"/>
    </row>
    <row r="76" spans="1:24" outlineLevel="1" x14ac:dyDescent="0.25">
      <c r="A76" s="728"/>
      <c r="B76" s="727"/>
      <c r="C76" s="739"/>
      <c r="D76" s="739"/>
      <c r="E76" s="739"/>
      <c r="F76" s="743"/>
      <c r="G76" s="755"/>
      <c r="H76" s="755"/>
      <c r="I76" s="726" t="s">
        <v>874</v>
      </c>
      <c r="J76" s="956" t="str">
        <f t="shared" si="0"/>
        <v>k</v>
      </c>
      <c r="K76" s="865">
        <v>8</v>
      </c>
      <c r="L76" s="865">
        <v>25</v>
      </c>
      <c r="M76" s="865">
        <v>30</v>
      </c>
      <c r="N76" s="865">
        <v>30</v>
      </c>
      <c r="O76" s="865">
        <v>30</v>
      </c>
      <c r="P76" s="865">
        <v>30</v>
      </c>
      <c r="Q76" s="865">
        <v>30</v>
      </c>
      <c r="R76" s="865">
        <v>30</v>
      </c>
      <c r="S76" s="865">
        <v>30</v>
      </c>
      <c r="T76" s="865">
        <v>30</v>
      </c>
      <c r="U76" s="756"/>
      <c r="V76" s="735"/>
      <c r="W76" s="734"/>
      <c r="X76" s="729"/>
    </row>
    <row r="77" spans="1:24" outlineLevel="1" x14ac:dyDescent="0.25">
      <c r="A77" s="728"/>
      <c r="B77" s="727"/>
      <c r="C77" s="739"/>
      <c r="D77" s="739"/>
      <c r="E77" s="739"/>
      <c r="F77" s="743"/>
      <c r="G77" s="755"/>
      <c r="H77" s="755"/>
      <c r="I77" s="726" t="s">
        <v>874</v>
      </c>
      <c r="J77" s="956" t="str">
        <f t="shared" si="0"/>
        <v>l</v>
      </c>
      <c r="K77" s="865">
        <v>8</v>
      </c>
      <c r="L77" s="865">
        <v>25</v>
      </c>
      <c r="M77" s="865">
        <v>30</v>
      </c>
      <c r="N77" s="865">
        <v>30</v>
      </c>
      <c r="O77" s="865">
        <v>30</v>
      </c>
      <c r="P77" s="865">
        <v>30</v>
      </c>
      <c r="Q77" s="865">
        <v>30</v>
      </c>
      <c r="R77" s="865">
        <v>30</v>
      </c>
      <c r="S77" s="865">
        <v>30</v>
      </c>
      <c r="T77" s="865">
        <v>30</v>
      </c>
      <c r="U77" s="756"/>
      <c r="V77" s="735"/>
      <c r="W77" s="734"/>
      <c r="X77" s="729"/>
    </row>
    <row r="78" spans="1:24" outlineLevel="1" x14ac:dyDescent="0.25">
      <c r="A78" s="728"/>
      <c r="B78" s="727"/>
      <c r="C78" s="739"/>
      <c r="D78" s="739"/>
      <c r="E78" s="739"/>
      <c r="F78" s="743"/>
      <c r="G78" s="755"/>
      <c r="H78" s="755"/>
      <c r="I78" s="726" t="s">
        <v>874</v>
      </c>
      <c r="J78" s="956" t="str">
        <f t="shared" si="0"/>
        <v>o</v>
      </c>
      <c r="K78" s="865">
        <v>8</v>
      </c>
      <c r="L78" s="865">
        <v>25</v>
      </c>
      <c r="M78" s="865">
        <v>30</v>
      </c>
      <c r="N78" s="865">
        <v>30</v>
      </c>
      <c r="O78" s="865">
        <v>30</v>
      </c>
      <c r="P78" s="865">
        <v>30</v>
      </c>
      <c r="Q78" s="865">
        <v>30</v>
      </c>
      <c r="R78" s="865">
        <v>30</v>
      </c>
      <c r="S78" s="865">
        <v>30</v>
      </c>
      <c r="T78" s="865">
        <v>30</v>
      </c>
      <c r="U78" s="756"/>
      <c r="V78" s="735"/>
      <c r="W78" s="734"/>
      <c r="X78" s="729"/>
    </row>
    <row r="79" spans="1:24" s="726" customFormat="1" outlineLevel="1" x14ac:dyDescent="0.25">
      <c r="A79" s="728"/>
      <c r="B79" s="727"/>
      <c r="C79" s="739"/>
      <c r="D79" s="739"/>
      <c r="E79" s="739"/>
      <c r="F79" s="743"/>
      <c r="G79" s="755"/>
      <c r="H79" s="755"/>
      <c r="I79" s="726" t="s">
        <v>874</v>
      </c>
      <c r="J79" s="956" t="str">
        <f t="shared" si="0"/>
        <v>od</v>
      </c>
      <c r="K79" s="865">
        <v>8</v>
      </c>
      <c r="L79" s="865">
        <v>25</v>
      </c>
      <c r="M79" s="865">
        <v>30</v>
      </c>
      <c r="N79" s="865">
        <v>30</v>
      </c>
      <c r="O79" s="865">
        <v>30</v>
      </c>
      <c r="P79" s="865">
        <v>30</v>
      </c>
      <c r="Q79" s="865">
        <v>30</v>
      </c>
      <c r="R79" s="865">
        <v>30</v>
      </c>
      <c r="S79" s="865">
        <v>30</v>
      </c>
      <c r="T79" s="865">
        <v>30</v>
      </c>
      <c r="U79" s="756"/>
      <c r="V79" s="735"/>
      <c r="W79" s="734"/>
      <c r="X79" s="729"/>
    </row>
    <row r="80" spans="1:24" s="726" customFormat="1" outlineLevel="1" x14ac:dyDescent="0.25">
      <c r="A80" s="728"/>
      <c r="B80" s="727"/>
      <c r="C80" s="739"/>
      <c r="D80" s="739"/>
      <c r="E80" s="739"/>
      <c r="F80" s="743"/>
      <c r="G80" s="755"/>
      <c r="H80" s="755"/>
      <c r="I80" s="726" t="s">
        <v>874</v>
      </c>
      <c r="J80" s="956" t="str">
        <f t="shared" si="0"/>
        <v>of</v>
      </c>
      <c r="K80" s="865">
        <v>8</v>
      </c>
      <c r="L80" s="865">
        <v>25</v>
      </c>
      <c r="M80" s="865">
        <v>30</v>
      </c>
      <c r="N80" s="865">
        <v>30</v>
      </c>
      <c r="O80" s="865">
        <v>30</v>
      </c>
      <c r="P80" s="865">
        <v>30</v>
      </c>
      <c r="Q80" s="865">
        <v>30</v>
      </c>
      <c r="R80" s="865">
        <v>30</v>
      </c>
      <c r="S80" s="865">
        <v>30</v>
      </c>
      <c r="T80" s="865">
        <v>30</v>
      </c>
      <c r="U80" s="756"/>
      <c r="V80" s="735"/>
      <c r="W80" s="734"/>
      <c r="X80" s="729"/>
    </row>
    <row r="81" spans="1:24" s="726" customFormat="1" outlineLevel="1" x14ac:dyDescent="0.25">
      <c r="A81" s="728"/>
      <c r="B81" s="727"/>
      <c r="C81" s="739"/>
      <c r="D81" s="739"/>
      <c r="E81" s="739"/>
      <c r="F81" s="743"/>
      <c r="G81" s="755"/>
      <c r="H81" s="755"/>
      <c r="I81" s="726" t="s">
        <v>874</v>
      </c>
      <c r="J81" s="956" t="str">
        <f t="shared" si="0"/>
        <v>r</v>
      </c>
      <c r="K81" s="865">
        <v>8</v>
      </c>
      <c r="L81" s="865">
        <v>25</v>
      </c>
      <c r="M81" s="865">
        <v>30</v>
      </c>
      <c r="N81" s="865">
        <v>30</v>
      </c>
      <c r="O81" s="865">
        <v>30</v>
      </c>
      <c r="P81" s="865">
        <v>30</v>
      </c>
      <c r="Q81" s="865">
        <v>30</v>
      </c>
      <c r="R81" s="865">
        <v>30</v>
      </c>
      <c r="S81" s="865">
        <v>30</v>
      </c>
      <c r="T81" s="865">
        <v>30</v>
      </c>
      <c r="U81" s="756"/>
      <c r="V81" s="735"/>
      <c r="W81" s="734"/>
      <c r="X81" s="729"/>
    </row>
    <row r="82" spans="1:24" s="726" customFormat="1" outlineLevel="1" x14ac:dyDescent="0.25">
      <c r="A82" s="728"/>
      <c r="B82" s="727"/>
      <c r="C82" s="739"/>
      <c r="D82" s="739"/>
      <c r="E82" s="739"/>
      <c r="F82" s="743"/>
      <c r="G82" s="755"/>
      <c r="H82" s="755"/>
      <c r="I82" s="726" t="s">
        <v>874</v>
      </c>
      <c r="J82" s="956" t="str">
        <f t="shared" si="0"/>
        <v>rd</v>
      </c>
      <c r="K82" s="865">
        <v>8</v>
      </c>
      <c r="L82" s="865">
        <v>25</v>
      </c>
      <c r="M82" s="865">
        <v>30</v>
      </c>
      <c r="N82" s="865">
        <v>30</v>
      </c>
      <c r="O82" s="865">
        <v>30</v>
      </c>
      <c r="P82" s="865">
        <v>30</v>
      </c>
      <c r="Q82" s="865">
        <v>30</v>
      </c>
      <c r="R82" s="865">
        <v>30</v>
      </c>
      <c r="S82" s="865">
        <v>30</v>
      </c>
      <c r="T82" s="865">
        <v>30</v>
      </c>
      <c r="U82" s="756"/>
      <c r="V82" s="735"/>
      <c r="W82" s="734"/>
      <c r="X82" s="729"/>
    </row>
    <row r="83" spans="1:24" s="726" customFormat="1" outlineLevel="1" x14ac:dyDescent="0.25">
      <c r="A83" s="728"/>
      <c r="B83" s="727"/>
      <c r="C83" s="739"/>
      <c r="D83" s="739"/>
      <c r="E83" s="739"/>
      <c r="F83" s="743"/>
      <c r="G83" s="755"/>
      <c r="H83" s="755"/>
      <c r="I83" s="726" t="s">
        <v>874</v>
      </c>
      <c r="J83" s="956" t="str">
        <f t="shared" si="0"/>
        <v>v</v>
      </c>
      <c r="K83" s="865">
        <v>8</v>
      </c>
      <c r="L83" s="865">
        <v>25</v>
      </c>
      <c r="M83" s="865">
        <v>30</v>
      </c>
      <c r="N83" s="865">
        <v>30</v>
      </c>
      <c r="O83" s="865">
        <v>30</v>
      </c>
      <c r="P83" s="865">
        <v>30</v>
      </c>
      <c r="Q83" s="865">
        <v>30</v>
      </c>
      <c r="R83" s="865">
        <v>30</v>
      </c>
      <c r="S83" s="865">
        <v>30</v>
      </c>
      <c r="T83" s="865">
        <v>30</v>
      </c>
      <c r="U83" s="756"/>
      <c r="V83" s="735"/>
      <c r="W83" s="734"/>
      <c r="X83" s="729"/>
    </row>
    <row r="84" spans="1:24" s="726" customFormat="1" outlineLevel="1" x14ac:dyDescent="0.25">
      <c r="A84" s="728"/>
      <c r="B84" s="727"/>
      <c r="C84" s="739"/>
      <c r="D84" s="739"/>
      <c r="E84" s="739"/>
      <c r="F84" s="743"/>
      <c r="G84" s="755"/>
      <c r="H84" s="755"/>
      <c r="I84" s="726" t="s">
        <v>874</v>
      </c>
      <c r="J84" s="956" t="str">
        <f t="shared" si="0"/>
        <v>w</v>
      </c>
      <c r="K84" s="865">
        <v>8</v>
      </c>
      <c r="L84" s="865">
        <v>25</v>
      </c>
      <c r="M84" s="865">
        <v>30</v>
      </c>
      <c r="N84" s="865">
        <v>30</v>
      </c>
      <c r="O84" s="865">
        <v>30</v>
      </c>
      <c r="P84" s="865">
        <v>30</v>
      </c>
      <c r="Q84" s="865">
        <v>30</v>
      </c>
      <c r="R84" s="865">
        <v>30</v>
      </c>
      <c r="S84" s="865">
        <v>30</v>
      </c>
      <c r="T84" s="865">
        <v>30</v>
      </c>
      <c r="U84" s="756"/>
      <c r="V84" s="735"/>
      <c r="W84" s="734"/>
      <c r="X84" s="729"/>
    </row>
    <row r="85" spans="1:24" s="726" customFormat="1" outlineLevel="1" x14ac:dyDescent="0.25">
      <c r="A85" s="728"/>
      <c r="B85" s="727"/>
      <c r="C85" s="739"/>
      <c r="D85" s="739"/>
      <c r="E85" s="739"/>
      <c r="F85" s="743"/>
      <c r="G85" s="755"/>
      <c r="H85" s="755"/>
      <c r="I85" s="726" t="s">
        <v>874</v>
      </c>
      <c r="J85" s="956" t="str">
        <f t="shared" si="0"/>
        <v>wd</v>
      </c>
      <c r="K85" s="865">
        <v>8</v>
      </c>
      <c r="L85" s="865">
        <v>25</v>
      </c>
      <c r="M85" s="865">
        <v>30</v>
      </c>
      <c r="N85" s="865">
        <v>30</v>
      </c>
      <c r="O85" s="865">
        <v>30</v>
      </c>
      <c r="P85" s="865">
        <v>30</v>
      </c>
      <c r="Q85" s="865">
        <v>30</v>
      </c>
      <c r="R85" s="865">
        <v>30</v>
      </c>
      <c r="S85" s="865">
        <v>30</v>
      </c>
      <c r="T85" s="865">
        <v>30</v>
      </c>
      <c r="U85" s="756"/>
      <c r="V85" s="735"/>
      <c r="W85" s="734"/>
      <c r="X85" s="729"/>
    </row>
    <row r="86" spans="1:24" s="726" customFormat="1" outlineLevel="1" x14ac:dyDescent="0.25">
      <c r="A86" s="728"/>
      <c r="B86" s="727"/>
      <c r="C86" s="739"/>
      <c r="D86" s="739"/>
      <c r="E86" s="739"/>
      <c r="F86" s="743"/>
      <c r="G86" s="755"/>
      <c r="H86" s="755"/>
      <c r="I86" s="726" t="s">
        <v>874</v>
      </c>
      <c r="J86" s="956" t="str">
        <f t="shared" si="0"/>
        <v>z</v>
      </c>
      <c r="K86" s="865">
        <v>8</v>
      </c>
      <c r="L86" s="865">
        <v>25</v>
      </c>
      <c r="M86" s="865">
        <v>30</v>
      </c>
      <c r="N86" s="865">
        <v>30</v>
      </c>
      <c r="O86" s="865">
        <v>30</v>
      </c>
      <c r="P86" s="865">
        <v>30</v>
      </c>
      <c r="Q86" s="865">
        <v>30</v>
      </c>
      <c r="R86" s="865">
        <v>30</v>
      </c>
      <c r="S86" s="865">
        <v>30</v>
      </c>
      <c r="T86" s="865">
        <v>30</v>
      </c>
      <c r="U86" s="756"/>
      <c r="V86" s="735"/>
      <c r="W86" s="734"/>
      <c r="X86" s="729"/>
    </row>
    <row r="87" spans="1:24" s="726" customFormat="1" outlineLevel="1" x14ac:dyDescent="0.25">
      <c r="A87" s="728"/>
      <c r="B87" s="727"/>
      <c r="C87" s="739"/>
      <c r="D87" s="739"/>
      <c r="E87" s="739"/>
      <c r="F87" s="743"/>
      <c r="G87" s="755"/>
      <c r="H87" s="755"/>
      <c r="I87" s="726" t="s">
        <v>874</v>
      </c>
      <c r="J87" s="956" t="str">
        <f t="shared" si="0"/>
        <v>zd</v>
      </c>
      <c r="K87" s="865">
        <v>8</v>
      </c>
      <c r="L87" s="865">
        <v>25</v>
      </c>
      <c r="M87" s="865">
        <v>30</v>
      </c>
      <c r="N87" s="865">
        <v>30</v>
      </c>
      <c r="O87" s="865">
        <v>30</v>
      </c>
      <c r="P87" s="865">
        <v>30</v>
      </c>
      <c r="Q87" s="865">
        <v>30</v>
      </c>
      <c r="R87" s="865">
        <v>30</v>
      </c>
      <c r="S87" s="865">
        <v>30</v>
      </c>
      <c r="T87" s="865">
        <v>30</v>
      </c>
      <c r="U87" s="756"/>
      <c r="V87" s="735"/>
      <c r="W87" s="734"/>
      <c r="X87" s="729"/>
    </row>
    <row r="88" spans="1:24" s="726" customFormat="1" outlineLevel="1" x14ac:dyDescent="0.25">
      <c r="A88" s="728"/>
      <c r="B88" s="727"/>
      <c r="C88" s="739"/>
      <c r="D88" s="739"/>
      <c r="E88" s="739"/>
      <c r="F88" s="743"/>
      <c r="G88" s="743"/>
      <c r="H88" s="743"/>
      <c r="I88" s="726" t="s">
        <v>424</v>
      </c>
      <c r="J88" s="956" t="str">
        <f t="shared" ref="J88:T88" si="1">J71</f>
        <v>b</v>
      </c>
      <c r="K88" s="865">
        <f t="shared" si="1"/>
        <v>8</v>
      </c>
      <c r="L88" s="865">
        <f t="shared" si="1"/>
        <v>25</v>
      </c>
      <c r="M88" s="865">
        <f t="shared" si="1"/>
        <v>30</v>
      </c>
      <c r="N88" s="865">
        <f t="shared" si="1"/>
        <v>30</v>
      </c>
      <c r="O88" s="865">
        <f t="shared" si="1"/>
        <v>30</v>
      </c>
      <c r="P88" s="865">
        <f t="shared" si="1"/>
        <v>30</v>
      </c>
      <c r="Q88" s="865">
        <f t="shared" si="1"/>
        <v>30</v>
      </c>
      <c r="R88" s="865">
        <f t="shared" si="1"/>
        <v>30</v>
      </c>
      <c r="S88" s="865">
        <f t="shared" si="1"/>
        <v>30</v>
      </c>
      <c r="T88" s="865">
        <f t="shared" si="1"/>
        <v>30</v>
      </c>
      <c r="U88" s="762"/>
      <c r="V88" s="735"/>
      <c r="W88" s="734"/>
      <c r="X88" s="729"/>
    </row>
    <row r="89" spans="1:24" s="726" customFormat="1" outlineLevel="1" x14ac:dyDescent="0.25">
      <c r="A89" s="728"/>
      <c r="B89" s="727"/>
      <c r="C89" s="739"/>
      <c r="D89" s="739"/>
      <c r="E89" s="739"/>
      <c r="F89" s="743"/>
      <c r="G89" s="755"/>
      <c r="H89" s="755"/>
      <c r="I89" s="726" t="s">
        <v>424</v>
      </c>
      <c r="J89" s="956" t="str">
        <f t="shared" ref="J89:J152" si="2">J72</f>
        <v>bd</v>
      </c>
      <c r="K89" s="865">
        <f t="shared" ref="K89:T89" si="3">K68</f>
        <v>0</v>
      </c>
      <c r="L89" s="865">
        <f t="shared" si="3"/>
        <v>0</v>
      </c>
      <c r="M89" s="865">
        <f t="shared" si="3"/>
        <v>0</v>
      </c>
      <c r="N89" s="865">
        <f t="shared" si="3"/>
        <v>0</v>
      </c>
      <c r="O89" s="865">
        <f t="shared" si="3"/>
        <v>0</v>
      </c>
      <c r="P89" s="865">
        <f t="shared" si="3"/>
        <v>0</v>
      </c>
      <c r="Q89" s="865">
        <f t="shared" si="3"/>
        <v>0</v>
      </c>
      <c r="R89" s="865">
        <f t="shared" si="3"/>
        <v>0</v>
      </c>
      <c r="S89" s="865">
        <f t="shared" si="3"/>
        <v>0</v>
      </c>
      <c r="T89" s="865">
        <f t="shared" si="3"/>
        <v>0</v>
      </c>
      <c r="U89" s="756"/>
      <c r="V89" s="735"/>
      <c r="W89" s="734"/>
      <c r="X89" s="729"/>
    </row>
    <row r="90" spans="1:24" s="726" customFormat="1" outlineLevel="1" x14ac:dyDescent="0.25">
      <c r="A90" s="728"/>
      <c r="B90" s="727"/>
      <c r="C90" s="739"/>
      <c r="D90" s="739"/>
      <c r="E90" s="739"/>
      <c r="F90" s="743"/>
      <c r="G90" s="755"/>
      <c r="H90" s="755"/>
      <c r="I90" s="726" t="s">
        <v>424</v>
      </c>
      <c r="J90" s="956" t="str">
        <f t="shared" si="2"/>
        <v>f</v>
      </c>
      <c r="K90" s="865">
        <f t="shared" ref="K90:T90" si="4">K71</f>
        <v>8</v>
      </c>
      <c r="L90" s="865">
        <f t="shared" si="4"/>
        <v>25</v>
      </c>
      <c r="M90" s="865">
        <f t="shared" si="4"/>
        <v>30</v>
      </c>
      <c r="N90" s="865">
        <f t="shared" si="4"/>
        <v>30</v>
      </c>
      <c r="O90" s="865">
        <f t="shared" si="4"/>
        <v>30</v>
      </c>
      <c r="P90" s="865">
        <f t="shared" si="4"/>
        <v>30</v>
      </c>
      <c r="Q90" s="865">
        <f t="shared" si="4"/>
        <v>30</v>
      </c>
      <c r="R90" s="865">
        <f t="shared" si="4"/>
        <v>30</v>
      </c>
      <c r="S90" s="865">
        <f t="shared" si="4"/>
        <v>30</v>
      </c>
      <c r="T90" s="865">
        <f t="shared" si="4"/>
        <v>30</v>
      </c>
      <c r="U90" s="756"/>
      <c r="V90" s="735"/>
      <c r="W90" s="734"/>
      <c r="X90" s="729"/>
    </row>
    <row r="91" spans="1:24" s="726" customFormat="1" outlineLevel="1" x14ac:dyDescent="0.25">
      <c r="A91" s="728"/>
      <c r="B91" s="727"/>
      <c r="C91" s="739"/>
      <c r="D91" s="739"/>
      <c r="E91" s="739"/>
      <c r="F91" s="743"/>
      <c r="G91" s="755"/>
      <c r="H91" s="755"/>
      <c r="I91" s="726" t="s">
        <v>424</v>
      </c>
      <c r="J91" s="956" t="str">
        <f t="shared" si="2"/>
        <v>h</v>
      </c>
      <c r="K91" s="865">
        <f t="shared" ref="K91:T91" si="5">K72</f>
        <v>8</v>
      </c>
      <c r="L91" s="865">
        <f t="shared" si="5"/>
        <v>25</v>
      </c>
      <c r="M91" s="865">
        <f t="shared" si="5"/>
        <v>30</v>
      </c>
      <c r="N91" s="865">
        <f t="shared" si="5"/>
        <v>30</v>
      </c>
      <c r="O91" s="865">
        <f t="shared" si="5"/>
        <v>30</v>
      </c>
      <c r="P91" s="865">
        <f t="shared" si="5"/>
        <v>30</v>
      </c>
      <c r="Q91" s="865">
        <f t="shared" si="5"/>
        <v>30</v>
      </c>
      <c r="R91" s="865">
        <f t="shared" si="5"/>
        <v>30</v>
      </c>
      <c r="S91" s="865">
        <f t="shared" si="5"/>
        <v>30</v>
      </c>
      <c r="T91" s="865">
        <f t="shared" si="5"/>
        <v>30</v>
      </c>
      <c r="U91" s="756"/>
      <c r="V91" s="735"/>
      <c r="W91" s="734"/>
      <c r="X91" s="729"/>
    </row>
    <row r="92" spans="1:24" s="726" customFormat="1" outlineLevel="1" x14ac:dyDescent="0.25">
      <c r="A92" s="728"/>
      <c r="B92" s="727"/>
      <c r="C92" s="739"/>
      <c r="D92" s="739"/>
      <c r="E92" s="739"/>
      <c r="F92" s="743"/>
      <c r="G92" s="755"/>
      <c r="H92" s="755"/>
      <c r="I92" s="726" t="s">
        <v>424</v>
      </c>
      <c r="J92" s="956" t="str">
        <f t="shared" si="2"/>
        <v>i</v>
      </c>
      <c r="K92" s="865">
        <f t="shared" ref="K92:T92" si="6">K73</f>
        <v>8</v>
      </c>
      <c r="L92" s="865">
        <f t="shared" si="6"/>
        <v>25</v>
      </c>
      <c r="M92" s="865">
        <f t="shared" si="6"/>
        <v>30</v>
      </c>
      <c r="N92" s="865">
        <f t="shared" si="6"/>
        <v>30</v>
      </c>
      <c r="O92" s="865">
        <f t="shared" si="6"/>
        <v>30</v>
      </c>
      <c r="P92" s="865">
        <f t="shared" si="6"/>
        <v>30</v>
      </c>
      <c r="Q92" s="865">
        <f t="shared" si="6"/>
        <v>30</v>
      </c>
      <c r="R92" s="865">
        <f t="shared" si="6"/>
        <v>30</v>
      </c>
      <c r="S92" s="865">
        <f t="shared" si="6"/>
        <v>30</v>
      </c>
      <c r="T92" s="865">
        <f t="shared" si="6"/>
        <v>30</v>
      </c>
      <c r="U92" s="756"/>
      <c r="V92" s="735"/>
      <c r="W92" s="734"/>
      <c r="X92" s="729"/>
    </row>
    <row r="93" spans="1:24" s="726" customFormat="1" outlineLevel="1" x14ac:dyDescent="0.25">
      <c r="A93" s="728"/>
      <c r="B93" s="727"/>
      <c r="C93" s="739"/>
      <c r="D93" s="739"/>
      <c r="E93" s="739"/>
      <c r="F93" s="743"/>
      <c r="G93" s="755"/>
      <c r="H93" s="755"/>
      <c r="I93" s="726" t="s">
        <v>424</v>
      </c>
      <c r="J93" s="956" t="str">
        <f t="shared" si="2"/>
        <v>k</v>
      </c>
      <c r="K93" s="865">
        <f t="shared" ref="K93:T93" si="7">K74</f>
        <v>8</v>
      </c>
      <c r="L93" s="865">
        <f t="shared" si="7"/>
        <v>25</v>
      </c>
      <c r="M93" s="865">
        <f t="shared" si="7"/>
        <v>30</v>
      </c>
      <c r="N93" s="865">
        <f t="shared" si="7"/>
        <v>30</v>
      </c>
      <c r="O93" s="865">
        <f t="shared" si="7"/>
        <v>30</v>
      </c>
      <c r="P93" s="865">
        <f t="shared" si="7"/>
        <v>30</v>
      </c>
      <c r="Q93" s="865">
        <f t="shared" si="7"/>
        <v>30</v>
      </c>
      <c r="R93" s="865">
        <f t="shared" si="7"/>
        <v>30</v>
      </c>
      <c r="S93" s="865">
        <f t="shared" si="7"/>
        <v>30</v>
      </c>
      <c r="T93" s="865">
        <f t="shared" si="7"/>
        <v>30</v>
      </c>
      <c r="U93" s="756"/>
      <c r="V93" s="735"/>
      <c r="W93" s="734"/>
      <c r="X93" s="729"/>
    </row>
    <row r="94" spans="1:24" s="726" customFormat="1" outlineLevel="1" x14ac:dyDescent="0.25">
      <c r="A94" s="728"/>
      <c r="B94" s="727"/>
      <c r="C94" s="739"/>
      <c r="D94" s="739"/>
      <c r="E94" s="739"/>
      <c r="F94" s="743"/>
      <c r="G94" s="755"/>
      <c r="H94" s="755"/>
      <c r="I94" s="726" t="s">
        <v>424</v>
      </c>
      <c r="J94" s="956" t="str">
        <f t="shared" si="2"/>
        <v>l</v>
      </c>
      <c r="K94" s="865">
        <f t="shared" ref="K94:T94" si="8">K73</f>
        <v>8</v>
      </c>
      <c r="L94" s="865">
        <f t="shared" si="8"/>
        <v>25</v>
      </c>
      <c r="M94" s="865">
        <f t="shared" si="8"/>
        <v>30</v>
      </c>
      <c r="N94" s="865">
        <f t="shared" si="8"/>
        <v>30</v>
      </c>
      <c r="O94" s="865">
        <f t="shared" si="8"/>
        <v>30</v>
      </c>
      <c r="P94" s="865">
        <f t="shared" si="8"/>
        <v>30</v>
      </c>
      <c r="Q94" s="865">
        <f t="shared" si="8"/>
        <v>30</v>
      </c>
      <c r="R94" s="865">
        <f t="shared" si="8"/>
        <v>30</v>
      </c>
      <c r="S94" s="865">
        <f t="shared" si="8"/>
        <v>30</v>
      </c>
      <c r="T94" s="865">
        <f t="shared" si="8"/>
        <v>30</v>
      </c>
      <c r="U94" s="756"/>
      <c r="V94" s="735"/>
      <c r="W94" s="734"/>
      <c r="X94" s="729"/>
    </row>
    <row r="95" spans="1:24" s="726" customFormat="1" outlineLevel="1" x14ac:dyDescent="0.25">
      <c r="A95" s="728"/>
      <c r="B95" s="727"/>
      <c r="C95" s="739"/>
      <c r="D95" s="739"/>
      <c r="E95" s="739"/>
      <c r="F95" s="743"/>
      <c r="G95" s="755"/>
      <c r="H95" s="755"/>
      <c r="I95" s="726" t="s">
        <v>424</v>
      </c>
      <c r="J95" s="956" t="str">
        <f t="shared" si="2"/>
        <v>o</v>
      </c>
      <c r="K95" s="865">
        <f t="shared" ref="K95:T95" si="9">K76</f>
        <v>8</v>
      </c>
      <c r="L95" s="865">
        <f t="shared" si="9"/>
        <v>25</v>
      </c>
      <c r="M95" s="865">
        <f t="shared" si="9"/>
        <v>30</v>
      </c>
      <c r="N95" s="865">
        <f t="shared" si="9"/>
        <v>30</v>
      </c>
      <c r="O95" s="865">
        <f t="shared" si="9"/>
        <v>30</v>
      </c>
      <c r="P95" s="865">
        <f t="shared" si="9"/>
        <v>30</v>
      </c>
      <c r="Q95" s="865">
        <f t="shared" si="9"/>
        <v>30</v>
      </c>
      <c r="R95" s="865">
        <f t="shared" si="9"/>
        <v>30</v>
      </c>
      <c r="S95" s="865">
        <f t="shared" si="9"/>
        <v>30</v>
      </c>
      <c r="T95" s="865">
        <f t="shared" si="9"/>
        <v>30</v>
      </c>
      <c r="U95" s="756"/>
      <c r="V95" s="735"/>
      <c r="W95" s="734"/>
      <c r="X95" s="729"/>
    </row>
    <row r="96" spans="1:24" s="726" customFormat="1" outlineLevel="1" x14ac:dyDescent="0.25">
      <c r="A96" s="728"/>
      <c r="B96" s="727"/>
      <c r="C96" s="739"/>
      <c r="D96" s="739"/>
      <c r="E96" s="739"/>
      <c r="F96" s="743"/>
      <c r="G96" s="755"/>
      <c r="H96" s="755"/>
      <c r="I96" s="726" t="s">
        <v>424</v>
      </c>
      <c r="J96" s="956" t="str">
        <f t="shared" si="2"/>
        <v>od</v>
      </c>
      <c r="K96" s="865">
        <f t="shared" ref="K96:T96" si="10">K77</f>
        <v>8</v>
      </c>
      <c r="L96" s="865">
        <f t="shared" si="10"/>
        <v>25</v>
      </c>
      <c r="M96" s="865">
        <f t="shared" si="10"/>
        <v>30</v>
      </c>
      <c r="N96" s="865">
        <f t="shared" si="10"/>
        <v>30</v>
      </c>
      <c r="O96" s="865">
        <f t="shared" si="10"/>
        <v>30</v>
      </c>
      <c r="P96" s="865">
        <f t="shared" si="10"/>
        <v>30</v>
      </c>
      <c r="Q96" s="865">
        <f t="shared" si="10"/>
        <v>30</v>
      </c>
      <c r="R96" s="865">
        <f t="shared" si="10"/>
        <v>30</v>
      </c>
      <c r="S96" s="865">
        <f t="shared" si="10"/>
        <v>30</v>
      </c>
      <c r="T96" s="865">
        <f t="shared" si="10"/>
        <v>30</v>
      </c>
      <c r="U96" s="756"/>
      <c r="V96" s="735"/>
      <c r="W96" s="734"/>
      <c r="X96" s="729"/>
    </row>
    <row r="97" spans="1:24" s="726" customFormat="1" outlineLevel="1" x14ac:dyDescent="0.25">
      <c r="A97" s="728"/>
      <c r="B97" s="727"/>
      <c r="C97" s="739"/>
      <c r="D97" s="739"/>
      <c r="E97" s="739"/>
      <c r="F97" s="743"/>
      <c r="G97" s="755"/>
      <c r="H97" s="755"/>
      <c r="I97" s="726" t="s">
        <v>424</v>
      </c>
      <c r="J97" s="956" t="str">
        <f t="shared" si="2"/>
        <v>of</v>
      </c>
      <c r="K97" s="865">
        <f t="shared" ref="K97:T97" si="11">K78</f>
        <v>8</v>
      </c>
      <c r="L97" s="865">
        <f t="shared" si="11"/>
        <v>25</v>
      </c>
      <c r="M97" s="865">
        <f t="shared" si="11"/>
        <v>30</v>
      </c>
      <c r="N97" s="865">
        <f t="shared" si="11"/>
        <v>30</v>
      </c>
      <c r="O97" s="865">
        <f t="shared" si="11"/>
        <v>30</v>
      </c>
      <c r="P97" s="865">
        <f t="shared" si="11"/>
        <v>30</v>
      </c>
      <c r="Q97" s="865">
        <f t="shared" si="11"/>
        <v>30</v>
      </c>
      <c r="R97" s="865">
        <f t="shared" si="11"/>
        <v>30</v>
      </c>
      <c r="S97" s="865">
        <f t="shared" si="11"/>
        <v>30</v>
      </c>
      <c r="T97" s="865">
        <f t="shared" si="11"/>
        <v>30</v>
      </c>
      <c r="U97" s="756"/>
      <c r="V97" s="735"/>
      <c r="W97" s="734"/>
      <c r="X97" s="729"/>
    </row>
    <row r="98" spans="1:24" s="726" customFormat="1" outlineLevel="1" x14ac:dyDescent="0.25">
      <c r="A98" s="728"/>
      <c r="B98" s="727"/>
      <c r="C98" s="739"/>
      <c r="D98" s="739"/>
      <c r="E98" s="739"/>
      <c r="F98" s="743"/>
      <c r="G98" s="755"/>
      <c r="H98" s="755"/>
      <c r="I98" s="726" t="s">
        <v>424</v>
      </c>
      <c r="J98" s="956" t="str">
        <f t="shared" si="2"/>
        <v>r</v>
      </c>
      <c r="K98" s="865">
        <f t="shared" ref="K98:T98" si="12">K79</f>
        <v>8</v>
      </c>
      <c r="L98" s="865">
        <f t="shared" si="12"/>
        <v>25</v>
      </c>
      <c r="M98" s="865">
        <f t="shared" si="12"/>
        <v>30</v>
      </c>
      <c r="N98" s="865">
        <f t="shared" si="12"/>
        <v>30</v>
      </c>
      <c r="O98" s="865">
        <f t="shared" si="12"/>
        <v>30</v>
      </c>
      <c r="P98" s="865">
        <f t="shared" si="12"/>
        <v>30</v>
      </c>
      <c r="Q98" s="865">
        <f t="shared" si="12"/>
        <v>30</v>
      </c>
      <c r="R98" s="865">
        <f t="shared" si="12"/>
        <v>30</v>
      </c>
      <c r="S98" s="865">
        <f t="shared" si="12"/>
        <v>30</v>
      </c>
      <c r="T98" s="865">
        <f t="shared" si="12"/>
        <v>30</v>
      </c>
      <c r="U98" s="756"/>
      <c r="V98" s="735"/>
      <c r="W98" s="734"/>
      <c r="X98" s="729"/>
    </row>
    <row r="99" spans="1:24" s="726" customFormat="1" outlineLevel="1" x14ac:dyDescent="0.25">
      <c r="A99" s="728"/>
      <c r="B99" s="727"/>
      <c r="C99" s="739"/>
      <c r="D99" s="739"/>
      <c r="E99" s="739"/>
      <c r="F99" s="743"/>
      <c r="G99" s="755"/>
      <c r="H99" s="755"/>
      <c r="I99" s="726" t="s">
        <v>424</v>
      </c>
      <c r="J99" s="956" t="str">
        <f t="shared" si="2"/>
        <v>rd</v>
      </c>
      <c r="K99" s="865">
        <f t="shared" ref="K99:T99" si="13">K80</f>
        <v>8</v>
      </c>
      <c r="L99" s="865">
        <f t="shared" si="13"/>
        <v>25</v>
      </c>
      <c r="M99" s="865">
        <f t="shared" si="13"/>
        <v>30</v>
      </c>
      <c r="N99" s="865">
        <f t="shared" si="13"/>
        <v>30</v>
      </c>
      <c r="O99" s="865">
        <f t="shared" si="13"/>
        <v>30</v>
      </c>
      <c r="P99" s="865">
        <f t="shared" si="13"/>
        <v>30</v>
      </c>
      <c r="Q99" s="865">
        <f t="shared" si="13"/>
        <v>30</v>
      </c>
      <c r="R99" s="865">
        <f t="shared" si="13"/>
        <v>30</v>
      </c>
      <c r="S99" s="865">
        <f t="shared" si="13"/>
        <v>30</v>
      </c>
      <c r="T99" s="865">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6" t="str">
        <f t="shared" si="2"/>
        <v>v</v>
      </c>
      <c r="K100" s="865">
        <f t="shared" ref="K100:T100" si="14">K81</f>
        <v>8</v>
      </c>
      <c r="L100" s="865">
        <f t="shared" si="14"/>
        <v>25</v>
      </c>
      <c r="M100" s="865">
        <f t="shared" si="14"/>
        <v>30</v>
      </c>
      <c r="N100" s="865">
        <f t="shared" si="14"/>
        <v>30</v>
      </c>
      <c r="O100" s="865">
        <f t="shared" si="14"/>
        <v>30</v>
      </c>
      <c r="P100" s="865">
        <f t="shared" si="14"/>
        <v>30</v>
      </c>
      <c r="Q100" s="865">
        <f t="shared" si="14"/>
        <v>30</v>
      </c>
      <c r="R100" s="865">
        <f t="shared" si="14"/>
        <v>30</v>
      </c>
      <c r="S100" s="865">
        <f t="shared" si="14"/>
        <v>30</v>
      </c>
      <c r="T100" s="865">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6" t="str">
        <f t="shared" si="2"/>
        <v>w</v>
      </c>
      <c r="K101" s="865">
        <f t="shared" ref="K101:T101" si="15">K82</f>
        <v>8</v>
      </c>
      <c r="L101" s="865">
        <f t="shared" si="15"/>
        <v>25</v>
      </c>
      <c r="M101" s="865">
        <f t="shared" si="15"/>
        <v>30</v>
      </c>
      <c r="N101" s="865">
        <f t="shared" si="15"/>
        <v>30</v>
      </c>
      <c r="O101" s="865">
        <f t="shared" si="15"/>
        <v>30</v>
      </c>
      <c r="P101" s="865">
        <f t="shared" si="15"/>
        <v>30</v>
      </c>
      <c r="Q101" s="865">
        <f t="shared" si="15"/>
        <v>30</v>
      </c>
      <c r="R101" s="865">
        <f t="shared" si="15"/>
        <v>30</v>
      </c>
      <c r="S101" s="865">
        <f t="shared" si="15"/>
        <v>30</v>
      </c>
      <c r="T101" s="865">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6" t="str">
        <f t="shared" si="2"/>
        <v>wd</v>
      </c>
      <c r="K102" s="865">
        <f t="shared" ref="K102:T102" si="16">K83</f>
        <v>8</v>
      </c>
      <c r="L102" s="865">
        <f t="shared" si="16"/>
        <v>25</v>
      </c>
      <c r="M102" s="865">
        <f t="shared" si="16"/>
        <v>30</v>
      </c>
      <c r="N102" s="865">
        <f t="shared" si="16"/>
        <v>30</v>
      </c>
      <c r="O102" s="865">
        <f t="shared" si="16"/>
        <v>30</v>
      </c>
      <c r="P102" s="865">
        <f t="shared" si="16"/>
        <v>30</v>
      </c>
      <c r="Q102" s="865">
        <f t="shared" si="16"/>
        <v>30</v>
      </c>
      <c r="R102" s="865">
        <f t="shared" si="16"/>
        <v>30</v>
      </c>
      <c r="S102" s="865">
        <f t="shared" si="16"/>
        <v>30</v>
      </c>
      <c r="T102" s="865">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6" t="str">
        <f t="shared" si="2"/>
        <v>z</v>
      </c>
      <c r="K103" s="865">
        <f t="shared" ref="K103:T103" si="17">K84</f>
        <v>8</v>
      </c>
      <c r="L103" s="865">
        <f t="shared" si="17"/>
        <v>25</v>
      </c>
      <c r="M103" s="865">
        <f t="shared" si="17"/>
        <v>30</v>
      </c>
      <c r="N103" s="865">
        <f t="shared" si="17"/>
        <v>30</v>
      </c>
      <c r="O103" s="865">
        <f t="shared" si="17"/>
        <v>30</v>
      </c>
      <c r="P103" s="865">
        <f t="shared" si="17"/>
        <v>30</v>
      </c>
      <c r="Q103" s="865">
        <f t="shared" si="17"/>
        <v>30</v>
      </c>
      <c r="R103" s="865">
        <f t="shared" si="17"/>
        <v>30</v>
      </c>
      <c r="S103" s="865">
        <f t="shared" si="17"/>
        <v>30</v>
      </c>
      <c r="T103" s="865">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6" t="str">
        <f t="shared" si="2"/>
        <v>zd</v>
      </c>
      <c r="K104" s="865">
        <f t="shared" ref="K104:T104" si="18">K87</f>
        <v>8</v>
      </c>
      <c r="L104" s="865">
        <f t="shared" si="18"/>
        <v>25</v>
      </c>
      <c r="M104" s="865">
        <f t="shared" si="18"/>
        <v>30</v>
      </c>
      <c r="N104" s="865">
        <f t="shared" si="18"/>
        <v>30</v>
      </c>
      <c r="O104" s="865">
        <f t="shared" si="18"/>
        <v>30</v>
      </c>
      <c r="P104" s="865">
        <f t="shared" si="18"/>
        <v>30</v>
      </c>
      <c r="Q104" s="865">
        <f t="shared" si="18"/>
        <v>30</v>
      </c>
      <c r="R104" s="865">
        <f t="shared" si="18"/>
        <v>30</v>
      </c>
      <c r="S104" s="865">
        <f t="shared" si="18"/>
        <v>30</v>
      </c>
      <c r="T104" s="865">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6" t="str">
        <f t="shared" si="2"/>
        <v>b</v>
      </c>
      <c r="K105" s="865">
        <f t="shared" ref="K105:T105" si="19">K88</f>
        <v>8</v>
      </c>
      <c r="L105" s="865">
        <f t="shared" si="19"/>
        <v>25</v>
      </c>
      <c r="M105" s="865">
        <f t="shared" si="19"/>
        <v>30</v>
      </c>
      <c r="N105" s="865">
        <f t="shared" si="19"/>
        <v>30</v>
      </c>
      <c r="O105" s="865">
        <f t="shared" si="19"/>
        <v>30</v>
      </c>
      <c r="P105" s="865">
        <f t="shared" si="19"/>
        <v>30</v>
      </c>
      <c r="Q105" s="865">
        <f t="shared" si="19"/>
        <v>30</v>
      </c>
      <c r="R105" s="865">
        <f t="shared" si="19"/>
        <v>30</v>
      </c>
      <c r="S105" s="865">
        <f t="shared" si="19"/>
        <v>30</v>
      </c>
      <c r="T105" s="865">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6" t="str">
        <f t="shared" si="2"/>
        <v>bd</v>
      </c>
      <c r="K106" s="865">
        <f t="shared" ref="K106:T106" si="20">K94</f>
        <v>8</v>
      </c>
      <c r="L106" s="865">
        <f t="shared" si="20"/>
        <v>25</v>
      </c>
      <c r="M106" s="865">
        <f t="shared" si="20"/>
        <v>30</v>
      </c>
      <c r="N106" s="865">
        <f t="shared" si="20"/>
        <v>30</v>
      </c>
      <c r="O106" s="865">
        <f t="shared" si="20"/>
        <v>30</v>
      </c>
      <c r="P106" s="865">
        <f t="shared" si="20"/>
        <v>30</v>
      </c>
      <c r="Q106" s="865">
        <f t="shared" si="20"/>
        <v>30</v>
      </c>
      <c r="R106" s="865">
        <f t="shared" si="20"/>
        <v>30</v>
      </c>
      <c r="S106" s="865">
        <f t="shared" si="20"/>
        <v>30</v>
      </c>
      <c r="T106" s="865">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6" t="str">
        <f t="shared" si="2"/>
        <v>f</v>
      </c>
      <c r="K107" s="865">
        <f t="shared" ref="K107:T107" si="21">K90</f>
        <v>8</v>
      </c>
      <c r="L107" s="865">
        <f t="shared" si="21"/>
        <v>25</v>
      </c>
      <c r="M107" s="865">
        <f t="shared" si="21"/>
        <v>30</v>
      </c>
      <c r="N107" s="865">
        <f t="shared" si="21"/>
        <v>30</v>
      </c>
      <c r="O107" s="865">
        <f t="shared" si="21"/>
        <v>30</v>
      </c>
      <c r="P107" s="865">
        <f t="shared" si="21"/>
        <v>30</v>
      </c>
      <c r="Q107" s="865">
        <f t="shared" si="21"/>
        <v>30</v>
      </c>
      <c r="R107" s="865">
        <f t="shared" si="21"/>
        <v>30</v>
      </c>
      <c r="S107" s="865">
        <f t="shared" si="21"/>
        <v>30</v>
      </c>
      <c r="T107" s="865">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6" t="str">
        <f t="shared" si="2"/>
        <v>h</v>
      </c>
      <c r="K108" s="865">
        <f t="shared" ref="K108:T108" si="22">K91</f>
        <v>8</v>
      </c>
      <c r="L108" s="865">
        <f t="shared" si="22"/>
        <v>25</v>
      </c>
      <c r="M108" s="865">
        <f t="shared" si="22"/>
        <v>30</v>
      </c>
      <c r="N108" s="865">
        <f t="shared" si="22"/>
        <v>30</v>
      </c>
      <c r="O108" s="865">
        <f t="shared" si="22"/>
        <v>30</v>
      </c>
      <c r="P108" s="865">
        <f t="shared" si="22"/>
        <v>30</v>
      </c>
      <c r="Q108" s="865">
        <f t="shared" si="22"/>
        <v>30</v>
      </c>
      <c r="R108" s="865">
        <f t="shared" si="22"/>
        <v>30</v>
      </c>
      <c r="S108" s="865">
        <f t="shared" si="22"/>
        <v>30</v>
      </c>
      <c r="T108" s="865">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6" t="str">
        <f t="shared" si="2"/>
        <v>i</v>
      </c>
      <c r="K109" s="865">
        <f t="shared" ref="K109:T109" si="23">K92</f>
        <v>8</v>
      </c>
      <c r="L109" s="865">
        <f t="shared" si="23"/>
        <v>25</v>
      </c>
      <c r="M109" s="865">
        <f t="shared" si="23"/>
        <v>30</v>
      </c>
      <c r="N109" s="865">
        <f t="shared" si="23"/>
        <v>30</v>
      </c>
      <c r="O109" s="865">
        <f t="shared" si="23"/>
        <v>30</v>
      </c>
      <c r="P109" s="865">
        <f t="shared" si="23"/>
        <v>30</v>
      </c>
      <c r="Q109" s="865">
        <f t="shared" si="23"/>
        <v>30</v>
      </c>
      <c r="R109" s="865">
        <f t="shared" si="23"/>
        <v>30</v>
      </c>
      <c r="S109" s="865">
        <f t="shared" si="23"/>
        <v>30</v>
      </c>
      <c r="T109" s="865">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6" t="str">
        <f t="shared" si="2"/>
        <v>k</v>
      </c>
      <c r="K110" s="865">
        <f t="shared" ref="K110:T110" si="24">K93</f>
        <v>8</v>
      </c>
      <c r="L110" s="865">
        <f t="shared" si="24"/>
        <v>25</v>
      </c>
      <c r="M110" s="865">
        <f t="shared" si="24"/>
        <v>30</v>
      </c>
      <c r="N110" s="865">
        <f t="shared" si="24"/>
        <v>30</v>
      </c>
      <c r="O110" s="865">
        <f t="shared" si="24"/>
        <v>30</v>
      </c>
      <c r="P110" s="865">
        <f t="shared" si="24"/>
        <v>30</v>
      </c>
      <c r="Q110" s="865">
        <f t="shared" si="24"/>
        <v>30</v>
      </c>
      <c r="R110" s="865">
        <f t="shared" si="24"/>
        <v>30</v>
      </c>
      <c r="S110" s="865">
        <f t="shared" si="24"/>
        <v>30</v>
      </c>
      <c r="T110" s="865">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6" t="str">
        <f t="shared" si="2"/>
        <v>l</v>
      </c>
      <c r="K111" s="865">
        <f t="shared" ref="K111:T111" si="25">K94</f>
        <v>8</v>
      </c>
      <c r="L111" s="865">
        <f t="shared" si="25"/>
        <v>25</v>
      </c>
      <c r="M111" s="865">
        <f t="shared" si="25"/>
        <v>30</v>
      </c>
      <c r="N111" s="865">
        <f t="shared" si="25"/>
        <v>30</v>
      </c>
      <c r="O111" s="865">
        <f t="shared" si="25"/>
        <v>30</v>
      </c>
      <c r="P111" s="865">
        <f t="shared" si="25"/>
        <v>30</v>
      </c>
      <c r="Q111" s="865">
        <f t="shared" si="25"/>
        <v>30</v>
      </c>
      <c r="R111" s="865">
        <f t="shared" si="25"/>
        <v>30</v>
      </c>
      <c r="S111" s="865">
        <f t="shared" si="25"/>
        <v>30</v>
      </c>
      <c r="T111" s="865">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6" t="str">
        <f t="shared" si="2"/>
        <v>o</v>
      </c>
      <c r="K112" s="865">
        <f t="shared" ref="K112:T112" si="26">K95</f>
        <v>8</v>
      </c>
      <c r="L112" s="865">
        <f t="shared" si="26"/>
        <v>25</v>
      </c>
      <c r="M112" s="865">
        <f t="shared" si="26"/>
        <v>30</v>
      </c>
      <c r="N112" s="865">
        <f t="shared" si="26"/>
        <v>30</v>
      </c>
      <c r="O112" s="865">
        <f t="shared" si="26"/>
        <v>30</v>
      </c>
      <c r="P112" s="865">
        <f t="shared" si="26"/>
        <v>30</v>
      </c>
      <c r="Q112" s="865">
        <f t="shared" si="26"/>
        <v>30</v>
      </c>
      <c r="R112" s="865">
        <f t="shared" si="26"/>
        <v>30</v>
      </c>
      <c r="S112" s="865">
        <f t="shared" si="26"/>
        <v>30</v>
      </c>
      <c r="T112" s="865">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6" t="str">
        <f t="shared" si="2"/>
        <v>od</v>
      </c>
      <c r="K113" s="865">
        <f t="shared" ref="K113:T113" si="27">K96</f>
        <v>8</v>
      </c>
      <c r="L113" s="865">
        <f t="shared" si="27"/>
        <v>25</v>
      </c>
      <c r="M113" s="865">
        <f t="shared" si="27"/>
        <v>30</v>
      </c>
      <c r="N113" s="865">
        <f t="shared" si="27"/>
        <v>30</v>
      </c>
      <c r="O113" s="865">
        <f t="shared" si="27"/>
        <v>30</v>
      </c>
      <c r="P113" s="865">
        <f t="shared" si="27"/>
        <v>30</v>
      </c>
      <c r="Q113" s="865">
        <f t="shared" si="27"/>
        <v>30</v>
      </c>
      <c r="R113" s="865">
        <f t="shared" si="27"/>
        <v>30</v>
      </c>
      <c r="S113" s="865">
        <f t="shared" si="27"/>
        <v>30</v>
      </c>
      <c r="T113" s="865">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6" t="str">
        <f t="shared" si="2"/>
        <v>of</v>
      </c>
      <c r="K114" s="865">
        <f t="shared" ref="K114:T114" si="28">K97</f>
        <v>8</v>
      </c>
      <c r="L114" s="865">
        <f t="shared" si="28"/>
        <v>25</v>
      </c>
      <c r="M114" s="865">
        <f t="shared" si="28"/>
        <v>30</v>
      </c>
      <c r="N114" s="865">
        <f t="shared" si="28"/>
        <v>30</v>
      </c>
      <c r="O114" s="865">
        <f t="shared" si="28"/>
        <v>30</v>
      </c>
      <c r="P114" s="865">
        <f t="shared" si="28"/>
        <v>30</v>
      </c>
      <c r="Q114" s="865">
        <f t="shared" si="28"/>
        <v>30</v>
      </c>
      <c r="R114" s="865">
        <f t="shared" si="28"/>
        <v>30</v>
      </c>
      <c r="S114" s="865">
        <f t="shared" si="28"/>
        <v>30</v>
      </c>
      <c r="T114" s="865">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6" t="str">
        <f t="shared" si="2"/>
        <v>r</v>
      </c>
      <c r="K115" s="865">
        <f t="shared" ref="K115:T115" si="29">K98</f>
        <v>8</v>
      </c>
      <c r="L115" s="865">
        <f t="shared" si="29"/>
        <v>25</v>
      </c>
      <c r="M115" s="865">
        <f t="shared" si="29"/>
        <v>30</v>
      </c>
      <c r="N115" s="865">
        <f t="shared" si="29"/>
        <v>30</v>
      </c>
      <c r="O115" s="865">
        <f t="shared" si="29"/>
        <v>30</v>
      </c>
      <c r="P115" s="865">
        <f t="shared" si="29"/>
        <v>30</v>
      </c>
      <c r="Q115" s="865">
        <f t="shared" si="29"/>
        <v>30</v>
      </c>
      <c r="R115" s="865">
        <f t="shared" si="29"/>
        <v>30</v>
      </c>
      <c r="S115" s="865">
        <f t="shared" si="29"/>
        <v>30</v>
      </c>
      <c r="T115" s="865">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6" t="str">
        <f t="shared" si="2"/>
        <v>rd</v>
      </c>
      <c r="K116" s="865">
        <f t="shared" ref="K116:T116" si="30">K99</f>
        <v>8</v>
      </c>
      <c r="L116" s="865">
        <f t="shared" si="30"/>
        <v>25</v>
      </c>
      <c r="M116" s="865">
        <f t="shared" si="30"/>
        <v>30</v>
      </c>
      <c r="N116" s="865">
        <f t="shared" si="30"/>
        <v>30</v>
      </c>
      <c r="O116" s="865">
        <f t="shared" si="30"/>
        <v>30</v>
      </c>
      <c r="P116" s="865">
        <f t="shared" si="30"/>
        <v>30</v>
      </c>
      <c r="Q116" s="865">
        <f t="shared" si="30"/>
        <v>30</v>
      </c>
      <c r="R116" s="865">
        <f t="shared" si="30"/>
        <v>30</v>
      </c>
      <c r="S116" s="865">
        <f t="shared" si="30"/>
        <v>30</v>
      </c>
      <c r="T116" s="865">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6" t="str">
        <f t="shared" si="2"/>
        <v>v</v>
      </c>
      <c r="K117" s="865">
        <f t="shared" ref="K117:T117" si="31">K100</f>
        <v>8</v>
      </c>
      <c r="L117" s="865">
        <f t="shared" si="31"/>
        <v>25</v>
      </c>
      <c r="M117" s="865">
        <f t="shared" si="31"/>
        <v>30</v>
      </c>
      <c r="N117" s="865">
        <f t="shared" si="31"/>
        <v>30</v>
      </c>
      <c r="O117" s="865">
        <f t="shared" si="31"/>
        <v>30</v>
      </c>
      <c r="P117" s="865">
        <f t="shared" si="31"/>
        <v>30</v>
      </c>
      <c r="Q117" s="865">
        <f t="shared" si="31"/>
        <v>30</v>
      </c>
      <c r="R117" s="865">
        <f t="shared" si="31"/>
        <v>30</v>
      </c>
      <c r="S117" s="865">
        <f t="shared" si="31"/>
        <v>30</v>
      </c>
      <c r="T117" s="865">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6" t="str">
        <f t="shared" si="2"/>
        <v>w</v>
      </c>
      <c r="K118" s="865">
        <f>K101</f>
        <v>8</v>
      </c>
      <c r="L118" s="865">
        <f t="shared" ref="L118:T118" si="32">L101</f>
        <v>25</v>
      </c>
      <c r="M118" s="865">
        <f t="shared" si="32"/>
        <v>30</v>
      </c>
      <c r="N118" s="865">
        <f t="shared" si="32"/>
        <v>30</v>
      </c>
      <c r="O118" s="865">
        <f t="shared" si="32"/>
        <v>30</v>
      </c>
      <c r="P118" s="865">
        <f t="shared" si="32"/>
        <v>30</v>
      </c>
      <c r="Q118" s="865">
        <f t="shared" si="32"/>
        <v>30</v>
      </c>
      <c r="R118" s="865">
        <f t="shared" si="32"/>
        <v>30</v>
      </c>
      <c r="S118" s="865">
        <f t="shared" si="32"/>
        <v>30</v>
      </c>
      <c r="T118" s="865">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6" t="str">
        <f t="shared" si="2"/>
        <v>wd</v>
      </c>
      <c r="K119" s="865">
        <f t="shared" ref="K119:T119" si="33">K102</f>
        <v>8</v>
      </c>
      <c r="L119" s="865">
        <f t="shared" si="33"/>
        <v>25</v>
      </c>
      <c r="M119" s="865">
        <f t="shared" si="33"/>
        <v>30</v>
      </c>
      <c r="N119" s="865">
        <f t="shared" si="33"/>
        <v>30</v>
      </c>
      <c r="O119" s="865">
        <f t="shared" si="33"/>
        <v>30</v>
      </c>
      <c r="P119" s="865">
        <f t="shared" si="33"/>
        <v>30</v>
      </c>
      <c r="Q119" s="865">
        <f t="shared" si="33"/>
        <v>30</v>
      </c>
      <c r="R119" s="865">
        <f t="shared" si="33"/>
        <v>30</v>
      </c>
      <c r="S119" s="865">
        <f t="shared" si="33"/>
        <v>30</v>
      </c>
      <c r="T119" s="865">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6" t="str">
        <f t="shared" si="2"/>
        <v>z</v>
      </c>
      <c r="K120" s="865">
        <f t="shared" ref="K120:T120" si="34">K103</f>
        <v>8</v>
      </c>
      <c r="L120" s="865">
        <f t="shared" si="34"/>
        <v>25</v>
      </c>
      <c r="M120" s="865">
        <f t="shared" si="34"/>
        <v>30</v>
      </c>
      <c r="N120" s="865">
        <f t="shared" si="34"/>
        <v>30</v>
      </c>
      <c r="O120" s="865">
        <f t="shared" si="34"/>
        <v>30</v>
      </c>
      <c r="P120" s="865">
        <f t="shared" si="34"/>
        <v>30</v>
      </c>
      <c r="Q120" s="865">
        <f t="shared" si="34"/>
        <v>30</v>
      </c>
      <c r="R120" s="865">
        <f t="shared" si="34"/>
        <v>30</v>
      </c>
      <c r="S120" s="865">
        <f t="shared" si="34"/>
        <v>30</v>
      </c>
      <c r="T120" s="865">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6" t="str">
        <f t="shared" si="2"/>
        <v>zd</v>
      </c>
      <c r="K121" s="865">
        <f t="shared" ref="K121:T121" si="35">K104</f>
        <v>8</v>
      </c>
      <c r="L121" s="865">
        <f t="shared" si="35"/>
        <v>25</v>
      </c>
      <c r="M121" s="865">
        <f t="shared" si="35"/>
        <v>30</v>
      </c>
      <c r="N121" s="865">
        <f t="shared" si="35"/>
        <v>30</v>
      </c>
      <c r="O121" s="865">
        <f t="shared" si="35"/>
        <v>30</v>
      </c>
      <c r="P121" s="865">
        <f t="shared" si="35"/>
        <v>30</v>
      </c>
      <c r="Q121" s="865">
        <f t="shared" si="35"/>
        <v>30</v>
      </c>
      <c r="R121" s="865">
        <f t="shared" si="35"/>
        <v>30</v>
      </c>
      <c r="S121" s="865">
        <f t="shared" si="35"/>
        <v>30</v>
      </c>
      <c r="T121" s="865">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6" t="str">
        <f t="shared" si="2"/>
        <v>b</v>
      </c>
      <c r="K122" s="865">
        <f t="shared" ref="K122:T122" si="36">K105</f>
        <v>8</v>
      </c>
      <c r="L122" s="865">
        <f t="shared" si="36"/>
        <v>25</v>
      </c>
      <c r="M122" s="865">
        <f t="shared" si="36"/>
        <v>30</v>
      </c>
      <c r="N122" s="865">
        <f t="shared" si="36"/>
        <v>30</v>
      </c>
      <c r="O122" s="865">
        <f t="shared" si="36"/>
        <v>30</v>
      </c>
      <c r="P122" s="865">
        <f t="shared" si="36"/>
        <v>30</v>
      </c>
      <c r="Q122" s="865">
        <f t="shared" si="36"/>
        <v>30</v>
      </c>
      <c r="R122" s="865">
        <f t="shared" si="36"/>
        <v>30</v>
      </c>
      <c r="S122" s="865">
        <f t="shared" si="36"/>
        <v>30</v>
      </c>
      <c r="T122" s="865">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6" t="str">
        <f t="shared" si="2"/>
        <v>bd</v>
      </c>
      <c r="K123" s="865">
        <f t="shared" ref="K123:T123" si="37">K106</f>
        <v>8</v>
      </c>
      <c r="L123" s="865">
        <f t="shared" si="37"/>
        <v>25</v>
      </c>
      <c r="M123" s="865">
        <f t="shared" si="37"/>
        <v>30</v>
      </c>
      <c r="N123" s="865">
        <f t="shared" si="37"/>
        <v>30</v>
      </c>
      <c r="O123" s="865">
        <f t="shared" si="37"/>
        <v>30</v>
      </c>
      <c r="P123" s="865">
        <f t="shared" si="37"/>
        <v>30</v>
      </c>
      <c r="Q123" s="865">
        <f t="shared" si="37"/>
        <v>30</v>
      </c>
      <c r="R123" s="865">
        <f t="shared" si="37"/>
        <v>30</v>
      </c>
      <c r="S123" s="865">
        <f t="shared" si="37"/>
        <v>30</v>
      </c>
      <c r="T123" s="865">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6" t="str">
        <f t="shared" si="2"/>
        <v>f</v>
      </c>
      <c r="K124" s="865">
        <f t="shared" ref="K124:T124" si="38">K112</f>
        <v>8</v>
      </c>
      <c r="L124" s="865">
        <f t="shared" si="38"/>
        <v>25</v>
      </c>
      <c r="M124" s="865">
        <f t="shared" si="38"/>
        <v>30</v>
      </c>
      <c r="N124" s="865">
        <f t="shared" si="38"/>
        <v>30</v>
      </c>
      <c r="O124" s="865">
        <f t="shared" si="38"/>
        <v>30</v>
      </c>
      <c r="P124" s="865">
        <f t="shared" si="38"/>
        <v>30</v>
      </c>
      <c r="Q124" s="865">
        <f t="shared" si="38"/>
        <v>30</v>
      </c>
      <c r="R124" s="865">
        <f t="shared" si="38"/>
        <v>30</v>
      </c>
      <c r="S124" s="865">
        <f t="shared" si="38"/>
        <v>30</v>
      </c>
      <c r="T124" s="865">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6" t="str">
        <f t="shared" si="2"/>
        <v>h</v>
      </c>
      <c r="K125" s="865">
        <f t="shared" ref="K125:T125" si="39">K108</f>
        <v>8</v>
      </c>
      <c r="L125" s="865">
        <f t="shared" si="39"/>
        <v>25</v>
      </c>
      <c r="M125" s="865">
        <f t="shared" si="39"/>
        <v>30</v>
      </c>
      <c r="N125" s="865">
        <f t="shared" si="39"/>
        <v>30</v>
      </c>
      <c r="O125" s="865">
        <f t="shared" si="39"/>
        <v>30</v>
      </c>
      <c r="P125" s="865">
        <f t="shared" si="39"/>
        <v>30</v>
      </c>
      <c r="Q125" s="865">
        <f t="shared" si="39"/>
        <v>30</v>
      </c>
      <c r="R125" s="865">
        <f t="shared" si="39"/>
        <v>30</v>
      </c>
      <c r="S125" s="865">
        <f t="shared" si="39"/>
        <v>30</v>
      </c>
      <c r="T125" s="865">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6" t="str">
        <f t="shared" si="2"/>
        <v>i</v>
      </c>
      <c r="K126" s="865">
        <f t="shared" ref="K126:T126" si="40">K109</f>
        <v>8</v>
      </c>
      <c r="L126" s="865">
        <f t="shared" si="40"/>
        <v>25</v>
      </c>
      <c r="M126" s="865">
        <f t="shared" si="40"/>
        <v>30</v>
      </c>
      <c r="N126" s="865">
        <f t="shared" si="40"/>
        <v>30</v>
      </c>
      <c r="O126" s="865">
        <f t="shared" si="40"/>
        <v>30</v>
      </c>
      <c r="P126" s="865">
        <f t="shared" si="40"/>
        <v>30</v>
      </c>
      <c r="Q126" s="865">
        <f t="shared" si="40"/>
        <v>30</v>
      </c>
      <c r="R126" s="865">
        <f t="shared" si="40"/>
        <v>30</v>
      </c>
      <c r="S126" s="865">
        <f t="shared" si="40"/>
        <v>30</v>
      </c>
      <c r="T126" s="865">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6" t="str">
        <f t="shared" si="2"/>
        <v>k</v>
      </c>
      <c r="K127" s="865">
        <f t="shared" ref="K127:T127" si="41">K110</f>
        <v>8</v>
      </c>
      <c r="L127" s="865">
        <f t="shared" si="41"/>
        <v>25</v>
      </c>
      <c r="M127" s="865">
        <f t="shared" si="41"/>
        <v>30</v>
      </c>
      <c r="N127" s="865">
        <f t="shared" si="41"/>
        <v>30</v>
      </c>
      <c r="O127" s="865">
        <f t="shared" si="41"/>
        <v>30</v>
      </c>
      <c r="P127" s="865">
        <f t="shared" si="41"/>
        <v>30</v>
      </c>
      <c r="Q127" s="865">
        <f t="shared" si="41"/>
        <v>30</v>
      </c>
      <c r="R127" s="865">
        <f t="shared" si="41"/>
        <v>30</v>
      </c>
      <c r="S127" s="865">
        <f t="shared" si="41"/>
        <v>30</v>
      </c>
      <c r="T127" s="865">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6" t="str">
        <f t="shared" si="2"/>
        <v>l</v>
      </c>
      <c r="K128" s="865">
        <f>K111</f>
        <v>8</v>
      </c>
      <c r="L128" s="865">
        <f t="shared" ref="L128:T128" si="42">L111</f>
        <v>25</v>
      </c>
      <c r="M128" s="865">
        <f t="shared" si="42"/>
        <v>30</v>
      </c>
      <c r="N128" s="865">
        <f t="shared" si="42"/>
        <v>30</v>
      </c>
      <c r="O128" s="865">
        <f t="shared" si="42"/>
        <v>30</v>
      </c>
      <c r="P128" s="865">
        <f t="shared" si="42"/>
        <v>30</v>
      </c>
      <c r="Q128" s="865">
        <f t="shared" si="42"/>
        <v>30</v>
      </c>
      <c r="R128" s="865">
        <f t="shared" si="42"/>
        <v>30</v>
      </c>
      <c r="S128" s="865">
        <f t="shared" si="42"/>
        <v>30</v>
      </c>
      <c r="T128" s="865">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6" t="str">
        <f t="shared" si="2"/>
        <v>o</v>
      </c>
      <c r="K129" s="865">
        <f t="shared" ref="K129:T129" si="43">K112</f>
        <v>8</v>
      </c>
      <c r="L129" s="865">
        <f t="shared" si="43"/>
        <v>25</v>
      </c>
      <c r="M129" s="865">
        <f t="shared" si="43"/>
        <v>30</v>
      </c>
      <c r="N129" s="865">
        <f t="shared" si="43"/>
        <v>30</v>
      </c>
      <c r="O129" s="865">
        <f t="shared" si="43"/>
        <v>30</v>
      </c>
      <c r="P129" s="865">
        <f t="shared" si="43"/>
        <v>30</v>
      </c>
      <c r="Q129" s="865">
        <f t="shared" si="43"/>
        <v>30</v>
      </c>
      <c r="R129" s="865">
        <f t="shared" si="43"/>
        <v>30</v>
      </c>
      <c r="S129" s="865">
        <f t="shared" si="43"/>
        <v>30</v>
      </c>
      <c r="T129" s="865">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6" t="str">
        <f t="shared" si="2"/>
        <v>od</v>
      </c>
      <c r="K130" s="865">
        <f t="shared" ref="K130:T130" si="44">K113</f>
        <v>8</v>
      </c>
      <c r="L130" s="865">
        <f t="shared" si="44"/>
        <v>25</v>
      </c>
      <c r="M130" s="865">
        <f t="shared" si="44"/>
        <v>30</v>
      </c>
      <c r="N130" s="865">
        <f t="shared" si="44"/>
        <v>30</v>
      </c>
      <c r="O130" s="865">
        <f t="shared" si="44"/>
        <v>30</v>
      </c>
      <c r="P130" s="865">
        <f t="shared" si="44"/>
        <v>30</v>
      </c>
      <c r="Q130" s="865">
        <f t="shared" si="44"/>
        <v>30</v>
      </c>
      <c r="R130" s="865">
        <f t="shared" si="44"/>
        <v>30</v>
      </c>
      <c r="S130" s="865">
        <f t="shared" si="44"/>
        <v>30</v>
      </c>
      <c r="T130" s="865">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6" t="str">
        <f t="shared" si="2"/>
        <v>of</v>
      </c>
      <c r="K131" s="865">
        <f t="shared" ref="K131:T131" si="45">K114</f>
        <v>8</v>
      </c>
      <c r="L131" s="865">
        <f t="shared" si="45"/>
        <v>25</v>
      </c>
      <c r="M131" s="865">
        <f t="shared" si="45"/>
        <v>30</v>
      </c>
      <c r="N131" s="865">
        <f t="shared" si="45"/>
        <v>30</v>
      </c>
      <c r="O131" s="865">
        <f t="shared" si="45"/>
        <v>30</v>
      </c>
      <c r="P131" s="865">
        <f t="shared" si="45"/>
        <v>30</v>
      </c>
      <c r="Q131" s="865">
        <f t="shared" si="45"/>
        <v>30</v>
      </c>
      <c r="R131" s="865">
        <f t="shared" si="45"/>
        <v>30</v>
      </c>
      <c r="S131" s="865">
        <f t="shared" si="45"/>
        <v>30</v>
      </c>
      <c r="T131" s="865">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6" t="str">
        <f t="shared" si="2"/>
        <v>r</v>
      </c>
      <c r="K132" s="865">
        <f t="shared" ref="K132:T132" si="46">K115</f>
        <v>8</v>
      </c>
      <c r="L132" s="865">
        <f t="shared" si="46"/>
        <v>25</v>
      </c>
      <c r="M132" s="865">
        <f t="shared" si="46"/>
        <v>30</v>
      </c>
      <c r="N132" s="865">
        <f t="shared" si="46"/>
        <v>30</v>
      </c>
      <c r="O132" s="865">
        <f t="shared" si="46"/>
        <v>30</v>
      </c>
      <c r="P132" s="865">
        <f t="shared" si="46"/>
        <v>30</v>
      </c>
      <c r="Q132" s="865">
        <f t="shared" si="46"/>
        <v>30</v>
      </c>
      <c r="R132" s="865">
        <f t="shared" si="46"/>
        <v>30</v>
      </c>
      <c r="S132" s="865">
        <f t="shared" si="46"/>
        <v>30</v>
      </c>
      <c r="T132" s="865">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6" t="str">
        <f t="shared" si="2"/>
        <v>rd</v>
      </c>
      <c r="K133" s="865">
        <f t="shared" ref="K133:T133" si="47">K116</f>
        <v>8</v>
      </c>
      <c r="L133" s="865">
        <f t="shared" si="47"/>
        <v>25</v>
      </c>
      <c r="M133" s="865">
        <f t="shared" si="47"/>
        <v>30</v>
      </c>
      <c r="N133" s="865">
        <f t="shared" si="47"/>
        <v>30</v>
      </c>
      <c r="O133" s="865">
        <f t="shared" si="47"/>
        <v>30</v>
      </c>
      <c r="P133" s="865">
        <f t="shared" si="47"/>
        <v>30</v>
      </c>
      <c r="Q133" s="865">
        <f t="shared" si="47"/>
        <v>30</v>
      </c>
      <c r="R133" s="865">
        <f t="shared" si="47"/>
        <v>30</v>
      </c>
      <c r="S133" s="865">
        <f t="shared" si="47"/>
        <v>30</v>
      </c>
      <c r="T133" s="865">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6" t="str">
        <f t="shared" si="2"/>
        <v>v</v>
      </c>
      <c r="K134" s="865">
        <f t="shared" ref="K134:T134" si="48">K117</f>
        <v>8</v>
      </c>
      <c r="L134" s="865">
        <f t="shared" si="48"/>
        <v>25</v>
      </c>
      <c r="M134" s="865">
        <f t="shared" si="48"/>
        <v>30</v>
      </c>
      <c r="N134" s="865">
        <f t="shared" si="48"/>
        <v>30</v>
      </c>
      <c r="O134" s="865">
        <f t="shared" si="48"/>
        <v>30</v>
      </c>
      <c r="P134" s="865">
        <f t="shared" si="48"/>
        <v>30</v>
      </c>
      <c r="Q134" s="865">
        <f t="shared" si="48"/>
        <v>30</v>
      </c>
      <c r="R134" s="865">
        <f t="shared" si="48"/>
        <v>30</v>
      </c>
      <c r="S134" s="865">
        <f t="shared" si="48"/>
        <v>30</v>
      </c>
      <c r="T134" s="865">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6" t="str">
        <f t="shared" si="2"/>
        <v>w</v>
      </c>
      <c r="K135" s="865">
        <f t="shared" ref="K135:T135" si="49">K118</f>
        <v>8</v>
      </c>
      <c r="L135" s="865">
        <f t="shared" si="49"/>
        <v>25</v>
      </c>
      <c r="M135" s="865">
        <f t="shared" si="49"/>
        <v>30</v>
      </c>
      <c r="N135" s="865">
        <f t="shared" si="49"/>
        <v>30</v>
      </c>
      <c r="O135" s="865">
        <f t="shared" si="49"/>
        <v>30</v>
      </c>
      <c r="P135" s="865">
        <f t="shared" si="49"/>
        <v>30</v>
      </c>
      <c r="Q135" s="865">
        <f t="shared" si="49"/>
        <v>30</v>
      </c>
      <c r="R135" s="865">
        <f t="shared" si="49"/>
        <v>30</v>
      </c>
      <c r="S135" s="865">
        <f t="shared" si="49"/>
        <v>30</v>
      </c>
      <c r="T135" s="865">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6" t="str">
        <f t="shared" si="2"/>
        <v>wd</v>
      </c>
      <c r="K136" s="865">
        <f t="shared" ref="K136:T136" si="50">K119</f>
        <v>8</v>
      </c>
      <c r="L136" s="865">
        <f t="shared" si="50"/>
        <v>25</v>
      </c>
      <c r="M136" s="865">
        <f t="shared" si="50"/>
        <v>30</v>
      </c>
      <c r="N136" s="865">
        <f t="shared" si="50"/>
        <v>30</v>
      </c>
      <c r="O136" s="865">
        <f t="shared" si="50"/>
        <v>30</v>
      </c>
      <c r="P136" s="865">
        <f t="shared" si="50"/>
        <v>30</v>
      </c>
      <c r="Q136" s="865">
        <f t="shared" si="50"/>
        <v>30</v>
      </c>
      <c r="R136" s="865">
        <f t="shared" si="50"/>
        <v>30</v>
      </c>
      <c r="S136" s="865">
        <f t="shared" si="50"/>
        <v>30</v>
      </c>
      <c r="T136" s="865">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6" t="str">
        <f t="shared" si="2"/>
        <v>z</v>
      </c>
      <c r="K137" s="865">
        <f t="shared" ref="K137:T137" si="51">K120</f>
        <v>8</v>
      </c>
      <c r="L137" s="865">
        <f t="shared" si="51"/>
        <v>25</v>
      </c>
      <c r="M137" s="865">
        <f t="shared" si="51"/>
        <v>30</v>
      </c>
      <c r="N137" s="865">
        <f t="shared" si="51"/>
        <v>30</v>
      </c>
      <c r="O137" s="865">
        <f t="shared" si="51"/>
        <v>30</v>
      </c>
      <c r="P137" s="865">
        <f t="shared" si="51"/>
        <v>30</v>
      </c>
      <c r="Q137" s="865">
        <f t="shared" si="51"/>
        <v>30</v>
      </c>
      <c r="R137" s="865">
        <f t="shared" si="51"/>
        <v>30</v>
      </c>
      <c r="S137" s="865">
        <f t="shared" si="51"/>
        <v>30</v>
      </c>
      <c r="T137" s="865">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6" t="str">
        <f t="shared" si="2"/>
        <v>zd</v>
      </c>
      <c r="K138" s="865">
        <f t="shared" ref="K138:T138" si="52">K121</f>
        <v>8</v>
      </c>
      <c r="L138" s="865">
        <f t="shared" si="52"/>
        <v>25</v>
      </c>
      <c r="M138" s="865">
        <f t="shared" si="52"/>
        <v>30</v>
      </c>
      <c r="N138" s="865">
        <f t="shared" si="52"/>
        <v>30</v>
      </c>
      <c r="O138" s="865">
        <f t="shared" si="52"/>
        <v>30</v>
      </c>
      <c r="P138" s="865">
        <f t="shared" si="52"/>
        <v>30</v>
      </c>
      <c r="Q138" s="865">
        <f t="shared" si="52"/>
        <v>30</v>
      </c>
      <c r="R138" s="865">
        <f t="shared" si="52"/>
        <v>30</v>
      </c>
      <c r="S138" s="865">
        <f t="shared" si="52"/>
        <v>30</v>
      </c>
      <c r="T138" s="865">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6" t="str">
        <f t="shared" si="2"/>
        <v>b</v>
      </c>
      <c r="K139" s="865">
        <f t="shared" ref="K139:T139" si="53">K122</f>
        <v>8</v>
      </c>
      <c r="L139" s="865">
        <f t="shared" si="53"/>
        <v>25</v>
      </c>
      <c r="M139" s="865">
        <f t="shared" si="53"/>
        <v>30</v>
      </c>
      <c r="N139" s="865">
        <f t="shared" si="53"/>
        <v>30</v>
      </c>
      <c r="O139" s="865">
        <f t="shared" si="53"/>
        <v>30</v>
      </c>
      <c r="P139" s="865">
        <f t="shared" si="53"/>
        <v>30</v>
      </c>
      <c r="Q139" s="865">
        <f t="shared" si="53"/>
        <v>30</v>
      </c>
      <c r="R139" s="865">
        <f t="shared" si="53"/>
        <v>30</v>
      </c>
      <c r="S139" s="865">
        <f t="shared" si="53"/>
        <v>30</v>
      </c>
      <c r="T139" s="865">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6" t="str">
        <f t="shared" si="2"/>
        <v>bd</v>
      </c>
      <c r="K140" s="865">
        <f t="shared" ref="K140:T140" si="54">K123</f>
        <v>8</v>
      </c>
      <c r="L140" s="865">
        <f t="shared" si="54"/>
        <v>25</v>
      </c>
      <c r="M140" s="865">
        <f t="shared" si="54"/>
        <v>30</v>
      </c>
      <c r="N140" s="865">
        <f t="shared" si="54"/>
        <v>30</v>
      </c>
      <c r="O140" s="865">
        <f t="shared" si="54"/>
        <v>30</v>
      </c>
      <c r="P140" s="865">
        <f t="shared" si="54"/>
        <v>30</v>
      </c>
      <c r="Q140" s="865">
        <f t="shared" si="54"/>
        <v>30</v>
      </c>
      <c r="R140" s="865">
        <f t="shared" si="54"/>
        <v>30</v>
      </c>
      <c r="S140" s="865">
        <f t="shared" si="54"/>
        <v>30</v>
      </c>
      <c r="T140" s="865">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6" t="str">
        <f t="shared" si="2"/>
        <v>f</v>
      </c>
      <c r="K141" s="865">
        <f t="shared" ref="K141:T141" si="55">K124</f>
        <v>8</v>
      </c>
      <c r="L141" s="865">
        <f t="shared" si="55"/>
        <v>25</v>
      </c>
      <c r="M141" s="865">
        <f t="shared" si="55"/>
        <v>30</v>
      </c>
      <c r="N141" s="865">
        <f t="shared" si="55"/>
        <v>30</v>
      </c>
      <c r="O141" s="865">
        <f t="shared" si="55"/>
        <v>30</v>
      </c>
      <c r="P141" s="865">
        <f t="shared" si="55"/>
        <v>30</v>
      </c>
      <c r="Q141" s="865">
        <f t="shared" si="55"/>
        <v>30</v>
      </c>
      <c r="R141" s="865">
        <f t="shared" si="55"/>
        <v>30</v>
      </c>
      <c r="S141" s="865">
        <f t="shared" si="55"/>
        <v>30</v>
      </c>
      <c r="T141" s="865">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6" t="str">
        <f t="shared" si="2"/>
        <v>h</v>
      </c>
      <c r="K142" s="865">
        <f t="shared" ref="K142:T142" si="56">K130</f>
        <v>8</v>
      </c>
      <c r="L142" s="865">
        <f t="shared" si="56"/>
        <v>25</v>
      </c>
      <c r="M142" s="865">
        <f t="shared" si="56"/>
        <v>30</v>
      </c>
      <c r="N142" s="865">
        <f t="shared" si="56"/>
        <v>30</v>
      </c>
      <c r="O142" s="865">
        <f t="shared" si="56"/>
        <v>30</v>
      </c>
      <c r="P142" s="865">
        <f t="shared" si="56"/>
        <v>30</v>
      </c>
      <c r="Q142" s="865">
        <f t="shared" si="56"/>
        <v>30</v>
      </c>
      <c r="R142" s="865">
        <f t="shared" si="56"/>
        <v>30</v>
      </c>
      <c r="S142" s="865">
        <f t="shared" si="56"/>
        <v>30</v>
      </c>
      <c r="T142" s="865">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6" t="str">
        <f t="shared" si="2"/>
        <v>i</v>
      </c>
      <c r="K143" s="865">
        <f t="shared" ref="K143:T143" si="57">K131</f>
        <v>8</v>
      </c>
      <c r="L143" s="865">
        <f t="shared" si="57"/>
        <v>25</v>
      </c>
      <c r="M143" s="865">
        <f t="shared" si="57"/>
        <v>30</v>
      </c>
      <c r="N143" s="865">
        <f t="shared" si="57"/>
        <v>30</v>
      </c>
      <c r="O143" s="865">
        <f t="shared" si="57"/>
        <v>30</v>
      </c>
      <c r="P143" s="865">
        <f t="shared" si="57"/>
        <v>30</v>
      </c>
      <c r="Q143" s="865">
        <f t="shared" si="57"/>
        <v>30</v>
      </c>
      <c r="R143" s="865">
        <f t="shared" si="57"/>
        <v>30</v>
      </c>
      <c r="S143" s="865">
        <f t="shared" si="57"/>
        <v>30</v>
      </c>
      <c r="T143" s="865">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6" t="str">
        <f t="shared" si="2"/>
        <v>k</v>
      </c>
      <c r="K144" s="865">
        <f t="shared" ref="K144:T144" si="58">K132</f>
        <v>8</v>
      </c>
      <c r="L144" s="865">
        <f t="shared" si="58"/>
        <v>25</v>
      </c>
      <c r="M144" s="865">
        <f t="shared" si="58"/>
        <v>30</v>
      </c>
      <c r="N144" s="865">
        <f t="shared" si="58"/>
        <v>30</v>
      </c>
      <c r="O144" s="865">
        <f t="shared" si="58"/>
        <v>30</v>
      </c>
      <c r="P144" s="865">
        <f t="shared" si="58"/>
        <v>30</v>
      </c>
      <c r="Q144" s="865">
        <f t="shared" si="58"/>
        <v>30</v>
      </c>
      <c r="R144" s="865">
        <f t="shared" si="58"/>
        <v>30</v>
      </c>
      <c r="S144" s="865">
        <f t="shared" si="58"/>
        <v>30</v>
      </c>
      <c r="T144" s="865">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6" t="str">
        <f t="shared" si="2"/>
        <v>l</v>
      </c>
      <c r="K145" s="865">
        <f t="shared" ref="K145:T145" si="59">K133</f>
        <v>8</v>
      </c>
      <c r="L145" s="865">
        <f t="shared" si="59"/>
        <v>25</v>
      </c>
      <c r="M145" s="865">
        <f t="shared" si="59"/>
        <v>30</v>
      </c>
      <c r="N145" s="865">
        <f t="shared" si="59"/>
        <v>30</v>
      </c>
      <c r="O145" s="865">
        <f t="shared" si="59"/>
        <v>30</v>
      </c>
      <c r="P145" s="865">
        <f t="shared" si="59"/>
        <v>30</v>
      </c>
      <c r="Q145" s="865">
        <f t="shared" si="59"/>
        <v>30</v>
      </c>
      <c r="R145" s="865">
        <f t="shared" si="59"/>
        <v>30</v>
      </c>
      <c r="S145" s="865">
        <f t="shared" si="59"/>
        <v>30</v>
      </c>
      <c r="T145" s="865">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6" t="str">
        <f t="shared" si="2"/>
        <v>o</v>
      </c>
      <c r="K146" s="865">
        <f t="shared" ref="K146:T146" si="60">K134</f>
        <v>8</v>
      </c>
      <c r="L146" s="865">
        <f t="shared" si="60"/>
        <v>25</v>
      </c>
      <c r="M146" s="865">
        <f t="shared" si="60"/>
        <v>30</v>
      </c>
      <c r="N146" s="865">
        <f t="shared" si="60"/>
        <v>30</v>
      </c>
      <c r="O146" s="865">
        <f t="shared" si="60"/>
        <v>30</v>
      </c>
      <c r="P146" s="865">
        <f t="shared" si="60"/>
        <v>30</v>
      </c>
      <c r="Q146" s="865">
        <f t="shared" si="60"/>
        <v>30</v>
      </c>
      <c r="R146" s="865">
        <f t="shared" si="60"/>
        <v>30</v>
      </c>
      <c r="S146" s="865">
        <f t="shared" si="60"/>
        <v>30</v>
      </c>
      <c r="T146" s="865">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6" t="str">
        <f t="shared" si="2"/>
        <v>od</v>
      </c>
      <c r="K147" s="865">
        <f t="shared" ref="K147:T147" si="61">K135</f>
        <v>8</v>
      </c>
      <c r="L147" s="865">
        <f t="shared" si="61"/>
        <v>25</v>
      </c>
      <c r="M147" s="865">
        <f t="shared" si="61"/>
        <v>30</v>
      </c>
      <c r="N147" s="865">
        <f t="shared" si="61"/>
        <v>30</v>
      </c>
      <c r="O147" s="865">
        <f t="shared" si="61"/>
        <v>30</v>
      </c>
      <c r="P147" s="865">
        <f t="shared" si="61"/>
        <v>30</v>
      </c>
      <c r="Q147" s="865">
        <f t="shared" si="61"/>
        <v>30</v>
      </c>
      <c r="R147" s="865">
        <f t="shared" si="61"/>
        <v>30</v>
      </c>
      <c r="S147" s="865">
        <f t="shared" si="61"/>
        <v>30</v>
      </c>
      <c r="T147" s="865">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6" t="str">
        <f t="shared" si="2"/>
        <v>of</v>
      </c>
      <c r="K148" s="865">
        <f t="shared" ref="K148:T148" si="62">K136</f>
        <v>8</v>
      </c>
      <c r="L148" s="865">
        <f t="shared" si="62"/>
        <v>25</v>
      </c>
      <c r="M148" s="865">
        <f t="shared" si="62"/>
        <v>30</v>
      </c>
      <c r="N148" s="865">
        <f t="shared" si="62"/>
        <v>30</v>
      </c>
      <c r="O148" s="865">
        <f t="shared" si="62"/>
        <v>30</v>
      </c>
      <c r="P148" s="865">
        <f t="shared" si="62"/>
        <v>30</v>
      </c>
      <c r="Q148" s="865">
        <f t="shared" si="62"/>
        <v>30</v>
      </c>
      <c r="R148" s="865">
        <f t="shared" si="62"/>
        <v>30</v>
      </c>
      <c r="S148" s="865">
        <f t="shared" si="62"/>
        <v>30</v>
      </c>
      <c r="T148" s="865">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6" t="str">
        <f t="shared" si="2"/>
        <v>r</v>
      </c>
      <c r="K149" s="865">
        <f t="shared" ref="K149:T149" si="63">K137</f>
        <v>8</v>
      </c>
      <c r="L149" s="865">
        <f t="shared" si="63"/>
        <v>25</v>
      </c>
      <c r="M149" s="865">
        <f t="shared" si="63"/>
        <v>30</v>
      </c>
      <c r="N149" s="865">
        <f t="shared" si="63"/>
        <v>30</v>
      </c>
      <c r="O149" s="865">
        <f t="shared" si="63"/>
        <v>30</v>
      </c>
      <c r="P149" s="865">
        <f t="shared" si="63"/>
        <v>30</v>
      </c>
      <c r="Q149" s="865">
        <f t="shared" si="63"/>
        <v>30</v>
      </c>
      <c r="R149" s="865">
        <f t="shared" si="63"/>
        <v>30</v>
      </c>
      <c r="S149" s="865">
        <f t="shared" si="63"/>
        <v>30</v>
      </c>
      <c r="T149" s="865">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6" t="str">
        <f t="shared" si="2"/>
        <v>rd</v>
      </c>
      <c r="K150" s="865">
        <f t="shared" ref="K150:T150" si="64">K138</f>
        <v>8</v>
      </c>
      <c r="L150" s="865">
        <f t="shared" si="64"/>
        <v>25</v>
      </c>
      <c r="M150" s="865">
        <f t="shared" si="64"/>
        <v>30</v>
      </c>
      <c r="N150" s="865">
        <f t="shared" si="64"/>
        <v>30</v>
      </c>
      <c r="O150" s="865">
        <f t="shared" si="64"/>
        <v>30</v>
      </c>
      <c r="P150" s="865">
        <f t="shared" si="64"/>
        <v>30</v>
      </c>
      <c r="Q150" s="865">
        <f t="shared" si="64"/>
        <v>30</v>
      </c>
      <c r="R150" s="865">
        <f t="shared" si="64"/>
        <v>30</v>
      </c>
      <c r="S150" s="865">
        <f t="shared" si="64"/>
        <v>30</v>
      </c>
      <c r="T150" s="865">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6" t="str">
        <f t="shared" si="2"/>
        <v>v</v>
      </c>
      <c r="K151" s="865">
        <f t="shared" ref="K151:T151" si="65">K139</f>
        <v>8</v>
      </c>
      <c r="L151" s="865">
        <f t="shared" si="65"/>
        <v>25</v>
      </c>
      <c r="M151" s="865">
        <f t="shared" si="65"/>
        <v>30</v>
      </c>
      <c r="N151" s="865">
        <f t="shared" si="65"/>
        <v>30</v>
      </c>
      <c r="O151" s="865">
        <f t="shared" si="65"/>
        <v>30</v>
      </c>
      <c r="P151" s="865">
        <f t="shared" si="65"/>
        <v>30</v>
      </c>
      <c r="Q151" s="865">
        <f t="shared" si="65"/>
        <v>30</v>
      </c>
      <c r="R151" s="865">
        <f t="shared" si="65"/>
        <v>30</v>
      </c>
      <c r="S151" s="865">
        <f t="shared" si="65"/>
        <v>30</v>
      </c>
      <c r="T151" s="865">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6" t="str">
        <f t="shared" si="2"/>
        <v>w</v>
      </c>
      <c r="K152" s="865">
        <f t="shared" ref="K152:T152" si="66">K140</f>
        <v>8</v>
      </c>
      <c r="L152" s="865">
        <f t="shared" si="66"/>
        <v>25</v>
      </c>
      <c r="M152" s="865">
        <f t="shared" si="66"/>
        <v>30</v>
      </c>
      <c r="N152" s="865">
        <f t="shared" si="66"/>
        <v>30</v>
      </c>
      <c r="O152" s="865">
        <f t="shared" si="66"/>
        <v>30</v>
      </c>
      <c r="P152" s="865">
        <f t="shared" si="66"/>
        <v>30</v>
      </c>
      <c r="Q152" s="865">
        <f t="shared" si="66"/>
        <v>30</v>
      </c>
      <c r="R152" s="865">
        <f t="shared" si="66"/>
        <v>30</v>
      </c>
      <c r="S152" s="865">
        <f t="shared" si="66"/>
        <v>30</v>
      </c>
      <c r="T152" s="865">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6" t="str">
        <f t="shared" ref="J153:J216" si="67">J136</f>
        <v>wd</v>
      </c>
      <c r="K153" s="865">
        <f t="shared" ref="K153:T153" si="68">K141</f>
        <v>8</v>
      </c>
      <c r="L153" s="865">
        <f t="shared" si="68"/>
        <v>25</v>
      </c>
      <c r="M153" s="865">
        <f t="shared" si="68"/>
        <v>30</v>
      </c>
      <c r="N153" s="865">
        <f t="shared" si="68"/>
        <v>30</v>
      </c>
      <c r="O153" s="865">
        <f t="shared" si="68"/>
        <v>30</v>
      </c>
      <c r="P153" s="865">
        <f t="shared" si="68"/>
        <v>30</v>
      </c>
      <c r="Q153" s="865">
        <f t="shared" si="68"/>
        <v>30</v>
      </c>
      <c r="R153" s="865">
        <f t="shared" si="68"/>
        <v>30</v>
      </c>
      <c r="S153" s="865">
        <f t="shared" si="68"/>
        <v>30</v>
      </c>
      <c r="T153" s="865">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6" t="str">
        <f t="shared" si="67"/>
        <v>z</v>
      </c>
      <c r="K154" s="865">
        <f t="shared" ref="K154:T154" si="69">K137</f>
        <v>8</v>
      </c>
      <c r="L154" s="865">
        <f t="shared" si="69"/>
        <v>25</v>
      </c>
      <c r="M154" s="865">
        <f t="shared" si="69"/>
        <v>30</v>
      </c>
      <c r="N154" s="865">
        <f t="shared" si="69"/>
        <v>30</v>
      </c>
      <c r="O154" s="865">
        <f t="shared" si="69"/>
        <v>30</v>
      </c>
      <c r="P154" s="865">
        <f t="shared" si="69"/>
        <v>30</v>
      </c>
      <c r="Q154" s="865">
        <f t="shared" si="69"/>
        <v>30</v>
      </c>
      <c r="R154" s="865">
        <f t="shared" si="69"/>
        <v>30</v>
      </c>
      <c r="S154" s="865">
        <f t="shared" si="69"/>
        <v>30</v>
      </c>
      <c r="T154" s="865">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6" t="str">
        <f t="shared" si="67"/>
        <v>zd</v>
      </c>
      <c r="K155" s="865">
        <f t="shared" ref="K155:T155" si="70">K138</f>
        <v>8</v>
      </c>
      <c r="L155" s="865">
        <f t="shared" si="70"/>
        <v>25</v>
      </c>
      <c r="M155" s="865">
        <f t="shared" si="70"/>
        <v>30</v>
      </c>
      <c r="N155" s="865">
        <f t="shared" si="70"/>
        <v>30</v>
      </c>
      <c r="O155" s="865">
        <f t="shared" si="70"/>
        <v>30</v>
      </c>
      <c r="P155" s="865">
        <f t="shared" si="70"/>
        <v>30</v>
      </c>
      <c r="Q155" s="865">
        <f t="shared" si="70"/>
        <v>30</v>
      </c>
      <c r="R155" s="865">
        <f t="shared" si="70"/>
        <v>30</v>
      </c>
      <c r="S155" s="865">
        <f t="shared" si="70"/>
        <v>30</v>
      </c>
      <c r="T155" s="865">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6" t="str">
        <f t="shared" si="67"/>
        <v>b</v>
      </c>
      <c r="K156" s="865">
        <f t="shared" ref="K156:T156" si="71">K139</f>
        <v>8</v>
      </c>
      <c r="L156" s="865">
        <f t="shared" si="71"/>
        <v>25</v>
      </c>
      <c r="M156" s="865">
        <f t="shared" si="71"/>
        <v>30</v>
      </c>
      <c r="N156" s="865">
        <f t="shared" si="71"/>
        <v>30</v>
      </c>
      <c r="O156" s="865">
        <f t="shared" si="71"/>
        <v>30</v>
      </c>
      <c r="P156" s="865">
        <f t="shared" si="71"/>
        <v>30</v>
      </c>
      <c r="Q156" s="865">
        <f t="shared" si="71"/>
        <v>30</v>
      </c>
      <c r="R156" s="865">
        <f t="shared" si="71"/>
        <v>30</v>
      </c>
      <c r="S156" s="865">
        <f t="shared" si="71"/>
        <v>30</v>
      </c>
      <c r="T156" s="865">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6" t="str">
        <f t="shared" si="67"/>
        <v>bd</v>
      </c>
      <c r="K157" s="865">
        <f t="shared" ref="K157:T157" si="72">K140</f>
        <v>8</v>
      </c>
      <c r="L157" s="865">
        <f t="shared" si="72"/>
        <v>25</v>
      </c>
      <c r="M157" s="865">
        <f t="shared" si="72"/>
        <v>30</v>
      </c>
      <c r="N157" s="865">
        <f t="shared" si="72"/>
        <v>30</v>
      </c>
      <c r="O157" s="865">
        <f t="shared" si="72"/>
        <v>30</v>
      </c>
      <c r="P157" s="865">
        <f t="shared" si="72"/>
        <v>30</v>
      </c>
      <c r="Q157" s="865">
        <f t="shared" si="72"/>
        <v>30</v>
      </c>
      <c r="R157" s="865">
        <f t="shared" si="72"/>
        <v>30</v>
      </c>
      <c r="S157" s="865">
        <f t="shared" si="72"/>
        <v>30</v>
      </c>
      <c r="T157" s="865">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6" t="str">
        <f t="shared" si="67"/>
        <v>f</v>
      </c>
      <c r="K158" s="865">
        <f t="shared" ref="K158:T158" si="73">K141</f>
        <v>8</v>
      </c>
      <c r="L158" s="865">
        <f t="shared" si="73"/>
        <v>25</v>
      </c>
      <c r="M158" s="865">
        <f t="shared" si="73"/>
        <v>30</v>
      </c>
      <c r="N158" s="865">
        <f t="shared" si="73"/>
        <v>30</v>
      </c>
      <c r="O158" s="865">
        <f t="shared" si="73"/>
        <v>30</v>
      </c>
      <c r="P158" s="865">
        <f t="shared" si="73"/>
        <v>30</v>
      </c>
      <c r="Q158" s="865">
        <f t="shared" si="73"/>
        <v>30</v>
      </c>
      <c r="R158" s="865">
        <f t="shared" si="73"/>
        <v>30</v>
      </c>
      <c r="S158" s="865">
        <f t="shared" si="73"/>
        <v>30</v>
      </c>
      <c r="T158" s="865">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6" t="str">
        <f t="shared" si="67"/>
        <v>h</v>
      </c>
      <c r="K159" s="865">
        <f t="shared" ref="K159:T159" si="74">K137</f>
        <v>8</v>
      </c>
      <c r="L159" s="865">
        <f t="shared" si="74"/>
        <v>25</v>
      </c>
      <c r="M159" s="865">
        <f t="shared" si="74"/>
        <v>30</v>
      </c>
      <c r="N159" s="865">
        <f t="shared" si="74"/>
        <v>30</v>
      </c>
      <c r="O159" s="865">
        <f t="shared" si="74"/>
        <v>30</v>
      </c>
      <c r="P159" s="865">
        <f t="shared" si="74"/>
        <v>30</v>
      </c>
      <c r="Q159" s="865">
        <f t="shared" si="74"/>
        <v>30</v>
      </c>
      <c r="R159" s="865">
        <f t="shared" si="74"/>
        <v>30</v>
      </c>
      <c r="S159" s="865">
        <f t="shared" si="74"/>
        <v>30</v>
      </c>
      <c r="T159" s="865">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6" t="str">
        <f t="shared" si="67"/>
        <v>i</v>
      </c>
      <c r="K160" s="865">
        <f t="shared" ref="K160:T160" si="75">K138</f>
        <v>8</v>
      </c>
      <c r="L160" s="865">
        <f t="shared" si="75"/>
        <v>25</v>
      </c>
      <c r="M160" s="865">
        <f t="shared" si="75"/>
        <v>30</v>
      </c>
      <c r="N160" s="865">
        <f t="shared" si="75"/>
        <v>30</v>
      </c>
      <c r="O160" s="865">
        <f t="shared" si="75"/>
        <v>30</v>
      </c>
      <c r="P160" s="865">
        <f t="shared" si="75"/>
        <v>30</v>
      </c>
      <c r="Q160" s="865">
        <f t="shared" si="75"/>
        <v>30</v>
      </c>
      <c r="R160" s="865">
        <f t="shared" si="75"/>
        <v>30</v>
      </c>
      <c r="S160" s="865">
        <f t="shared" si="75"/>
        <v>30</v>
      </c>
      <c r="T160" s="865">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6" t="str">
        <f t="shared" si="67"/>
        <v>k</v>
      </c>
      <c r="K161" s="865">
        <f t="shared" ref="K161:T161" si="76">K139</f>
        <v>8</v>
      </c>
      <c r="L161" s="865">
        <f t="shared" si="76"/>
        <v>25</v>
      </c>
      <c r="M161" s="865">
        <f t="shared" si="76"/>
        <v>30</v>
      </c>
      <c r="N161" s="865">
        <f t="shared" si="76"/>
        <v>30</v>
      </c>
      <c r="O161" s="865">
        <f t="shared" si="76"/>
        <v>30</v>
      </c>
      <c r="P161" s="865">
        <f t="shared" si="76"/>
        <v>30</v>
      </c>
      <c r="Q161" s="865">
        <f t="shared" si="76"/>
        <v>30</v>
      </c>
      <c r="R161" s="865">
        <f t="shared" si="76"/>
        <v>30</v>
      </c>
      <c r="S161" s="865">
        <f t="shared" si="76"/>
        <v>30</v>
      </c>
      <c r="T161" s="865">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6" t="str">
        <f t="shared" si="67"/>
        <v>l</v>
      </c>
      <c r="K162" s="865">
        <f t="shared" ref="K162:T162" si="77">K140</f>
        <v>8</v>
      </c>
      <c r="L162" s="865">
        <f t="shared" si="77"/>
        <v>25</v>
      </c>
      <c r="M162" s="865">
        <f t="shared" si="77"/>
        <v>30</v>
      </c>
      <c r="N162" s="865">
        <f t="shared" si="77"/>
        <v>30</v>
      </c>
      <c r="O162" s="865">
        <f t="shared" si="77"/>
        <v>30</v>
      </c>
      <c r="P162" s="865">
        <f t="shared" si="77"/>
        <v>30</v>
      </c>
      <c r="Q162" s="865">
        <f t="shared" si="77"/>
        <v>30</v>
      </c>
      <c r="R162" s="865">
        <f t="shared" si="77"/>
        <v>30</v>
      </c>
      <c r="S162" s="865">
        <f t="shared" si="77"/>
        <v>30</v>
      </c>
      <c r="T162" s="865">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6" t="str">
        <f t="shared" si="67"/>
        <v>o</v>
      </c>
      <c r="K163" s="865">
        <f t="shared" ref="K163:T163" si="78">K141</f>
        <v>8</v>
      </c>
      <c r="L163" s="865">
        <f t="shared" si="78"/>
        <v>25</v>
      </c>
      <c r="M163" s="865">
        <f t="shared" si="78"/>
        <v>30</v>
      </c>
      <c r="N163" s="865">
        <f t="shared" si="78"/>
        <v>30</v>
      </c>
      <c r="O163" s="865">
        <f t="shared" si="78"/>
        <v>30</v>
      </c>
      <c r="P163" s="865">
        <f t="shared" si="78"/>
        <v>30</v>
      </c>
      <c r="Q163" s="865">
        <f t="shared" si="78"/>
        <v>30</v>
      </c>
      <c r="R163" s="865">
        <f t="shared" si="78"/>
        <v>30</v>
      </c>
      <c r="S163" s="865">
        <f t="shared" si="78"/>
        <v>30</v>
      </c>
      <c r="T163" s="865">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6" t="str">
        <f t="shared" si="67"/>
        <v>od</v>
      </c>
      <c r="K164" s="865">
        <f t="shared" ref="K164:T164" si="79">K142</f>
        <v>8</v>
      </c>
      <c r="L164" s="865">
        <f t="shared" si="79"/>
        <v>25</v>
      </c>
      <c r="M164" s="865">
        <f t="shared" si="79"/>
        <v>30</v>
      </c>
      <c r="N164" s="865">
        <f t="shared" si="79"/>
        <v>30</v>
      </c>
      <c r="O164" s="865">
        <f t="shared" si="79"/>
        <v>30</v>
      </c>
      <c r="P164" s="865">
        <f t="shared" si="79"/>
        <v>30</v>
      </c>
      <c r="Q164" s="865">
        <f t="shared" si="79"/>
        <v>30</v>
      </c>
      <c r="R164" s="865">
        <f t="shared" si="79"/>
        <v>30</v>
      </c>
      <c r="S164" s="865">
        <f t="shared" si="79"/>
        <v>30</v>
      </c>
      <c r="T164" s="865">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6" t="str">
        <f t="shared" si="67"/>
        <v>of</v>
      </c>
      <c r="K165" s="865">
        <f t="shared" ref="K165:T165" si="80">K143</f>
        <v>8</v>
      </c>
      <c r="L165" s="865">
        <f t="shared" si="80"/>
        <v>25</v>
      </c>
      <c r="M165" s="865">
        <f t="shared" si="80"/>
        <v>30</v>
      </c>
      <c r="N165" s="865">
        <f t="shared" si="80"/>
        <v>30</v>
      </c>
      <c r="O165" s="865">
        <f t="shared" si="80"/>
        <v>30</v>
      </c>
      <c r="P165" s="865">
        <f t="shared" si="80"/>
        <v>30</v>
      </c>
      <c r="Q165" s="865">
        <f t="shared" si="80"/>
        <v>30</v>
      </c>
      <c r="R165" s="865">
        <f t="shared" si="80"/>
        <v>30</v>
      </c>
      <c r="S165" s="865">
        <f t="shared" si="80"/>
        <v>30</v>
      </c>
      <c r="T165" s="865">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6" t="str">
        <f t="shared" si="67"/>
        <v>r</v>
      </c>
      <c r="K166" s="865">
        <f t="shared" ref="K166:T166" si="81">K144</f>
        <v>8</v>
      </c>
      <c r="L166" s="865">
        <f t="shared" si="81"/>
        <v>25</v>
      </c>
      <c r="M166" s="865">
        <f t="shared" si="81"/>
        <v>30</v>
      </c>
      <c r="N166" s="865">
        <f t="shared" si="81"/>
        <v>30</v>
      </c>
      <c r="O166" s="865">
        <f t="shared" si="81"/>
        <v>30</v>
      </c>
      <c r="P166" s="865">
        <f t="shared" si="81"/>
        <v>30</v>
      </c>
      <c r="Q166" s="865">
        <f t="shared" si="81"/>
        <v>30</v>
      </c>
      <c r="R166" s="865">
        <f t="shared" si="81"/>
        <v>30</v>
      </c>
      <c r="S166" s="865">
        <f t="shared" si="81"/>
        <v>30</v>
      </c>
      <c r="T166" s="865">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6" t="str">
        <f t="shared" si="67"/>
        <v>rd</v>
      </c>
      <c r="K167" s="865">
        <f t="shared" ref="K167:T167" si="82">K145</f>
        <v>8</v>
      </c>
      <c r="L167" s="865">
        <f t="shared" si="82"/>
        <v>25</v>
      </c>
      <c r="M167" s="865">
        <f t="shared" si="82"/>
        <v>30</v>
      </c>
      <c r="N167" s="865">
        <f t="shared" si="82"/>
        <v>30</v>
      </c>
      <c r="O167" s="865">
        <f t="shared" si="82"/>
        <v>30</v>
      </c>
      <c r="P167" s="865">
        <f t="shared" si="82"/>
        <v>30</v>
      </c>
      <c r="Q167" s="865">
        <f t="shared" si="82"/>
        <v>30</v>
      </c>
      <c r="R167" s="865">
        <f t="shared" si="82"/>
        <v>30</v>
      </c>
      <c r="S167" s="865">
        <f t="shared" si="82"/>
        <v>30</v>
      </c>
      <c r="T167" s="865">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6" t="str">
        <f t="shared" si="67"/>
        <v>v</v>
      </c>
      <c r="K168" s="865">
        <f t="shared" ref="K168:T168" si="83">K146</f>
        <v>8</v>
      </c>
      <c r="L168" s="865">
        <f t="shared" si="83"/>
        <v>25</v>
      </c>
      <c r="M168" s="865">
        <f t="shared" si="83"/>
        <v>30</v>
      </c>
      <c r="N168" s="865">
        <f t="shared" si="83"/>
        <v>30</v>
      </c>
      <c r="O168" s="865">
        <f t="shared" si="83"/>
        <v>30</v>
      </c>
      <c r="P168" s="865">
        <f t="shared" si="83"/>
        <v>30</v>
      </c>
      <c r="Q168" s="865">
        <f t="shared" si="83"/>
        <v>30</v>
      </c>
      <c r="R168" s="865">
        <f t="shared" si="83"/>
        <v>30</v>
      </c>
      <c r="S168" s="865">
        <f t="shared" si="83"/>
        <v>30</v>
      </c>
      <c r="T168" s="865">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6" t="str">
        <f t="shared" si="67"/>
        <v>w</v>
      </c>
      <c r="K169" s="865">
        <f t="shared" ref="K169:T169" si="84">K147</f>
        <v>8</v>
      </c>
      <c r="L169" s="865">
        <f t="shared" si="84"/>
        <v>25</v>
      </c>
      <c r="M169" s="865">
        <f t="shared" si="84"/>
        <v>30</v>
      </c>
      <c r="N169" s="865">
        <f t="shared" si="84"/>
        <v>30</v>
      </c>
      <c r="O169" s="865">
        <f t="shared" si="84"/>
        <v>30</v>
      </c>
      <c r="P169" s="865">
        <f t="shared" si="84"/>
        <v>30</v>
      </c>
      <c r="Q169" s="865">
        <f t="shared" si="84"/>
        <v>30</v>
      </c>
      <c r="R169" s="865">
        <f t="shared" si="84"/>
        <v>30</v>
      </c>
      <c r="S169" s="865">
        <f t="shared" si="84"/>
        <v>30</v>
      </c>
      <c r="T169" s="865">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6" t="str">
        <f t="shared" si="67"/>
        <v>wd</v>
      </c>
      <c r="K170" s="865">
        <f t="shared" ref="K170:T170" si="85">K148</f>
        <v>8</v>
      </c>
      <c r="L170" s="865">
        <f t="shared" si="85"/>
        <v>25</v>
      </c>
      <c r="M170" s="865">
        <f t="shared" si="85"/>
        <v>30</v>
      </c>
      <c r="N170" s="865">
        <f t="shared" si="85"/>
        <v>30</v>
      </c>
      <c r="O170" s="865">
        <f t="shared" si="85"/>
        <v>30</v>
      </c>
      <c r="P170" s="865">
        <f t="shared" si="85"/>
        <v>30</v>
      </c>
      <c r="Q170" s="865">
        <f t="shared" si="85"/>
        <v>30</v>
      </c>
      <c r="R170" s="865">
        <f t="shared" si="85"/>
        <v>30</v>
      </c>
      <c r="S170" s="865">
        <f t="shared" si="85"/>
        <v>30</v>
      </c>
      <c r="T170" s="865">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6" t="str">
        <f t="shared" si="67"/>
        <v>z</v>
      </c>
      <c r="K171" s="865">
        <f t="shared" ref="K171:T171" si="86">K154</f>
        <v>8</v>
      </c>
      <c r="L171" s="865">
        <f t="shared" si="86"/>
        <v>25</v>
      </c>
      <c r="M171" s="865">
        <f t="shared" si="86"/>
        <v>30</v>
      </c>
      <c r="N171" s="865">
        <f t="shared" si="86"/>
        <v>30</v>
      </c>
      <c r="O171" s="865">
        <f t="shared" si="86"/>
        <v>30</v>
      </c>
      <c r="P171" s="865">
        <f t="shared" si="86"/>
        <v>30</v>
      </c>
      <c r="Q171" s="865">
        <f t="shared" si="86"/>
        <v>30</v>
      </c>
      <c r="R171" s="865">
        <f t="shared" si="86"/>
        <v>30</v>
      </c>
      <c r="S171" s="865">
        <f t="shared" si="86"/>
        <v>30</v>
      </c>
      <c r="T171" s="865">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6" t="str">
        <f t="shared" si="67"/>
        <v>zd</v>
      </c>
      <c r="K172" s="865">
        <f t="shared" ref="K172:T172" si="87">K155</f>
        <v>8</v>
      </c>
      <c r="L172" s="865">
        <f t="shared" si="87"/>
        <v>25</v>
      </c>
      <c r="M172" s="865">
        <f t="shared" si="87"/>
        <v>30</v>
      </c>
      <c r="N172" s="865">
        <f t="shared" si="87"/>
        <v>30</v>
      </c>
      <c r="O172" s="865">
        <f t="shared" si="87"/>
        <v>30</v>
      </c>
      <c r="P172" s="865">
        <f t="shared" si="87"/>
        <v>30</v>
      </c>
      <c r="Q172" s="865">
        <f t="shared" si="87"/>
        <v>30</v>
      </c>
      <c r="R172" s="865">
        <f t="shared" si="87"/>
        <v>30</v>
      </c>
      <c r="S172" s="865">
        <f t="shared" si="87"/>
        <v>30</v>
      </c>
      <c r="T172" s="865">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6" t="str">
        <f t="shared" si="67"/>
        <v>b</v>
      </c>
      <c r="K173" s="865">
        <f t="shared" ref="K173:T173" si="88">K156</f>
        <v>8</v>
      </c>
      <c r="L173" s="865">
        <f t="shared" si="88"/>
        <v>25</v>
      </c>
      <c r="M173" s="865">
        <f t="shared" si="88"/>
        <v>30</v>
      </c>
      <c r="N173" s="865">
        <f t="shared" si="88"/>
        <v>30</v>
      </c>
      <c r="O173" s="865">
        <f t="shared" si="88"/>
        <v>30</v>
      </c>
      <c r="P173" s="865">
        <f t="shared" si="88"/>
        <v>30</v>
      </c>
      <c r="Q173" s="865">
        <f t="shared" si="88"/>
        <v>30</v>
      </c>
      <c r="R173" s="865">
        <f t="shared" si="88"/>
        <v>30</v>
      </c>
      <c r="S173" s="865">
        <f t="shared" si="88"/>
        <v>30</v>
      </c>
      <c r="T173" s="865">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6" t="str">
        <f t="shared" si="67"/>
        <v>bd</v>
      </c>
      <c r="K174" s="865">
        <f t="shared" ref="K174:T174" si="89">K157</f>
        <v>8</v>
      </c>
      <c r="L174" s="865">
        <f t="shared" si="89"/>
        <v>25</v>
      </c>
      <c r="M174" s="865">
        <f t="shared" si="89"/>
        <v>30</v>
      </c>
      <c r="N174" s="865">
        <f t="shared" si="89"/>
        <v>30</v>
      </c>
      <c r="O174" s="865">
        <f t="shared" si="89"/>
        <v>30</v>
      </c>
      <c r="P174" s="865">
        <f t="shared" si="89"/>
        <v>30</v>
      </c>
      <c r="Q174" s="865">
        <f t="shared" si="89"/>
        <v>30</v>
      </c>
      <c r="R174" s="865">
        <f t="shared" si="89"/>
        <v>30</v>
      </c>
      <c r="S174" s="865">
        <f t="shared" si="89"/>
        <v>30</v>
      </c>
      <c r="T174" s="865">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6" t="str">
        <f t="shared" si="67"/>
        <v>f</v>
      </c>
      <c r="K175" s="865">
        <f t="shared" ref="K175:T175" si="90">K153</f>
        <v>8</v>
      </c>
      <c r="L175" s="865">
        <f t="shared" si="90"/>
        <v>25</v>
      </c>
      <c r="M175" s="865">
        <f t="shared" si="90"/>
        <v>30</v>
      </c>
      <c r="N175" s="865">
        <f t="shared" si="90"/>
        <v>30</v>
      </c>
      <c r="O175" s="865">
        <f t="shared" si="90"/>
        <v>30</v>
      </c>
      <c r="P175" s="865">
        <f t="shared" si="90"/>
        <v>30</v>
      </c>
      <c r="Q175" s="865">
        <f t="shared" si="90"/>
        <v>30</v>
      </c>
      <c r="R175" s="865">
        <f t="shared" si="90"/>
        <v>30</v>
      </c>
      <c r="S175" s="865">
        <f t="shared" si="90"/>
        <v>30</v>
      </c>
      <c r="T175" s="865">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6" t="str">
        <f t="shared" si="67"/>
        <v>h</v>
      </c>
      <c r="K176" s="865">
        <f t="shared" ref="K176:T176" si="91">K159</f>
        <v>8</v>
      </c>
      <c r="L176" s="865">
        <f t="shared" si="91"/>
        <v>25</v>
      </c>
      <c r="M176" s="865">
        <f t="shared" si="91"/>
        <v>30</v>
      </c>
      <c r="N176" s="865">
        <f t="shared" si="91"/>
        <v>30</v>
      </c>
      <c r="O176" s="865">
        <f t="shared" si="91"/>
        <v>30</v>
      </c>
      <c r="P176" s="865">
        <f t="shared" si="91"/>
        <v>30</v>
      </c>
      <c r="Q176" s="865">
        <f t="shared" si="91"/>
        <v>30</v>
      </c>
      <c r="R176" s="865">
        <f t="shared" si="91"/>
        <v>30</v>
      </c>
      <c r="S176" s="865">
        <f t="shared" si="91"/>
        <v>30</v>
      </c>
      <c r="T176" s="865">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6" t="str">
        <f t="shared" si="67"/>
        <v>i</v>
      </c>
      <c r="K177" s="865">
        <f t="shared" ref="K177:T177" si="92">K160</f>
        <v>8</v>
      </c>
      <c r="L177" s="865">
        <f t="shared" si="92"/>
        <v>25</v>
      </c>
      <c r="M177" s="865">
        <f t="shared" si="92"/>
        <v>30</v>
      </c>
      <c r="N177" s="865">
        <f t="shared" si="92"/>
        <v>30</v>
      </c>
      <c r="O177" s="865">
        <f t="shared" si="92"/>
        <v>30</v>
      </c>
      <c r="P177" s="865">
        <f t="shared" si="92"/>
        <v>30</v>
      </c>
      <c r="Q177" s="865">
        <f t="shared" si="92"/>
        <v>30</v>
      </c>
      <c r="R177" s="865">
        <f t="shared" si="92"/>
        <v>30</v>
      </c>
      <c r="S177" s="865">
        <f t="shared" si="92"/>
        <v>30</v>
      </c>
      <c r="T177" s="865">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6" t="str">
        <f t="shared" si="67"/>
        <v>k</v>
      </c>
      <c r="K178" s="865">
        <f t="shared" ref="K178:T178" si="93">K161</f>
        <v>8</v>
      </c>
      <c r="L178" s="865">
        <f t="shared" si="93"/>
        <v>25</v>
      </c>
      <c r="M178" s="865">
        <f t="shared" si="93"/>
        <v>30</v>
      </c>
      <c r="N178" s="865">
        <f t="shared" si="93"/>
        <v>30</v>
      </c>
      <c r="O178" s="865">
        <f t="shared" si="93"/>
        <v>30</v>
      </c>
      <c r="P178" s="865">
        <f t="shared" si="93"/>
        <v>30</v>
      </c>
      <c r="Q178" s="865">
        <f t="shared" si="93"/>
        <v>30</v>
      </c>
      <c r="R178" s="865">
        <f t="shared" si="93"/>
        <v>30</v>
      </c>
      <c r="S178" s="865">
        <f t="shared" si="93"/>
        <v>30</v>
      </c>
      <c r="T178" s="865">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6" t="str">
        <f t="shared" si="67"/>
        <v>l</v>
      </c>
      <c r="K179" s="865">
        <f t="shared" ref="K179:T179" si="94">K162</f>
        <v>8</v>
      </c>
      <c r="L179" s="865">
        <f t="shared" si="94"/>
        <v>25</v>
      </c>
      <c r="M179" s="865">
        <f t="shared" si="94"/>
        <v>30</v>
      </c>
      <c r="N179" s="865">
        <f t="shared" si="94"/>
        <v>30</v>
      </c>
      <c r="O179" s="865">
        <f t="shared" si="94"/>
        <v>30</v>
      </c>
      <c r="P179" s="865">
        <f t="shared" si="94"/>
        <v>30</v>
      </c>
      <c r="Q179" s="865">
        <f t="shared" si="94"/>
        <v>30</v>
      </c>
      <c r="R179" s="865">
        <f t="shared" si="94"/>
        <v>30</v>
      </c>
      <c r="S179" s="865">
        <f t="shared" si="94"/>
        <v>30</v>
      </c>
      <c r="T179" s="865">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6" t="str">
        <f t="shared" si="67"/>
        <v>o</v>
      </c>
      <c r="K180" s="865">
        <f t="shared" ref="K180:T180" si="95">K158</f>
        <v>8</v>
      </c>
      <c r="L180" s="865">
        <f t="shared" si="95"/>
        <v>25</v>
      </c>
      <c r="M180" s="865">
        <f t="shared" si="95"/>
        <v>30</v>
      </c>
      <c r="N180" s="865">
        <f t="shared" si="95"/>
        <v>30</v>
      </c>
      <c r="O180" s="865">
        <f t="shared" si="95"/>
        <v>30</v>
      </c>
      <c r="P180" s="865">
        <f t="shared" si="95"/>
        <v>30</v>
      </c>
      <c r="Q180" s="865">
        <f t="shared" si="95"/>
        <v>30</v>
      </c>
      <c r="R180" s="865">
        <f t="shared" si="95"/>
        <v>30</v>
      </c>
      <c r="S180" s="865">
        <f t="shared" si="95"/>
        <v>30</v>
      </c>
      <c r="T180" s="865">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6" t="str">
        <f t="shared" si="67"/>
        <v>od</v>
      </c>
      <c r="K181" s="865">
        <f t="shared" ref="K181:T181" si="96">K164</f>
        <v>8</v>
      </c>
      <c r="L181" s="865">
        <f t="shared" si="96"/>
        <v>25</v>
      </c>
      <c r="M181" s="865">
        <f t="shared" si="96"/>
        <v>30</v>
      </c>
      <c r="N181" s="865">
        <f t="shared" si="96"/>
        <v>30</v>
      </c>
      <c r="O181" s="865">
        <f t="shared" si="96"/>
        <v>30</v>
      </c>
      <c r="P181" s="865">
        <f t="shared" si="96"/>
        <v>30</v>
      </c>
      <c r="Q181" s="865">
        <f t="shared" si="96"/>
        <v>30</v>
      </c>
      <c r="R181" s="865">
        <f t="shared" si="96"/>
        <v>30</v>
      </c>
      <c r="S181" s="865">
        <f t="shared" si="96"/>
        <v>30</v>
      </c>
      <c r="T181" s="865">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6" t="str">
        <f t="shared" si="67"/>
        <v>of</v>
      </c>
      <c r="K182" s="865">
        <f t="shared" ref="K182:T182" si="97">K165</f>
        <v>8</v>
      </c>
      <c r="L182" s="865">
        <f t="shared" si="97"/>
        <v>25</v>
      </c>
      <c r="M182" s="865">
        <f t="shared" si="97"/>
        <v>30</v>
      </c>
      <c r="N182" s="865">
        <f t="shared" si="97"/>
        <v>30</v>
      </c>
      <c r="O182" s="865">
        <f t="shared" si="97"/>
        <v>30</v>
      </c>
      <c r="P182" s="865">
        <f t="shared" si="97"/>
        <v>30</v>
      </c>
      <c r="Q182" s="865">
        <f t="shared" si="97"/>
        <v>30</v>
      </c>
      <c r="R182" s="865">
        <f t="shared" si="97"/>
        <v>30</v>
      </c>
      <c r="S182" s="865">
        <f t="shared" si="97"/>
        <v>30</v>
      </c>
      <c r="T182" s="865">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6" t="str">
        <f t="shared" si="67"/>
        <v>r</v>
      </c>
      <c r="K183" s="865">
        <f t="shared" ref="K183:T183" si="98">K166</f>
        <v>8</v>
      </c>
      <c r="L183" s="865">
        <f t="shared" si="98"/>
        <v>25</v>
      </c>
      <c r="M183" s="865">
        <f t="shared" si="98"/>
        <v>30</v>
      </c>
      <c r="N183" s="865">
        <f t="shared" si="98"/>
        <v>30</v>
      </c>
      <c r="O183" s="865">
        <f t="shared" si="98"/>
        <v>30</v>
      </c>
      <c r="P183" s="865">
        <f t="shared" si="98"/>
        <v>30</v>
      </c>
      <c r="Q183" s="865">
        <f t="shared" si="98"/>
        <v>30</v>
      </c>
      <c r="R183" s="865">
        <f t="shared" si="98"/>
        <v>30</v>
      </c>
      <c r="S183" s="865">
        <f t="shared" si="98"/>
        <v>30</v>
      </c>
      <c r="T183" s="865">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6" t="str">
        <f t="shared" si="67"/>
        <v>rd</v>
      </c>
      <c r="K184" s="865">
        <f t="shared" ref="K184:T184" si="99">K167</f>
        <v>8</v>
      </c>
      <c r="L184" s="865">
        <f t="shared" si="99"/>
        <v>25</v>
      </c>
      <c r="M184" s="865">
        <f t="shared" si="99"/>
        <v>30</v>
      </c>
      <c r="N184" s="865">
        <f t="shared" si="99"/>
        <v>30</v>
      </c>
      <c r="O184" s="865">
        <f t="shared" si="99"/>
        <v>30</v>
      </c>
      <c r="P184" s="865">
        <f t="shared" si="99"/>
        <v>30</v>
      </c>
      <c r="Q184" s="865">
        <f t="shared" si="99"/>
        <v>30</v>
      </c>
      <c r="R184" s="865">
        <f t="shared" si="99"/>
        <v>30</v>
      </c>
      <c r="S184" s="865">
        <f t="shared" si="99"/>
        <v>30</v>
      </c>
      <c r="T184" s="865">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6" t="str">
        <f t="shared" si="67"/>
        <v>v</v>
      </c>
      <c r="K185" s="865">
        <f t="shared" ref="K185:T185" si="100">K168</f>
        <v>8</v>
      </c>
      <c r="L185" s="865">
        <f t="shared" si="100"/>
        <v>25</v>
      </c>
      <c r="M185" s="865">
        <f t="shared" si="100"/>
        <v>30</v>
      </c>
      <c r="N185" s="865">
        <f t="shared" si="100"/>
        <v>30</v>
      </c>
      <c r="O185" s="865">
        <f t="shared" si="100"/>
        <v>30</v>
      </c>
      <c r="P185" s="865">
        <f t="shared" si="100"/>
        <v>30</v>
      </c>
      <c r="Q185" s="865">
        <f t="shared" si="100"/>
        <v>30</v>
      </c>
      <c r="R185" s="865">
        <f t="shared" si="100"/>
        <v>30</v>
      </c>
      <c r="S185" s="865">
        <f t="shared" si="100"/>
        <v>30</v>
      </c>
      <c r="T185" s="865">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6" t="str">
        <f t="shared" si="67"/>
        <v>w</v>
      </c>
      <c r="K186" s="865">
        <f t="shared" ref="K186:T186" si="101">K169</f>
        <v>8</v>
      </c>
      <c r="L186" s="865">
        <f t="shared" si="101"/>
        <v>25</v>
      </c>
      <c r="M186" s="865">
        <f t="shared" si="101"/>
        <v>30</v>
      </c>
      <c r="N186" s="865">
        <f t="shared" si="101"/>
        <v>30</v>
      </c>
      <c r="O186" s="865">
        <f t="shared" si="101"/>
        <v>30</v>
      </c>
      <c r="P186" s="865">
        <f t="shared" si="101"/>
        <v>30</v>
      </c>
      <c r="Q186" s="865">
        <f t="shared" si="101"/>
        <v>30</v>
      </c>
      <c r="R186" s="865">
        <f t="shared" si="101"/>
        <v>30</v>
      </c>
      <c r="S186" s="865">
        <f t="shared" si="101"/>
        <v>30</v>
      </c>
      <c r="T186" s="865">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6" t="str">
        <f t="shared" si="67"/>
        <v>wd</v>
      </c>
      <c r="K187" s="865">
        <f t="shared" ref="K187:T187" si="102">K170</f>
        <v>8</v>
      </c>
      <c r="L187" s="865">
        <f t="shared" si="102"/>
        <v>25</v>
      </c>
      <c r="M187" s="865">
        <f t="shared" si="102"/>
        <v>30</v>
      </c>
      <c r="N187" s="865">
        <f t="shared" si="102"/>
        <v>30</v>
      </c>
      <c r="O187" s="865">
        <f t="shared" si="102"/>
        <v>30</v>
      </c>
      <c r="P187" s="865">
        <f t="shared" si="102"/>
        <v>30</v>
      </c>
      <c r="Q187" s="865">
        <f t="shared" si="102"/>
        <v>30</v>
      </c>
      <c r="R187" s="865">
        <f t="shared" si="102"/>
        <v>30</v>
      </c>
      <c r="S187" s="865">
        <f t="shared" si="102"/>
        <v>30</v>
      </c>
      <c r="T187" s="865">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6" t="str">
        <f t="shared" si="67"/>
        <v>z</v>
      </c>
      <c r="K188" s="865">
        <f t="shared" ref="K188:T188" si="103">K171</f>
        <v>8</v>
      </c>
      <c r="L188" s="865">
        <f t="shared" si="103"/>
        <v>25</v>
      </c>
      <c r="M188" s="865">
        <f t="shared" si="103"/>
        <v>30</v>
      </c>
      <c r="N188" s="865">
        <f t="shared" si="103"/>
        <v>30</v>
      </c>
      <c r="O188" s="865">
        <f t="shared" si="103"/>
        <v>30</v>
      </c>
      <c r="P188" s="865">
        <f t="shared" si="103"/>
        <v>30</v>
      </c>
      <c r="Q188" s="865">
        <f t="shared" si="103"/>
        <v>30</v>
      </c>
      <c r="R188" s="865">
        <f t="shared" si="103"/>
        <v>30</v>
      </c>
      <c r="S188" s="865">
        <f t="shared" si="103"/>
        <v>30</v>
      </c>
      <c r="T188" s="865">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6" t="str">
        <f t="shared" si="67"/>
        <v>zd</v>
      </c>
      <c r="K189" s="865">
        <f t="shared" ref="K189:T189" si="104">K172</f>
        <v>8</v>
      </c>
      <c r="L189" s="865">
        <f t="shared" si="104"/>
        <v>25</v>
      </c>
      <c r="M189" s="865">
        <f t="shared" si="104"/>
        <v>30</v>
      </c>
      <c r="N189" s="865">
        <f t="shared" si="104"/>
        <v>30</v>
      </c>
      <c r="O189" s="865">
        <f t="shared" si="104"/>
        <v>30</v>
      </c>
      <c r="P189" s="865">
        <f t="shared" si="104"/>
        <v>30</v>
      </c>
      <c r="Q189" s="865">
        <f t="shared" si="104"/>
        <v>30</v>
      </c>
      <c r="R189" s="865">
        <f t="shared" si="104"/>
        <v>30</v>
      </c>
      <c r="S189" s="865">
        <f t="shared" si="104"/>
        <v>30</v>
      </c>
      <c r="T189" s="865">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6" t="str">
        <f t="shared" si="67"/>
        <v>b</v>
      </c>
      <c r="K190" s="865">
        <f t="shared" ref="K190:T190" si="105">K173</f>
        <v>8</v>
      </c>
      <c r="L190" s="865">
        <f t="shared" si="105"/>
        <v>25</v>
      </c>
      <c r="M190" s="865">
        <f t="shared" si="105"/>
        <v>30</v>
      </c>
      <c r="N190" s="865">
        <f t="shared" si="105"/>
        <v>30</v>
      </c>
      <c r="O190" s="865">
        <f t="shared" si="105"/>
        <v>30</v>
      </c>
      <c r="P190" s="865">
        <f t="shared" si="105"/>
        <v>30</v>
      </c>
      <c r="Q190" s="865">
        <f t="shared" si="105"/>
        <v>30</v>
      </c>
      <c r="R190" s="865">
        <f t="shared" si="105"/>
        <v>30</v>
      </c>
      <c r="S190" s="865">
        <f t="shared" si="105"/>
        <v>30</v>
      </c>
      <c r="T190" s="865">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6" t="str">
        <f t="shared" si="67"/>
        <v>bd</v>
      </c>
      <c r="K191" s="865">
        <f t="shared" ref="K191:T191" si="106">K174</f>
        <v>8</v>
      </c>
      <c r="L191" s="865">
        <f t="shared" si="106"/>
        <v>25</v>
      </c>
      <c r="M191" s="865">
        <f t="shared" si="106"/>
        <v>30</v>
      </c>
      <c r="N191" s="865">
        <f t="shared" si="106"/>
        <v>30</v>
      </c>
      <c r="O191" s="865">
        <f t="shared" si="106"/>
        <v>30</v>
      </c>
      <c r="P191" s="865">
        <f t="shared" si="106"/>
        <v>30</v>
      </c>
      <c r="Q191" s="865">
        <f t="shared" si="106"/>
        <v>30</v>
      </c>
      <c r="R191" s="865">
        <f t="shared" si="106"/>
        <v>30</v>
      </c>
      <c r="S191" s="865">
        <f t="shared" si="106"/>
        <v>30</v>
      </c>
      <c r="T191" s="865">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6" t="str">
        <f t="shared" si="67"/>
        <v>f</v>
      </c>
      <c r="K192" s="865">
        <f t="shared" ref="K192:T193" si="107">K180</f>
        <v>8</v>
      </c>
      <c r="L192" s="865">
        <f t="shared" si="107"/>
        <v>25</v>
      </c>
      <c r="M192" s="865">
        <f t="shared" si="107"/>
        <v>30</v>
      </c>
      <c r="N192" s="865">
        <f t="shared" si="107"/>
        <v>30</v>
      </c>
      <c r="O192" s="865">
        <f t="shared" si="107"/>
        <v>30</v>
      </c>
      <c r="P192" s="865">
        <f t="shared" si="107"/>
        <v>30</v>
      </c>
      <c r="Q192" s="865">
        <f t="shared" si="107"/>
        <v>30</v>
      </c>
      <c r="R192" s="865">
        <f t="shared" si="107"/>
        <v>30</v>
      </c>
      <c r="S192" s="865">
        <f t="shared" si="107"/>
        <v>30</v>
      </c>
      <c r="T192" s="865">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6" t="str">
        <f t="shared" si="67"/>
        <v>h</v>
      </c>
      <c r="K193" s="865">
        <f t="shared" si="107"/>
        <v>8</v>
      </c>
      <c r="L193" s="865">
        <f t="shared" si="107"/>
        <v>25</v>
      </c>
      <c r="M193" s="865">
        <f t="shared" si="107"/>
        <v>30</v>
      </c>
      <c r="N193" s="865">
        <f t="shared" si="107"/>
        <v>30</v>
      </c>
      <c r="O193" s="865">
        <f t="shared" si="107"/>
        <v>30</v>
      </c>
      <c r="P193" s="865">
        <f t="shared" si="107"/>
        <v>30</v>
      </c>
      <c r="Q193" s="865">
        <f t="shared" si="107"/>
        <v>30</v>
      </c>
      <c r="R193" s="865">
        <f t="shared" si="107"/>
        <v>30</v>
      </c>
      <c r="S193" s="865">
        <f t="shared" si="107"/>
        <v>30</v>
      </c>
      <c r="T193" s="865">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6" t="str">
        <f t="shared" si="67"/>
        <v>i</v>
      </c>
      <c r="K194" s="865">
        <f t="shared" ref="K194:T194" si="108">K177</f>
        <v>8</v>
      </c>
      <c r="L194" s="865">
        <f t="shared" si="108"/>
        <v>25</v>
      </c>
      <c r="M194" s="865">
        <f t="shared" si="108"/>
        <v>30</v>
      </c>
      <c r="N194" s="865">
        <f t="shared" si="108"/>
        <v>30</v>
      </c>
      <c r="O194" s="865">
        <f t="shared" si="108"/>
        <v>30</v>
      </c>
      <c r="P194" s="865">
        <f t="shared" si="108"/>
        <v>30</v>
      </c>
      <c r="Q194" s="865">
        <f t="shared" si="108"/>
        <v>30</v>
      </c>
      <c r="R194" s="865">
        <f t="shared" si="108"/>
        <v>30</v>
      </c>
      <c r="S194" s="865">
        <f t="shared" si="108"/>
        <v>30</v>
      </c>
      <c r="T194" s="865">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6" t="str">
        <f t="shared" si="67"/>
        <v>k</v>
      </c>
      <c r="K195" s="865">
        <f t="shared" ref="K195:T195" si="109">K178</f>
        <v>8</v>
      </c>
      <c r="L195" s="865">
        <f t="shared" si="109"/>
        <v>25</v>
      </c>
      <c r="M195" s="865">
        <f t="shared" si="109"/>
        <v>30</v>
      </c>
      <c r="N195" s="865">
        <f t="shared" si="109"/>
        <v>30</v>
      </c>
      <c r="O195" s="865">
        <f t="shared" si="109"/>
        <v>30</v>
      </c>
      <c r="P195" s="865">
        <f t="shared" si="109"/>
        <v>30</v>
      </c>
      <c r="Q195" s="865">
        <f t="shared" si="109"/>
        <v>30</v>
      </c>
      <c r="R195" s="865">
        <f t="shared" si="109"/>
        <v>30</v>
      </c>
      <c r="S195" s="865">
        <f t="shared" si="109"/>
        <v>30</v>
      </c>
      <c r="T195" s="865">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6" t="str">
        <f t="shared" si="67"/>
        <v>l</v>
      </c>
      <c r="K196" s="865">
        <f t="shared" ref="K196:T196" si="110">K179</f>
        <v>8</v>
      </c>
      <c r="L196" s="865">
        <f t="shared" si="110"/>
        <v>25</v>
      </c>
      <c r="M196" s="865">
        <f t="shared" si="110"/>
        <v>30</v>
      </c>
      <c r="N196" s="865">
        <f t="shared" si="110"/>
        <v>30</v>
      </c>
      <c r="O196" s="865">
        <f t="shared" si="110"/>
        <v>30</v>
      </c>
      <c r="P196" s="865">
        <f t="shared" si="110"/>
        <v>30</v>
      </c>
      <c r="Q196" s="865">
        <f t="shared" si="110"/>
        <v>30</v>
      </c>
      <c r="R196" s="865">
        <f t="shared" si="110"/>
        <v>30</v>
      </c>
      <c r="S196" s="865">
        <f t="shared" si="110"/>
        <v>30</v>
      </c>
      <c r="T196" s="865">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6" t="str">
        <f t="shared" si="67"/>
        <v>o</v>
      </c>
      <c r="K197" s="865">
        <f t="shared" ref="K197:T197" si="111">K180</f>
        <v>8</v>
      </c>
      <c r="L197" s="865">
        <f t="shared" si="111"/>
        <v>25</v>
      </c>
      <c r="M197" s="865">
        <f t="shared" si="111"/>
        <v>30</v>
      </c>
      <c r="N197" s="865">
        <f t="shared" si="111"/>
        <v>30</v>
      </c>
      <c r="O197" s="865">
        <f t="shared" si="111"/>
        <v>30</v>
      </c>
      <c r="P197" s="865">
        <f t="shared" si="111"/>
        <v>30</v>
      </c>
      <c r="Q197" s="865">
        <f t="shared" si="111"/>
        <v>30</v>
      </c>
      <c r="R197" s="865">
        <f t="shared" si="111"/>
        <v>30</v>
      </c>
      <c r="S197" s="865">
        <f t="shared" si="111"/>
        <v>30</v>
      </c>
      <c r="T197" s="865">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6" t="str">
        <f t="shared" si="67"/>
        <v>od</v>
      </c>
      <c r="K198" s="865">
        <f t="shared" ref="K198:T198" si="112">K181</f>
        <v>8</v>
      </c>
      <c r="L198" s="865">
        <f t="shared" si="112"/>
        <v>25</v>
      </c>
      <c r="M198" s="865">
        <f t="shared" si="112"/>
        <v>30</v>
      </c>
      <c r="N198" s="865">
        <f t="shared" si="112"/>
        <v>30</v>
      </c>
      <c r="O198" s="865">
        <f t="shared" si="112"/>
        <v>30</v>
      </c>
      <c r="P198" s="865">
        <f t="shared" si="112"/>
        <v>30</v>
      </c>
      <c r="Q198" s="865">
        <f t="shared" si="112"/>
        <v>30</v>
      </c>
      <c r="R198" s="865">
        <f t="shared" si="112"/>
        <v>30</v>
      </c>
      <c r="S198" s="865">
        <f t="shared" si="112"/>
        <v>30</v>
      </c>
      <c r="T198" s="865">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6" t="str">
        <f t="shared" si="67"/>
        <v>of</v>
      </c>
      <c r="K199" s="865">
        <f t="shared" ref="K199:T199" si="113">K182</f>
        <v>8</v>
      </c>
      <c r="L199" s="865">
        <f t="shared" si="113"/>
        <v>25</v>
      </c>
      <c r="M199" s="865">
        <f t="shared" si="113"/>
        <v>30</v>
      </c>
      <c r="N199" s="865">
        <f t="shared" si="113"/>
        <v>30</v>
      </c>
      <c r="O199" s="865">
        <f t="shared" si="113"/>
        <v>30</v>
      </c>
      <c r="P199" s="865">
        <f t="shared" si="113"/>
        <v>30</v>
      </c>
      <c r="Q199" s="865">
        <f t="shared" si="113"/>
        <v>30</v>
      </c>
      <c r="R199" s="865">
        <f t="shared" si="113"/>
        <v>30</v>
      </c>
      <c r="S199" s="865">
        <f t="shared" si="113"/>
        <v>30</v>
      </c>
      <c r="T199" s="865">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6" t="str">
        <f t="shared" si="67"/>
        <v>r</v>
      </c>
      <c r="K200" s="865">
        <f t="shared" ref="K200:T200" si="114">K183</f>
        <v>8</v>
      </c>
      <c r="L200" s="865">
        <f t="shared" si="114"/>
        <v>25</v>
      </c>
      <c r="M200" s="865">
        <f t="shared" si="114"/>
        <v>30</v>
      </c>
      <c r="N200" s="865">
        <f t="shared" si="114"/>
        <v>30</v>
      </c>
      <c r="O200" s="865">
        <f t="shared" si="114"/>
        <v>30</v>
      </c>
      <c r="P200" s="865">
        <f t="shared" si="114"/>
        <v>30</v>
      </c>
      <c r="Q200" s="865">
        <f t="shared" si="114"/>
        <v>30</v>
      </c>
      <c r="R200" s="865">
        <f t="shared" si="114"/>
        <v>30</v>
      </c>
      <c r="S200" s="865">
        <f t="shared" si="114"/>
        <v>30</v>
      </c>
      <c r="T200" s="865">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6" t="str">
        <f t="shared" si="67"/>
        <v>rd</v>
      </c>
      <c r="K201" s="865">
        <f t="shared" ref="K201:T201" si="115">K184</f>
        <v>8</v>
      </c>
      <c r="L201" s="865">
        <f t="shared" si="115"/>
        <v>25</v>
      </c>
      <c r="M201" s="865">
        <f t="shared" si="115"/>
        <v>30</v>
      </c>
      <c r="N201" s="865">
        <f t="shared" si="115"/>
        <v>30</v>
      </c>
      <c r="O201" s="865">
        <f t="shared" si="115"/>
        <v>30</v>
      </c>
      <c r="P201" s="865">
        <f t="shared" si="115"/>
        <v>30</v>
      </c>
      <c r="Q201" s="865">
        <f t="shared" si="115"/>
        <v>30</v>
      </c>
      <c r="R201" s="865">
        <f t="shared" si="115"/>
        <v>30</v>
      </c>
      <c r="S201" s="865">
        <f t="shared" si="115"/>
        <v>30</v>
      </c>
      <c r="T201" s="865">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6" t="str">
        <f t="shared" si="67"/>
        <v>v</v>
      </c>
      <c r="K202" s="865">
        <f t="shared" ref="K202:T202" si="116">K185</f>
        <v>8</v>
      </c>
      <c r="L202" s="865">
        <f t="shared" si="116"/>
        <v>25</v>
      </c>
      <c r="M202" s="865">
        <f t="shared" si="116"/>
        <v>30</v>
      </c>
      <c r="N202" s="865">
        <f t="shared" si="116"/>
        <v>30</v>
      </c>
      <c r="O202" s="865">
        <f t="shared" si="116"/>
        <v>30</v>
      </c>
      <c r="P202" s="865">
        <f t="shared" si="116"/>
        <v>30</v>
      </c>
      <c r="Q202" s="865">
        <f t="shared" si="116"/>
        <v>30</v>
      </c>
      <c r="R202" s="865">
        <f t="shared" si="116"/>
        <v>30</v>
      </c>
      <c r="S202" s="865">
        <f t="shared" si="116"/>
        <v>30</v>
      </c>
      <c r="T202" s="865">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6" t="str">
        <f t="shared" si="67"/>
        <v>w</v>
      </c>
      <c r="K203" s="865">
        <f t="shared" ref="K203:T203" si="117">K186</f>
        <v>8</v>
      </c>
      <c r="L203" s="865">
        <f t="shared" si="117"/>
        <v>25</v>
      </c>
      <c r="M203" s="865">
        <f t="shared" si="117"/>
        <v>30</v>
      </c>
      <c r="N203" s="865">
        <f t="shared" si="117"/>
        <v>30</v>
      </c>
      <c r="O203" s="865">
        <f t="shared" si="117"/>
        <v>30</v>
      </c>
      <c r="P203" s="865">
        <f t="shared" si="117"/>
        <v>30</v>
      </c>
      <c r="Q203" s="865">
        <f t="shared" si="117"/>
        <v>30</v>
      </c>
      <c r="R203" s="865">
        <f t="shared" si="117"/>
        <v>30</v>
      </c>
      <c r="S203" s="865">
        <f t="shared" si="117"/>
        <v>30</v>
      </c>
      <c r="T203" s="865">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6" t="str">
        <f t="shared" si="67"/>
        <v>wd</v>
      </c>
      <c r="K204" s="865">
        <f t="shared" ref="K204:T204" si="118">K187</f>
        <v>8</v>
      </c>
      <c r="L204" s="865">
        <f t="shared" si="118"/>
        <v>25</v>
      </c>
      <c r="M204" s="865">
        <f t="shared" si="118"/>
        <v>30</v>
      </c>
      <c r="N204" s="865">
        <f t="shared" si="118"/>
        <v>30</v>
      </c>
      <c r="O204" s="865">
        <f t="shared" si="118"/>
        <v>30</v>
      </c>
      <c r="P204" s="865">
        <f t="shared" si="118"/>
        <v>30</v>
      </c>
      <c r="Q204" s="865">
        <f t="shared" si="118"/>
        <v>30</v>
      </c>
      <c r="R204" s="865">
        <f t="shared" si="118"/>
        <v>30</v>
      </c>
      <c r="S204" s="865">
        <f t="shared" si="118"/>
        <v>30</v>
      </c>
      <c r="T204" s="865">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6" t="str">
        <f t="shared" si="67"/>
        <v>z</v>
      </c>
      <c r="K205" s="865">
        <f t="shared" ref="K205:T205" si="119">K188</f>
        <v>8</v>
      </c>
      <c r="L205" s="865">
        <f t="shared" si="119"/>
        <v>25</v>
      </c>
      <c r="M205" s="865">
        <f t="shared" si="119"/>
        <v>30</v>
      </c>
      <c r="N205" s="865">
        <f t="shared" si="119"/>
        <v>30</v>
      </c>
      <c r="O205" s="865">
        <f t="shared" si="119"/>
        <v>30</v>
      </c>
      <c r="P205" s="865">
        <f t="shared" si="119"/>
        <v>30</v>
      </c>
      <c r="Q205" s="865">
        <f t="shared" si="119"/>
        <v>30</v>
      </c>
      <c r="R205" s="865">
        <f t="shared" si="119"/>
        <v>30</v>
      </c>
      <c r="S205" s="865">
        <f t="shared" si="119"/>
        <v>30</v>
      </c>
      <c r="T205" s="865">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6" t="str">
        <f t="shared" si="67"/>
        <v>zd</v>
      </c>
      <c r="K206" s="865">
        <f t="shared" ref="K206:T206" si="120">K189</f>
        <v>8</v>
      </c>
      <c r="L206" s="865">
        <f t="shared" si="120"/>
        <v>25</v>
      </c>
      <c r="M206" s="865">
        <f t="shared" si="120"/>
        <v>30</v>
      </c>
      <c r="N206" s="865">
        <f t="shared" si="120"/>
        <v>30</v>
      </c>
      <c r="O206" s="865">
        <f t="shared" si="120"/>
        <v>30</v>
      </c>
      <c r="P206" s="865">
        <f t="shared" si="120"/>
        <v>30</v>
      </c>
      <c r="Q206" s="865">
        <f t="shared" si="120"/>
        <v>30</v>
      </c>
      <c r="R206" s="865">
        <f t="shared" si="120"/>
        <v>30</v>
      </c>
      <c r="S206" s="865">
        <f t="shared" si="120"/>
        <v>30</v>
      </c>
      <c r="T206" s="865">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6" t="str">
        <f t="shared" si="67"/>
        <v>b</v>
      </c>
      <c r="K207" s="865">
        <f t="shared" ref="K207:T207" si="121">K190</f>
        <v>8</v>
      </c>
      <c r="L207" s="865">
        <f t="shared" si="121"/>
        <v>25</v>
      </c>
      <c r="M207" s="865">
        <f t="shared" si="121"/>
        <v>30</v>
      </c>
      <c r="N207" s="865">
        <f t="shared" si="121"/>
        <v>30</v>
      </c>
      <c r="O207" s="865">
        <f t="shared" si="121"/>
        <v>30</v>
      </c>
      <c r="P207" s="865">
        <f t="shared" si="121"/>
        <v>30</v>
      </c>
      <c r="Q207" s="865">
        <f t="shared" si="121"/>
        <v>30</v>
      </c>
      <c r="R207" s="865">
        <f t="shared" si="121"/>
        <v>30</v>
      </c>
      <c r="S207" s="865">
        <f t="shared" si="121"/>
        <v>30</v>
      </c>
      <c r="T207" s="865">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6" t="str">
        <f t="shared" si="67"/>
        <v>bd</v>
      </c>
      <c r="K208" s="865">
        <f t="shared" ref="K208:T208" si="122">K191</f>
        <v>8</v>
      </c>
      <c r="L208" s="865">
        <f t="shared" si="122"/>
        <v>25</v>
      </c>
      <c r="M208" s="865">
        <f t="shared" si="122"/>
        <v>30</v>
      </c>
      <c r="N208" s="865">
        <f t="shared" si="122"/>
        <v>30</v>
      </c>
      <c r="O208" s="865">
        <f t="shared" si="122"/>
        <v>30</v>
      </c>
      <c r="P208" s="865">
        <f t="shared" si="122"/>
        <v>30</v>
      </c>
      <c r="Q208" s="865">
        <f t="shared" si="122"/>
        <v>30</v>
      </c>
      <c r="R208" s="865">
        <f t="shared" si="122"/>
        <v>30</v>
      </c>
      <c r="S208" s="865">
        <f t="shared" si="122"/>
        <v>30</v>
      </c>
      <c r="T208" s="865">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6" t="str">
        <f t="shared" si="67"/>
        <v>f</v>
      </c>
      <c r="K209" s="865">
        <f>K192</f>
        <v>8</v>
      </c>
      <c r="L209" s="865">
        <f t="shared" ref="L209:T209" si="123">L192</f>
        <v>25</v>
      </c>
      <c r="M209" s="865">
        <f t="shared" si="123"/>
        <v>30</v>
      </c>
      <c r="N209" s="865">
        <f t="shared" si="123"/>
        <v>30</v>
      </c>
      <c r="O209" s="865">
        <f t="shared" si="123"/>
        <v>30</v>
      </c>
      <c r="P209" s="865">
        <f t="shared" si="123"/>
        <v>30</v>
      </c>
      <c r="Q209" s="865">
        <f t="shared" si="123"/>
        <v>30</v>
      </c>
      <c r="R209" s="865">
        <f t="shared" si="123"/>
        <v>30</v>
      </c>
      <c r="S209" s="865">
        <f t="shared" si="123"/>
        <v>30</v>
      </c>
      <c r="T209" s="865">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6" t="str">
        <f t="shared" si="67"/>
        <v>h</v>
      </c>
      <c r="K210" s="865">
        <f t="shared" ref="K210:T210" si="124">K188</f>
        <v>8</v>
      </c>
      <c r="L210" s="865">
        <f t="shared" si="124"/>
        <v>25</v>
      </c>
      <c r="M210" s="865">
        <f t="shared" si="124"/>
        <v>30</v>
      </c>
      <c r="N210" s="865">
        <f t="shared" si="124"/>
        <v>30</v>
      </c>
      <c r="O210" s="865">
        <f t="shared" si="124"/>
        <v>30</v>
      </c>
      <c r="P210" s="865">
        <f t="shared" si="124"/>
        <v>30</v>
      </c>
      <c r="Q210" s="865">
        <f t="shared" si="124"/>
        <v>30</v>
      </c>
      <c r="R210" s="865">
        <f t="shared" si="124"/>
        <v>30</v>
      </c>
      <c r="S210" s="865">
        <f t="shared" si="124"/>
        <v>30</v>
      </c>
      <c r="T210" s="865">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6" t="str">
        <f t="shared" si="67"/>
        <v>i</v>
      </c>
      <c r="K211" s="865">
        <f t="shared" ref="K211:T211" si="125">K194</f>
        <v>8</v>
      </c>
      <c r="L211" s="865">
        <f t="shared" si="125"/>
        <v>25</v>
      </c>
      <c r="M211" s="865">
        <f t="shared" si="125"/>
        <v>30</v>
      </c>
      <c r="N211" s="865">
        <f t="shared" si="125"/>
        <v>30</v>
      </c>
      <c r="O211" s="865">
        <f t="shared" si="125"/>
        <v>30</v>
      </c>
      <c r="P211" s="865">
        <f t="shared" si="125"/>
        <v>30</v>
      </c>
      <c r="Q211" s="865">
        <f t="shared" si="125"/>
        <v>30</v>
      </c>
      <c r="R211" s="865">
        <f t="shared" si="125"/>
        <v>30</v>
      </c>
      <c r="S211" s="865">
        <f t="shared" si="125"/>
        <v>30</v>
      </c>
      <c r="T211" s="865">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6" t="str">
        <f t="shared" si="67"/>
        <v>k</v>
      </c>
      <c r="K212" s="865">
        <f t="shared" ref="K212:T212" si="126">K195</f>
        <v>8</v>
      </c>
      <c r="L212" s="865">
        <f t="shared" si="126"/>
        <v>25</v>
      </c>
      <c r="M212" s="865">
        <f t="shared" si="126"/>
        <v>30</v>
      </c>
      <c r="N212" s="865">
        <f t="shared" si="126"/>
        <v>30</v>
      </c>
      <c r="O212" s="865">
        <f t="shared" si="126"/>
        <v>30</v>
      </c>
      <c r="P212" s="865">
        <f t="shared" si="126"/>
        <v>30</v>
      </c>
      <c r="Q212" s="865">
        <f t="shared" si="126"/>
        <v>30</v>
      </c>
      <c r="R212" s="865">
        <f t="shared" si="126"/>
        <v>30</v>
      </c>
      <c r="S212" s="865">
        <f t="shared" si="126"/>
        <v>30</v>
      </c>
      <c r="T212" s="865">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6" t="str">
        <f t="shared" si="67"/>
        <v>l</v>
      </c>
      <c r="K213" s="865">
        <f t="shared" ref="K213:T213" si="127">K196</f>
        <v>8</v>
      </c>
      <c r="L213" s="865">
        <f t="shared" si="127"/>
        <v>25</v>
      </c>
      <c r="M213" s="865">
        <f t="shared" si="127"/>
        <v>30</v>
      </c>
      <c r="N213" s="865">
        <f t="shared" si="127"/>
        <v>30</v>
      </c>
      <c r="O213" s="865">
        <f t="shared" si="127"/>
        <v>30</v>
      </c>
      <c r="P213" s="865">
        <f t="shared" si="127"/>
        <v>30</v>
      </c>
      <c r="Q213" s="865">
        <f t="shared" si="127"/>
        <v>30</v>
      </c>
      <c r="R213" s="865">
        <f t="shared" si="127"/>
        <v>30</v>
      </c>
      <c r="S213" s="865">
        <f t="shared" si="127"/>
        <v>30</v>
      </c>
      <c r="T213" s="865">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6" t="str">
        <f t="shared" si="67"/>
        <v>o</v>
      </c>
      <c r="K214" s="865">
        <f t="shared" ref="K214:T214" si="128">K197</f>
        <v>8</v>
      </c>
      <c r="L214" s="865">
        <f t="shared" si="128"/>
        <v>25</v>
      </c>
      <c r="M214" s="865">
        <f t="shared" si="128"/>
        <v>30</v>
      </c>
      <c r="N214" s="865">
        <f t="shared" si="128"/>
        <v>30</v>
      </c>
      <c r="O214" s="865">
        <f t="shared" si="128"/>
        <v>30</v>
      </c>
      <c r="P214" s="865">
        <f t="shared" si="128"/>
        <v>30</v>
      </c>
      <c r="Q214" s="865">
        <f t="shared" si="128"/>
        <v>30</v>
      </c>
      <c r="R214" s="865">
        <f t="shared" si="128"/>
        <v>30</v>
      </c>
      <c r="S214" s="865">
        <f t="shared" si="128"/>
        <v>30</v>
      </c>
      <c r="T214" s="865">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6" t="str">
        <f t="shared" si="67"/>
        <v>od</v>
      </c>
      <c r="K215" s="865">
        <f t="shared" ref="K215:T215" si="129">K193</f>
        <v>8</v>
      </c>
      <c r="L215" s="865">
        <f t="shared" si="129"/>
        <v>25</v>
      </c>
      <c r="M215" s="865">
        <f t="shared" si="129"/>
        <v>30</v>
      </c>
      <c r="N215" s="865">
        <f t="shared" si="129"/>
        <v>30</v>
      </c>
      <c r="O215" s="865">
        <f t="shared" si="129"/>
        <v>30</v>
      </c>
      <c r="P215" s="865">
        <f t="shared" si="129"/>
        <v>30</v>
      </c>
      <c r="Q215" s="865">
        <f t="shared" si="129"/>
        <v>30</v>
      </c>
      <c r="R215" s="865">
        <f t="shared" si="129"/>
        <v>30</v>
      </c>
      <c r="S215" s="865">
        <f t="shared" si="129"/>
        <v>30</v>
      </c>
      <c r="T215" s="865">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6" t="str">
        <f t="shared" si="67"/>
        <v>of</v>
      </c>
      <c r="K216" s="865">
        <f t="shared" ref="K216:T216" si="130">K199</f>
        <v>8</v>
      </c>
      <c r="L216" s="865">
        <f t="shared" si="130"/>
        <v>25</v>
      </c>
      <c r="M216" s="865">
        <f t="shared" si="130"/>
        <v>30</v>
      </c>
      <c r="N216" s="865">
        <f t="shared" si="130"/>
        <v>30</v>
      </c>
      <c r="O216" s="865">
        <f t="shared" si="130"/>
        <v>30</v>
      </c>
      <c r="P216" s="865">
        <f t="shared" si="130"/>
        <v>30</v>
      </c>
      <c r="Q216" s="865">
        <f t="shared" si="130"/>
        <v>30</v>
      </c>
      <c r="R216" s="865">
        <f t="shared" si="130"/>
        <v>30</v>
      </c>
      <c r="S216" s="865">
        <f t="shared" si="130"/>
        <v>30</v>
      </c>
      <c r="T216" s="865">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6" t="str">
        <f t="shared" ref="J217:J240" si="131">J200</f>
        <v>r</v>
      </c>
      <c r="K217" s="865">
        <f t="shared" ref="K217:T217" si="132">K200</f>
        <v>8</v>
      </c>
      <c r="L217" s="865">
        <f t="shared" si="132"/>
        <v>25</v>
      </c>
      <c r="M217" s="865">
        <f t="shared" si="132"/>
        <v>30</v>
      </c>
      <c r="N217" s="865">
        <f t="shared" si="132"/>
        <v>30</v>
      </c>
      <c r="O217" s="865">
        <f t="shared" si="132"/>
        <v>30</v>
      </c>
      <c r="P217" s="865">
        <f t="shared" si="132"/>
        <v>30</v>
      </c>
      <c r="Q217" s="865">
        <f t="shared" si="132"/>
        <v>30</v>
      </c>
      <c r="R217" s="865">
        <f t="shared" si="132"/>
        <v>30</v>
      </c>
      <c r="S217" s="865">
        <f t="shared" si="132"/>
        <v>30</v>
      </c>
      <c r="T217" s="865">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6" t="str">
        <f t="shared" si="131"/>
        <v>rd</v>
      </c>
      <c r="K218" s="865">
        <f t="shared" ref="K218:T218" si="133">K201</f>
        <v>8</v>
      </c>
      <c r="L218" s="865">
        <f t="shared" si="133"/>
        <v>25</v>
      </c>
      <c r="M218" s="865">
        <f t="shared" si="133"/>
        <v>30</v>
      </c>
      <c r="N218" s="865">
        <f t="shared" si="133"/>
        <v>30</v>
      </c>
      <c r="O218" s="865">
        <f t="shared" si="133"/>
        <v>30</v>
      </c>
      <c r="P218" s="865">
        <f t="shared" si="133"/>
        <v>30</v>
      </c>
      <c r="Q218" s="865">
        <f t="shared" si="133"/>
        <v>30</v>
      </c>
      <c r="R218" s="865">
        <f t="shared" si="133"/>
        <v>30</v>
      </c>
      <c r="S218" s="865">
        <f t="shared" si="133"/>
        <v>30</v>
      </c>
      <c r="T218" s="865">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6" t="str">
        <f t="shared" si="131"/>
        <v>v</v>
      </c>
      <c r="K219" s="865">
        <f t="shared" ref="K219:T219" si="134">K202</f>
        <v>8</v>
      </c>
      <c r="L219" s="865">
        <f t="shared" si="134"/>
        <v>25</v>
      </c>
      <c r="M219" s="865">
        <f t="shared" si="134"/>
        <v>30</v>
      </c>
      <c r="N219" s="865">
        <f t="shared" si="134"/>
        <v>30</v>
      </c>
      <c r="O219" s="865">
        <f t="shared" si="134"/>
        <v>30</v>
      </c>
      <c r="P219" s="865">
        <f t="shared" si="134"/>
        <v>30</v>
      </c>
      <c r="Q219" s="865">
        <f t="shared" si="134"/>
        <v>30</v>
      </c>
      <c r="R219" s="865">
        <f t="shared" si="134"/>
        <v>30</v>
      </c>
      <c r="S219" s="865">
        <f t="shared" si="134"/>
        <v>30</v>
      </c>
      <c r="T219" s="865">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6" t="str">
        <f t="shared" si="131"/>
        <v>w</v>
      </c>
      <c r="K220" s="865">
        <f t="shared" ref="K220:T220" si="135">K203</f>
        <v>8</v>
      </c>
      <c r="L220" s="865">
        <f t="shared" si="135"/>
        <v>25</v>
      </c>
      <c r="M220" s="865">
        <f t="shared" si="135"/>
        <v>30</v>
      </c>
      <c r="N220" s="865">
        <f t="shared" si="135"/>
        <v>30</v>
      </c>
      <c r="O220" s="865">
        <f t="shared" si="135"/>
        <v>30</v>
      </c>
      <c r="P220" s="865">
        <f t="shared" si="135"/>
        <v>30</v>
      </c>
      <c r="Q220" s="865">
        <f t="shared" si="135"/>
        <v>30</v>
      </c>
      <c r="R220" s="865">
        <f t="shared" si="135"/>
        <v>30</v>
      </c>
      <c r="S220" s="865">
        <f t="shared" si="135"/>
        <v>30</v>
      </c>
      <c r="T220" s="865">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6" t="str">
        <f t="shared" si="131"/>
        <v>wd</v>
      </c>
      <c r="K221" s="865">
        <f t="shared" ref="K221:T221" si="136">K204</f>
        <v>8</v>
      </c>
      <c r="L221" s="865">
        <f t="shared" si="136"/>
        <v>25</v>
      </c>
      <c r="M221" s="865">
        <f t="shared" si="136"/>
        <v>30</v>
      </c>
      <c r="N221" s="865">
        <f t="shared" si="136"/>
        <v>30</v>
      </c>
      <c r="O221" s="865">
        <f t="shared" si="136"/>
        <v>30</v>
      </c>
      <c r="P221" s="865">
        <f t="shared" si="136"/>
        <v>30</v>
      </c>
      <c r="Q221" s="865">
        <f t="shared" si="136"/>
        <v>30</v>
      </c>
      <c r="R221" s="865">
        <f t="shared" si="136"/>
        <v>30</v>
      </c>
      <c r="S221" s="865">
        <f t="shared" si="136"/>
        <v>30</v>
      </c>
      <c r="T221" s="865">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6" t="str">
        <f t="shared" si="131"/>
        <v>z</v>
      </c>
      <c r="K222" s="865">
        <f t="shared" ref="K222:T222" si="137">K205</f>
        <v>8</v>
      </c>
      <c r="L222" s="865">
        <f t="shared" si="137"/>
        <v>25</v>
      </c>
      <c r="M222" s="865">
        <f t="shared" si="137"/>
        <v>30</v>
      </c>
      <c r="N222" s="865">
        <f t="shared" si="137"/>
        <v>30</v>
      </c>
      <c r="O222" s="865">
        <f t="shared" si="137"/>
        <v>30</v>
      </c>
      <c r="P222" s="865">
        <f t="shared" si="137"/>
        <v>30</v>
      </c>
      <c r="Q222" s="865">
        <f t="shared" si="137"/>
        <v>30</v>
      </c>
      <c r="R222" s="865">
        <f t="shared" si="137"/>
        <v>30</v>
      </c>
      <c r="S222" s="865">
        <f t="shared" si="137"/>
        <v>30</v>
      </c>
      <c r="T222" s="865">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6" t="str">
        <f t="shared" si="131"/>
        <v>zd</v>
      </c>
      <c r="K223" s="865">
        <f t="shared" ref="K223:T223" si="138">K206</f>
        <v>8</v>
      </c>
      <c r="L223" s="865">
        <f t="shared" si="138"/>
        <v>25</v>
      </c>
      <c r="M223" s="865">
        <f t="shared" si="138"/>
        <v>30</v>
      </c>
      <c r="N223" s="865">
        <f t="shared" si="138"/>
        <v>30</v>
      </c>
      <c r="O223" s="865">
        <f t="shared" si="138"/>
        <v>30</v>
      </c>
      <c r="P223" s="865">
        <f t="shared" si="138"/>
        <v>30</v>
      </c>
      <c r="Q223" s="865">
        <f t="shared" si="138"/>
        <v>30</v>
      </c>
      <c r="R223" s="865">
        <f t="shared" si="138"/>
        <v>30</v>
      </c>
      <c r="S223" s="865">
        <f t="shared" si="138"/>
        <v>30</v>
      </c>
      <c r="T223" s="865">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6" t="str">
        <f t="shared" si="131"/>
        <v>b</v>
      </c>
      <c r="K224" s="865">
        <f t="shared" ref="K224:T224" si="139">K207</f>
        <v>8</v>
      </c>
      <c r="L224" s="865">
        <f t="shared" si="139"/>
        <v>25</v>
      </c>
      <c r="M224" s="865">
        <f t="shared" si="139"/>
        <v>30</v>
      </c>
      <c r="N224" s="865">
        <f t="shared" si="139"/>
        <v>30</v>
      </c>
      <c r="O224" s="865">
        <f t="shared" si="139"/>
        <v>30</v>
      </c>
      <c r="P224" s="865">
        <f t="shared" si="139"/>
        <v>30</v>
      </c>
      <c r="Q224" s="865">
        <f t="shared" si="139"/>
        <v>30</v>
      </c>
      <c r="R224" s="865">
        <f t="shared" si="139"/>
        <v>30</v>
      </c>
      <c r="S224" s="865">
        <f t="shared" si="139"/>
        <v>30</v>
      </c>
      <c r="T224" s="865">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6" t="str">
        <f t="shared" si="131"/>
        <v>bd</v>
      </c>
      <c r="K225" s="865">
        <f t="shared" ref="K225:T225" si="140">K208</f>
        <v>8</v>
      </c>
      <c r="L225" s="865">
        <f t="shared" si="140"/>
        <v>25</v>
      </c>
      <c r="M225" s="865">
        <f t="shared" si="140"/>
        <v>30</v>
      </c>
      <c r="N225" s="865">
        <f t="shared" si="140"/>
        <v>30</v>
      </c>
      <c r="O225" s="865">
        <f t="shared" si="140"/>
        <v>30</v>
      </c>
      <c r="P225" s="865">
        <f t="shared" si="140"/>
        <v>30</v>
      </c>
      <c r="Q225" s="865">
        <f t="shared" si="140"/>
        <v>30</v>
      </c>
      <c r="R225" s="865">
        <f t="shared" si="140"/>
        <v>30</v>
      </c>
      <c r="S225" s="865">
        <f t="shared" si="140"/>
        <v>30</v>
      </c>
      <c r="T225" s="865">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6" t="str">
        <f t="shared" si="131"/>
        <v>f</v>
      </c>
      <c r="K226" s="865">
        <f t="shared" ref="K226:T226" si="141">K209</f>
        <v>8</v>
      </c>
      <c r="L226" s="865">
        <f t="shared" si="141"/>
        <v>25</v>
      </c>
      <c r="M226" s="865">
        <f t="shared" si="141"/>
        <v>30</v>
      </c>
      <c r="N226" s="865">
        <f t="shared" si="141"/>
        <v>30</v>
      </c>
      <c r="O226" s="865">
        <f t="shared" si="141"/>
        <v>30</v>
      </c>
      <c r="P226" s="865">
        <f t="shared" si="141"/>
        <v>30</v>
      </c>
      <c r="Q226" s="865">
        <f t="shared" si="141"/>
        <v>30</v>
      </c>
      <c r="R226" s="865">
        <f t="shared" si="141"/>
        <v>30</v>
      </c>
      <c r="S226" s="865">
        <f t="shared" si="141"/>
        <v>30</v>
      </c>
      <c r="T226" s="865">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6" t="str">
        <f t="shared" si="131"/>
        <v>h</v>
      </c>
      <c r="K227" s="865">
        <f t="shared" ref="K227:T227" si="142">K215</f>
        <v>8</v>
      </c>
      <c r="L227" s="865">
        <f t="shared" si="142"/>
        <v>25</v>
      </c>
      <c r="M227" s="865">
        <f t="shared" si="142"/>
        <v>30</v>
      </c>
      <c r="N227" s="865">
        <f t="shared" si="142"/>
        <v>30</v>
      </c>
      <c r="O227" s="865">
        <f t="shared" si="142"/>
        <v>30</v>
      </c>
      <c r="P227" s="865">
        <f t="shared" si="142"/>
        <v>30</v>
      </c>
      <c r="Q227" s="865">
        <f t="shared" si="142"/>
        <v>30</v>
      </c>
      <c r="R227" s="865">
        <f t="shared" si="142"/>
        <v>30</v>
      </c>
      <c r="S227" s="865">
        <f t="shared" si="142"/>
        <v>30</v>
      </c>
      <c r="T227" s="865">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6" t="str">
        <f t="shared" si="131"/>
        <v>i</v>
      </c>
      <c r="K228" s="865">
        <f t="shared" ref="K228:T228" si="143">K211</f>
        <v>8</v>
      </c>
      <c r="L228" s="865">
        <f t="shared" si="143"/>
        <v>25</v>
      </c>
      <c r="M228" s="865">
        <f t="shared" si="143"/>
        <v>30</v>
      </c>
      <c r="N228" s="865">
        <f t="shared" si="143"/>
        <v>30</v>
      </c>
      <c r="O228" s="865">
        <f t="shared" si="143"/>
        <v>30</v>
      </c>
      <c r="P228" s="865">
        <f t="shared" si="143"/>
        <v>30</v>
      </c>
      <c r="Q228" s="865">
        <f t="shared" si="143"/>
        <v>30</v>
      </c>
      <c r="R228" s="865">
        <f t="shared" si="143"/>
        <v>30</v>
      </c>
      <c r="S228" s="865">
        <f t="shared" si="143"/>
        <v>30</v>
      </c>
      <c r="T228" s="865">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6" t="str">
        <f t="shared" si="131"/>
        <v>k</v>
      </c>
      <c r="K229" s="865">
        <f t="shared" ref="K229:T229" si="144">K212</f>
        <v>8</v>
      </c>
      <c r="L229" s="865">
        <f t="shared" si="144"/>
        <v>25</v>
      </c>
      <c r="M229" s="865">
        <f t="shared" si="144"/>
        <v>30</v>
      </c>
      <c r="N229" s="865">
        <f t="shared" si="144"/>
        <v>30</v>
      </c>
      <c r="O229" s="865">
        <f t="shared" si="144"/>
        <v>30</v>
      </c>
      <c r="P229" s="865">
        <f t="shared" si="144"/>
        <v>30</v>
      </c>
      <c r="Q229" s="865">
        <f t="shared" si="144"/>
        <v>30</v>
      </c>
      <c r="R229" s="865">
        <f t="shared" si="144"/>
        <v>30</v>
      </c>
      <c r="S229" s="865">
        <f t="shared" si="144"/>
        <v>30</v>
      </c>
      <c r="T229" s="865">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6" t="str">
        <f t="shared" si="131"/>
        <v>l</v>
      </c>
      <c r="K230" s="865">
        <f t="shared" ref="K230:T230" si="145">K213</f>
        <v>8</v>
      </c>
      <c r="L230" s="865">
        <f t="shared" si="145"/>
        <v>25</v>
      </c>
      <c r="M230" s="865">
        <f t="shared" si="145"/>
        <v>30</v>
      </c>
      <c r="N230" s="865">
        <f t="shared" si="145"/>
        <v>30</v>
      </c>
      <c r="O230" s="865">
        <f t="shared" si="145"/>
        <v>30</v>
      </c>
      <c r="P230" s="865">
        <f t="shared" si="145"/>
        <v>30</v>
      </c>
      <c r="Q230" s="865">
        <f t="shared" si="145"/>
        <v>30</v>
      </c>
      <c r="R230" s="865">
        <f t="shared" si="145"/>
        <v>30</v>
      </c>
      <c r="S230" s="865">
        <f t="shared" si="145"/>
        <v>30</v>
      </c>
      <c r="T230" s="865">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6" t="str">
        <f t="shared" si="131"/>
        <v>o</v>
      </c>
      <c r="K231" s="865">
        <f t="shared" ref="K231:T231" si="146">K214</f>
        <v>8</v>
      </c>
      <c r="L231" s="865">
        <f t="shared" si="146"/>
        <v>25</v>
      </c>
      <c r="M231" s="865">
        <f t="shared" si="146"/>
        <v>30</v>
      </c>
      <c r="N231" s="865">
        <f t="shared" si="146"/>
        <v>30</v>
      </c>
      <c r="O231" s="865">
        <f t="shared" si="146"/>
        <v>30</v>
      </c>
      <c r="P231" s="865">
        <f t="shared" si="146"/>
        <v>30</v>
      </c>
      <c r="Q231" s="865">
        <f t="shared" si="146"/>
        <v>30</v>
      </c>
      <c r="R231" s="865">
        <f t="shared" si="146"/>
        <v>30</v>
      </c>
      <c r="S231" s="865">
        <f t="shared" si="146"/>
        <v>30</v>
      </c>
      <c r="T231" s="865">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6" t="str">
        <f t="shared" si="131"/>
        <v>od</v>
      </c>
      <c r="K232" s="865">
        <f t="shared" ref="K232:T232" si="147">K215</f>
        <v>8</v>
      </c>
      <c r="L232" s="865">
        <f t="shared" si="147"/>
        <v>25</v>
      </c>
      <c r="M232" s="865">
        <f t="shared" si="147"/>
        <v>30</v>
      </c>
      <c r="N232" s="865">
        <f t="shared" si="147"/>
        <v>30</v>
      </c>
      <c r="O232" s="865">
        <f t="shared" si="147"/>
        <v>30</v>
      </c>
      <c r="P232" s="865">
        <f t="shared" si="147"/>
        <v>30</v>
      </c>
      <c r="Q232" s="865">
        <f t="shared" si="147"/>
        <v>30</v>
      </c>
      <c r="R232" s="865">
        <f t="shared" si="147"/>
        <v>30</v>
      </c>
      <c r="S232" s="865">
        <f t="shared" si="147"/>
        <v>30</v>
      </c>
      <c r="T232" s="865">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6" t="str">
        <f t="shared" si="131"/>
        <v>of</v>
      </c>
      <c r="K233" s="865">
        <f t="shared" ref="K233:T233" si="148">K216</f>
        <v>8</v>
      </c>
      <c r="L233" s="865">
        <f t="shared" si="148"/>
        <v>25</v>
      </c>
      <c r="M233" s="865">
        <f t="shared" si="148"/>
        <v>30</v>
      </c>
      <c r="N233" s="865">
        <f t="shared" si="148"/>
        <v>30</v>
      </c>
      <c r="O233" s="865">
        <f t="shared" si="148"/>
        <v>30</v>
      </c>
      <c r="P233" s="865">
        <f t="shared" si="148"/>
        <v>30</v>
      </c>
      <c r="Q233" s="865">
        <f t="shared" si="148"/>
        <v>30</v>
      </c>
      <c r="R233" s="865">
        <f t="shared" si="148"/>
        <v>30</v>
      </c>
      <c r="S233" s="865">
        <f t="shared" si="148"/>
        <v>30</v>
      </c>
      <c r="T233" s="865">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6" t="str">
        <f t="shared" si="131"/>
        <v>r</v>
      </c>
      <c r="K234" s="865">
        <f t="shared" ref="K234:T234" si="149">K217</f>
        <v>8</v>
      </c>
      <c r="L234" s="865">
        <f t="shared" si="149"/>
        <v>25</v>
      </c>
      <c r="M234" s="865">
        <f t="shared" si="149"/>
        <v>30</v>
      </c>
      <c r="N234" s="865">
        <f t="shared" si="149"/>
        <v>30</v>
      </c>
      <c r="O234" s="865">
        <f t="shared" si="149"/>
        <v>30</v>
      </c>
      <c r="P234" s="865">
        <f t="shared" si="149"/>
        <v>30</v>
      </c>
      <c r="Q234" s="865">
        <f t="shared" si="149"/>
        <v>30</v>
      </c>
      <c r="R234" s="865">
        <f t="shared" si="149"/>
        <v>30</v>
      </c>
      <c r="S234" s="865">
        <f t="shared" si="149"/>
        <v>30</v>
      </c>
      <c r="T234" s="865">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6" t="str">
        <f t="shared" si="131"/>
        <v>rd</v>
      </c>
      <c r="K235" s="865">
        <f t="shared" ref="K235:T235" si="150">K218</f>
        <v>8</v>
      </c>
      <c r="L235" s="865">
        <f t="shared" si="150"/>
        <v>25</v>
      </c>
      <c r="M235" s="865">
        <f t="shared" si="150"/>
        <v>30</v>
      </c>
      <c r="N235" s="865">
        <f t="shared" si="150"/>
        <v>30</v>
      </c>
      <c r="O235" s="865">
        <f t="shared" si="150"/>
        <v>30</v>
      </c>
      <c r="P235" s="865">
        <f t="shared" si="150"/>
        <v>30</v>
      </c>
      <c r="Q235" s="865">
        <f t="shared" si="150"/>
        <v>30</v>
      </c>
      <c r="R235" s="865">
        <f t="shared" si="150"/>
        <v>30</v>
      </c>
      <c r="S235" s="865">
        <f t="shared" si="150"/>
        <v>30</v>
      </c>
      <c r="T235" s="865">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6" t="str">
        <f t="shared" si="131"/>
        <v>v</v>
      </c>
      <c r="K236" s="865">
        <f t="shared" ref="K236:T236" si="151">K219</f>
        <v>8</v>
      </c>
      <c r="L236" s="865">
        <f t="shared" si="151"/>
        <v>25</v>
      </c>
      <c r="M236" s="865">
        <f t="shared" si="151"/>
        <v>30</v>
      </c>
      <c r="N236" s="865">
        <f t="shared" si="151"/>
        <v>30</v>
      </c>
      <c r="O236" s="865">
        <f t="shared" si="151"/>
        <v>30</v>
      </c>
      <c r="P236" s="865">
        <f t="shared" si="151"/>
        <v>30</v>
      </c>
      <c r="Q236" s="865">
        <f t="shared" si="151"/>
        <v>30</v>
      </c>
      <c r="R236" s="865">
        <f t="shared" si="151"/>
        <v>30</v>
      </c>
      <c r="S236" s="865">
        <f t="shared" si="151"/>
        <v>30</v>
      </c>
      <c r="T236" s="865">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6" t="str">
        <f t="shared" si="131"/>
        <v>w</v>
      </c>
      <c r="K237" s="865">
        <f t="shared" ref="K237:T237" si="152">K220</f>
        <v>8</v>
      </c>
      <c r="L237" s="865">
        <f t="shared" si="152"/>
        <v>25</v>
      </c>
      <c r="M237" s="865">
        <f t="shared" si="152"/>
        <v>30</v>
      </c>
      <c r="N237" s="865">
        <f t="shared" si="152"/>
        <v>30</v>
      </c>
      <c r="O237" s="865">
        <f t="shared" si="152"/>
        <v>30</v>
      </c>
      <c r="P237" s="865">
        <f t="shared" si="152"/>
        <v>30</v>
      </c>
      <c r="Q237" s="865">
        <f t="shared" si="152"/>
        <v>30</v>
      </c>
      <c r="R237" s="865">
        <f t="shared" si="152"/>
        <v>30</v>
      </c>
      <c r="S237" s="865">
        <f t="shared" si="152"/>
        <v>30</v>
      </c>
      <c r="T237" s="865">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6" t="str">
        <f t="shared" si="131"/>
        <v>wd</v>
      </c>
      <c r="K238" s="865">
        <f t="shared" ref="K238:T238" si="153">K221</f>
        <v>8</v>
      </c>
      <c r="L238" s="865">
        <f t="shared" si="153"/>
        <v>25</v>
      </c>
      <c r="M238" s="865">
        <f t="shared" si="153"/>
        <v>30</v>
      </c>
      <c r="N238" s="865">
        <f t="shared" si="153"/>
        <v>30</v>
      </c>
      <c r="O238" s="865">
        <f t="shared" si="153"/>
        <v>30</v>
      </c>
      <c r="P238" s="865">
        <f t="shared" si="153"/>
        <v>30</v>
      </c>
      <c r="Q238" s="865">
        <f t="shared" si="153"/>
        <v>30</v>
      </c>
      <c r="R238" s="865">
        <f t="shared" si="153"/>
        <v>30</v>
      </c>
      <c r="S238" s="865">
        <f t="shared" si="153"/>
        <v>30</v>
      </c>
      <c r="T238" s="865">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6" t="str">
        <f t="shared" si="131"/>
        <v>z</v>
      </c>
      <c r="K239" s="865">
        <f t="shared" ref="K239:T239" si="154">K222</f>
        <v>8</v>
      </c>
      <c r="L239" s="865">
        <f t="shared" si="154"/>
        <v>25</v>
      </c>
      <c r="M239" s="865">
        <f t="shared" si="154"/>
        <v>30</v>
      </c>
      <c r="N239" s="865">
        <f t="shared" si="154"/>
        <v>30</v>
      </c>
      <c r="O239" s="865">
        <f t="shared" si="154"/>
        <v>30</v>
      </c>
      <c r="P239" s="865">
        <f t="shared" si="154"/>
        <v>30</v>
      </c>
      <c r="Q239" s="865">
        <f t="shared" si="154"/>
        <v>30</v>
      </c>
      <c r="R239" s="865">
        <f t="shared" si="154"/>
        <v>30</v>
      </c>
      <c r="S239" s="865">
        <f t="shared" si="154"/>
        <v>30</v>
      </c>
      <c r="T239" s="865">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6" t="str">
        <f t="shared" si="131"/>
        <v>zd</v>
      </c>
      <c r="K240" s="865">
        <f t="shared" ref="K240:T240" si="155">K223</f>
        <v>8</v>
      </c>
      <c r="L240" s="865">
        <f t="shared" si="155"/>
        <v>25</v>
      </c>
      <c r="M240" s="865">
        <f t="shared" si="155"/>
        <v>30</v>
      </c>
      <c r="N240" s="865">
        <f t="shared" si="155"/>
        <v>30</v>
      </c>
      <c r="O240" s="865">
        <f t="shared" si="155"/>
        <v>30</v>
      </c>
      <c r="P240" s="865">
        <f t="shared" si="155"/>
        <v>30</v>
      </c>
      <c r="Q240" s="865">
        <f t="shared" si="155"/>
        <v>30</v>
      </c>
      <c r="R240" s="865">
        <f t="shared" si="155"/>
        <v>30</v>
      </c>
      <c r="S240" s="865">
        <f t="shared" si="155"/>
        <v>30</v>
      </c>
      <c r="T240" s="865">
        <f t="shared" si="155"/>
        <v>30</v>
      </c>
      <c r="U240" s="756"/>
      <c r="V240" s="735"/>
      <c r="W240" s="734"/>
      <c r="X240" s="729"/>
    </row>
    <row r="241" spans="1:24" s="726" customFormat="1" outlineLevel="1" x14ac:dyDescent="0.25">
      <c r="A241" s="728"/>
      <c r="B241" s="727"/>
      <c r="C241" s="739"/>
      <c r="D241" s="739"/>
      <c r="E241" s="739"/>
      <c r="F241" s="743"/>
      <c r="G241" s="755"/>
      <c r="H241" s="743"/>
      <c r="I241" s="857"/>
      <c r="J241" s="743"/>
      <c r="K241" s="859"/>
      <c r="L241" s="859"/>
      <c r="M241" s="859"/>
      <c r="N241" s="859"/>
      <c r="O241" s="859"/>
      <c r="P241" s="859"/>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4"/>
      <c r="W242" s="734"/>
      <c r="X242" s="729"/>
    </row>
    <row r="243" spans="1:24" s="726" customFormat="1" outlineLevel="1" x14ac:dyDescent="0.25">
      <c r="A243" s="728"/>
      <c r="B243" s="727"/>
      <c r="C243" s="739"/>
      <c r="D243" s="739"/>
      <c r="E243" s="739"/>
      <c r="F243" s="743"/>
      <c r="G243" s="743"/>
      <c r="H243" s="743"/>
      <c r="I243" s="956" t="str">
        <f>J71</f>
        <v>b</v>
      </c>
      <c r="J243" s="856"/>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6" t="str">
        <f t="shared" ref="I244:I259" si="156">J72</f>
        <v>bd</v>
      </c>
      <c r="J244" s="856"/>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6" t="str">
        <f t="shared" si="156"/>
        <v>f</v>
      </c>
      <c r="J245" s="856"/>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6" t="str">
        <f t="shared" si="156"/>
        <v>h</v>
      </c>
      <c r="J246" s="856"/>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6" t="str">
        <f t="shared" si="156"/>
        <v>i</v>
      </c>
      <c r="J247" s="858"/>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6" t="str">
        <f t="shared" si="156"/>
        <v>k</v>
      </c>
      <c r="J248" s="858"/>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6" t="str">
        <f t="shared" si="156"/>
        <v>l</v>
      </c>
      <c r="J249" s="858"/>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6" t="str">
        <f t="shared" si="156"/>
        <v>o</v>
      </c>
      <c r="J250" s="858"/>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6" t="str">
        <f t="shared" si="156"/>
        <v>od</v>
      </c>
      <c r="J251" s="858"/>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6" t="str">
        <f t="shared" si="156"/>
        <v>of</v>
      </c>
      <c r="J252" s="858"/>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6" t="str">
        <f t="shared" si="156"/>
        <v>r</v>
      </c>
      <c r="J253" s="858"/>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6" t="str">
        <f t="shared" si="156"/>
        <v>rd</v>
      </c>
      <c r="J254" s="858"/>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6" t="str">
        <f t="shared" si="156"/>
        <v>v</v>
      </c>
      <c r="J255" s="858"/>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6" t="str">
        <f t="shared" si="156"/>
        <v>w</v>
      </c>
      <c r="J256" s="858"/>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6" t="str">
        <f t="shared" si="156"/>
        <v>wd</v>
      </c>
      <c r="J257" s="858"/>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6" t="str">
        <f t="shared" si="156"/>
        <v>z</v>
      </c>
      <c r="J258" s="858"/>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6" t="str">
        <f t="shared" si="156"/>
        <v>zd</v>
      </c>
      <c r="J259" s="858"/>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4"/>
      <c r="W269" s="734"/>
      <c r="X269" s="729"/>
    </row>
    <row r="270" spans="1:24" s="726" customFormat="1" x14ac:dyDescent="0.25">
      <c r="A270" s="728"/>
      <c r="B270" s="727"/>
      <c r="C270" s="739"/>
      <c r="D270" s="739"/>
      <c r="E270" s="739"/>
      <c r="F270" s="739"/>
      <c r="G270" s="863"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4"/>
      <c r="W270" s="734"/>
      <c r="X270" s="729"/>
    </row>
    <row r="271" spans="1:24" s="726" customFormat="1" outlineLevel="1" x14ac:dyDescent="0.25">
      <c r="A271" s="728"/>
      <c r="B271" s="727"/>
      <c r="C271" s="739"/>
      <c r="D271" s="739"/>
      <c r="E271" s="739"/>
      <c r="F271" s="743"/>
      <c r="G271" s="743"/>
      <c r="H271" s="743"/>
      <c r="I271" s="956" t="str">
        <f>G21</f>
        <v>b</v>
      </c>
      <c r="J271" s="856"/>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6" t="str">
        <f t="shared" ref="I272:I287" si="157">G22</f>
        <v>bd</v>
      </c>
      <c r="J272" s="856"/>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6" t="str">
        <f t="shared" si="157"/>
        <v>f</v>
      </c>
      <c r="J273" s="858"/>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6" t="str">
        <f t="shared" si="157"/>
        <v>h</v>
      </c>
      <c r="J274" s="858"/>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6" t="str">
        <f t="shared" si="157"/>
        <v>i</v>
      </c>
      <c r="J275" s="858"/>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6" t="str">
        <f t="shared" si="157"/>
        <v>k</v>
      </c>
      <c r="J276" s="858"/>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6" t="str">
        <f t="shared" si="157"/>
        <v>l</v>
      </c>
      <c r="J277" s="858"/>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6" t="str">
        <f t="shared" si="157"/>
        <v>o</v>
      </c>
      <c r="J278" s="858"/>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6" t="str">
        <f t="shared" si="157"/>
        <v>od</v>
      </c>
      <c r="J279" s="858"/>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6" t="str">
        <f t="shared" si="157"/>
        <v>of</v>
      </c>
      <c r="J280" s="858"/>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6" t="str">
        <f t="shared" si="157"/>
        <v>r</v>
      </c>
      <c r="J281" s="858"/>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6" t="str">
        <f t="shared" si="157"/>
        <v>rd</v>
      </c>
      <c r="J282" s="858"/>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6" t="str">
        <f t="shared" si="157"/>
        <v>v</v>
      </c>
      <c r="J283" s="858"/>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6" t="str">
        <f t="shared" si="157"/>
        <v>w</v>
      </c>
      <c r="J284" s="858"/>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6" t="str">
        <f t="shared" si="157"/>
        <v>wd</v>
      </c>
      <c r="J285" s="858"/>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6" t="str">
        <f t="shared" si="157"/>
        <v>z</v>
      </c>
      <c r="J286" s="858"/>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6" t="str">
        <f t="shared" si="157"/>
        <v>zd</v>
      </c>
      <c r="J287" s="858"/>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69" t="s">
        <v>1000</v>
      </c>
      <c r="H289" s="764"/>
      <c r="I289" s="764"/>
      <c r="J289" s="764"/>
      <c r="K289" s="163"/>
      <c r="L289" s="849"/>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1"/>
      <c r="H291" s="208"/>
      <c r="I291" s="872"/>
      <c r="J291" s="872"/>
      <c r="K291" s="873"/>
      <c r="L291" s="873"/>
      <c r="M291" s="872"/>
      <c r="N291" s="872"/>
      <c r="O291" s="872"/>
      <c r="P291" s="872"/>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4"/>
      <c r="M294" s="844"/>
      <c r="N294" s="844"/>
      <c r="O294" s="844"/>
      <c r="P294" s="844"/>
      <c r="Q294" s="844"/>
      <c r="R294" s="844"/>
      <c r="S294" s="844"/>
      <c r="T294" s="844"/>
      <c r="U294" s="844"/>
      <c r="V294" s="844"/>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6"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6"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6"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6"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6"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6"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6"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6"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6"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6"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6"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6"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6"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6"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6"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6"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6"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0"/>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0"/>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7"/>
      <c r="M323" s="877"/>
      <c r="N323" s="877"/>
      <c r="O323" s="877"/>
      <c r="P323" s="877"/>
      <c r="Q323" s="877"/>
      <c r="R323" s="877"/>
      <c r="S323" s="877"/>
      <c r="T323" s="877"/>
      <c r="U323" s="877"/>
      <c r="V323" s="877"/>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7"/>
      <c r="V324" s="877"/>
      <c r="W324" s="734"/>
      <c r="X324" s="729"/>
    </row>
    <row r="325" spans="1:24" s="726" customFormat="1" outlineLevel="1" x14ac:dyDescent="0.25">
      <c r="A325" s="728"/>
      <c r="B325" s="727"/>
      <c r="C325" s="739"/>
      <c r="D325" s="748"/>
      <c r="E325" s="739"/>
      <c r="F325" s="747"/>
      <c r="G325" s="771"/>
      <c r="H325" s="278"/>
      <c r="I325" s="747"/>
      <c r="J325" s="957" t="str">
        <f>G21</f>
        <v>b</v>
      </c>
      <c r="K325" s="868">
        <v>0.15</v>
      </c>
      <c r="L325" s="868">
        <v>0.15</v>
      </c>
      <c r="M325" s="868">
        <v>0.15</v>
      </c>
      <c r="N325" s="868">
        <v>0.15</v>
      </c>
      <c r="O325" s="868">
        <v>0.15</v>
      </c>
      <c r="P325" s="868">
        <v>0.15</v>
      </c>
      <c r="Q325" s="868">
        <v>0.15</v>
      </c>
      <c r="R325" s="868">
        <v>0.15</v>
      </c>
      <c r="S325" s="868">
        <v>0.15</v>
      </c>
      <c r="T325" s="868">
        <v>0.15</v>
      </c>
      <c r="U325" s="768"/>
      <c r="V325" s="768"/>
      <c r="W325" s="734"/>
      <c r="X325" s="729"/>
    </row>
    <row r="326" spans="1:24" s="726" customFormat="1" outlineLevel="1" x14ac:dyDescent="0.25">
      <c r="A326" s="728"/>
      <c r="B326" s="727"/>
      <c r="C326" s="739"/>
      <c r="D326" s="748"/>
      <c r="E326" s="739"/>
      <c r="F326" s="747"/>
      <c r="G326" s="771"/>
      <c r="H326" s="278"/>
      <c r="I326" s="747"/>
      <c r="J326" s="957" t="str">
        <f t="shared" ref="J326:J341" si="159">G22</f>
        <v>bd</v>
      </c>
      <c r="K326" s="868">
        <v>0.15</v>
      </c>
      <c r="L326" s="868">
        <v>0.15</v>
      </c>
      <c r="M326" s="868">
        <v>0.15</v>
      </c>
      <c r="N326" s="868">
        <v>0.15</v>
      </c>
      <c r="O326" s="868">
        <v>0.15</v>
      </c>
      <c r="P326" s="868">
        <v>0.15</v>
      </c>
      <c r="Q326" s="868">
        <v>0.15</v>
      </c>
      <c r="R326" s="868">
        <v>0.15</v>
      </c>
      <c r="S326" s="868">
        <v>0.15</v>
      </c>
      <c r="T326" s="868">
        <v>0.15</v>
      </c>
      <c r="U326" s="768"/>
      <c r="V326" s="768"/>
      <c r="W326" s="734"/>
      <c r="X326" s="729"/>
    </row>
    <row r="327" spans="1:24" s="726" customFormat="1" outlineLevel="1" x14ac:dyDescent="0.25">
      <c r="A327" s="728"/>
      <c r="B327" s="727"/>
      <c r="C327" s="739"/>
      <c r="D327" s="748"/>
      <c r="E327" s="739"/>
      <c r="F327" s="747"/>
      <c r="G327" s="771"/>
      <c r="H327" s="278"/>
      <c r="I327" s="747"/>
      <c r="J327" s="957" t="str">
        <f t="shared" si="159"/>
        <v>f</v>
      </c>
      <c r="K327" s="868">
        <v>0.15</v>
      </c>
      <c r="L327" s="868">
        <v>0.15</v>
      </c>
      <c r="M327" s="868">
        <v>0.15</v>
      </c>
      <c r="N327" s="868">
        <v>0.15</v>
      </c>
      <c r="O327" s="868">
        <v>0.15</v>
      </c>
      <c r="P327" s="868">
        <v>0.15</v>
      </c>
      <c r="Q327" s="868">
        <v>0.15</v>
      </c>
      <c r="R327" s="868">
        <v>0.15</v>
      </c>
      <c r="S327" s="868">
        <v>0.15</v>
      </c>
      <c r="T327" s="868">
        <v>0.15</v>
      </c>
      <c r="U327" s="768"/>
      <c r="V327" s="768"/>
      <c r="W327" s="734"/>
      <c r="X327" s="729"/>
    </row>
    <row r="328" spans="1:24" s="726" customFormat="1" outlineLevel="1" x14ac:dyDescent="0.25">
      <c r="A328" s="728"/>
      <c r="B328" s="727"/>
      <c r="C328" s="739"/>
      <c r="D328" s="748"/>
      <c r="E328" s="739"/>
      <c r="F328" s="747"/>
      <c r="G328" s="771"/>
      <c r="H328" s="278"/>
      <c r="I328" s="747"/>
      <c r="J328" s="957" t="str">
        <f t="shared" si="159"/>
        <v>h</v>
      </c>
      <c r="K328" s="868">
        <v>0.15</v>
      </c>
      <c r="L328" s="868">
        <v>0.15</v>
      </c>
      <c r="M328" s="868">
        <v>0.15</v>
      </c>
      <c r="N328" s="868">
        <v>0.15</v>
      </c>
      <c r="O328" s="868">
        <v>0.15</v>
      </c>
      <c r="P328" s="868">
        <v>0.15</v>
      </c>
      <c r="Q328" s="868">
        <v>0.15</v>
      </c>
      <c r="R328" s="868">
        <v>0.15</v>
      </c>
      <c r="S328" s="868">
        <v>0.15</v>
      </c>
      <c r="T328" s="868">
        <v>0.15</v>
      </c>
      <c r="U328" s="768"/>
      <c r="V328" s="768"/>
      <c r="W328" s="734"/>
      <c r="X328" s="729"/>
    </row>
    <row r="329" spans="1:24" s="726" customFormat="1" outlineLevel="1" x14ac:dyDescent="0.25">
      <c r="A329" s="728"/>
      <c r="B329" s="727"/>
      <c r="C329" s="739"/>
      <c r="D329" s="748"/>
      <c r="E329" s="739"/>
      <c r="F329" s="747"/>
      <c r="G329" s="771"/>
      <c r="H329" s="278"/>
      <c r="I329" s="747"/>
      <c r="J329" s="957" t="str">
        <f t="shared" si="159"/>
        <v>i</v>
      </c>
      <c r="K329" s="868">
        <v>0.15</v>
      </c>
      <c r="L329" s="868">
        <v>0.15</v>
      </c>
      <c r="M329" s="868">
        <v>0.15</v>
      </c>
      <c r="N329" s="868">
        <v>0.15</v>
      </c>
      <c r="O329" s="868">
        <v>0.15</v>
      </c>
      <c r="P329" s="868">
        <v>0.15</v>
      </c>
      <c r="Q329" s="868">
        <v>0.15</v>
      </c>
      <c r="R329" s="868">
        <v>0.15</v>
      </c>
      <c r="S329" s="868">
        <v>0.15</v>
      </c>
      <c r="T329" s="868">
        <v>0.15</v>
      </c>
      <c r="U329" s="768"/>
      <c r="V329" s="768"/>
      <c r="W329" s="734"/>
      <c r="X329" s="729"/>
    </row>
    <row r="330" spans="1:24" s="726" customFormat="1" outlineLevel="1" x14ac:dyDescent="0.25">
      <c r="A330" s="728"/>
      <c r="B330" s="727"/>
      <c r="C330" s="739"/>
      <c r="D330" s="748"/>
      <c r="E330" s="739"/>
      <c r="F330" s="747"/>
      <c r="G330" s="771"/>
      <c r="H330" s="278"/>
      <c r="I330" s="747"/>
      <c r="J330" s="957" t="str">
        <f t="shared" si="159"/>
        <v>k</v>
      </c>
      <c r="K330" s="868">
        <v>0.15</v>
      </c>
      <c r="L330" s="868">
        <v>0.15</v>
      </c>
      <c r="M330" s="868">
        <v>0.15</v>
      </c>
      <c r="N330" s="868">
        <v>0.15</v>
      </c>
      <c r="O330" s="868">
        <v>0.15</v>
      </c>
      <c r="P330" s="868">
        <v>0.15</v>
      </c>
      <c r="Q330" s="868">
        <v>0.15</v>
      </c>
      <c r="R330" s="868">
        <v>0.15</v>
      </c>
      <c r="S330" s="868">
        <v>0.15</v>
      </c>
      <c r="T330" s="868">
        <v>0.15</v>
      </c>
      <c r="U330" s="768"/>
      <c r="V330" s="768"/>
      <c r="W330" s="734"/>
      <c r="X330" s="729"/>
    </row>
    <row r="331" spans="1:24" s="726" customFormat="1" outlineLevel="1" x14ac:dyDescent="0.25">
      <c r="A331" s="728"/>
      <c r="B331" s="727"/>
      <c r="C331" s="739"/>
      <c r="D331" s="748"/>
      <c r="E331" s="739"/>
      <c r="F331" s="747"/>
      <c r="G331" s="771"/>
      <c r="H331" s="278"/>
      <c r="I331" s="747"/>
      <c r="J331" s="957" t="str">
        <f t="shared" si="159"/>
        <v>l</v>
      </c>
      <c r="K331" s="868">
        <v>0.15</v>
      </c>
      <c r="L331" s="868">
        <v>0.15</v>
      </c>
      <c r="M331" s="868">
        <v>0.15</v>
      </c>
      <c r="N331" s="868">
        <v>0.15</v>
      </c>
      <c r="O331" s="868">
        <v>0.15</v>
      </c>
      <c r="P331" s="868">
        <v>0.15</v>
      </c>
      <c r="Q331" s="868">
        <v>0.15</v>
      </c>
      <c r="R331" s="868">
        <v>0.15</v>
      </c>
      <c r="S331" s="868">
        <v>0.15</v>
      </c>
      <c r="T331" s="868">
        <v>0.15</v>
      </c>
      <c r="U331" s="768"/>
      <c r="V331" s="768"/>
      <c r="W331" s="734"/>
      <c r="X331" s="729"/>
    </row>
    <row r="332" spans="1:24" s="726" customFormat="1" outlineLevel="1" x14ac:dyDescent="0.25">
      <c r="A332" s="728"/>
      <c r="B332" s="727"/>
      <c r="C332" s="739"/>
      <c r="D332" s="748"/>
      <c r="E332" s="739"/>
      <c r="F332" s="747"/>
      <c r="G332" s="771"/>
      <c r="H332" s="278"/>
      <c r="I332" s="747"/>
      <c r="J332" s="957" t="str">
        <f t="shared" si="159"/>
        <v>o</v>
      </c>
      <c r="K332" s="868">
        <v>0.15</v>
      </c>
      <c r="L332" s="868">
        <v>0.15</v>
      </c>
      <c r="M332" s="868">
        <v>0.15</v>
      </c>
      <c r="N332" s="868">
        <v>0.15</v>
      </c>
      <c r="O332" s="868">
        <v>0.15</v>
      </c>
      <c r="P332" s="868">
        <v>0.15</v>
      </c>
      <c r="Q332" s="868">
        <v>0.15</v>
      </c>
      <c r="R332" s="868">
        <v>0.15</v>
      </c>
      <c r="S332" s="868">
        <v>0.15</v>
      </c>
      <c r="T332" s="868">
        <v>0.15</v>
      </c>
      <c r="U332" s="768"/>
      <c r="V332" s="768"/>
      <c r="W332" s="734"/>
      <c r="X332" s="729"/>
    </row>
    <row r="333" spans="1:24" s="726" customFormat="1" outlineLevel="1" x14ac:dyDescent="0.25">
      <c r="A333" s="728"/>
      <c r="B333" s="727"/>
      <c r="C333" s="739"/>
      <c r="D333" s="748"/>
      <c r="E333" s="739"/>
      <c r="F333" s="747"/>
      <c r="G333" s="771"/>
      <c r="H333" s="278"/>
      <c r="I333" s="747"/>
      <c r="J333" s="957" t="str">
        <f t="shared" si="159"/>
        <v>od</v>
      </c>
      <c r="K333" s="868">
        <v>0.15</v>
      </c>
      <c r="L333" s="868">
        <v>0.15</v>
      </c>
      <c r="M333" s="868">
        <v>0.15</v>
      </c>
      <c r="N333" s="868">
        <v>0.15</v>
      </c>
      <c r="O333" s="868">
        <v>0.15</v>
      </c>
      <c r="P333" s="868">
        <v>0.15</v>
      </c>
      <c r="Q333" s="868">
        <v>0.15</v>
      </c>
      <c r="R333" s="868">
        <v>0.15</v>
      </c>
      <c r="S333" s="868">
        <v>0.15</v>
      </c>
      <c r="T333" s="868">
        <v>0.15</v>
      </c>
      <c r="U333" s="768"/>
      <c r="V333" s="768"/>
      <c r="W333" s="734"/>
      <c r="X333" s="729"/>
    </row>
    <row r="334" spans="1:24" s="726" customFormat="1" outlineLevel="1" x14ac:dyDescent="0.25">
      <c r="A334" s="728"/>
      <c r="B334" s="727"/>
      <c r="C334" s="739"/>
      <c r="D334" s="748"/>
      <c r="E334" s="739"/>
      <c r="F334" s="747"/>
      <c r="G334" s="771"/>
      <c r="H334" s="278"/>
      <c r="I334" s="747"/>
      <c r="J334" s="957" t="str">
        <f t="shared" si="159"/>
        <v>of</v>
      </c>
      <c r="K334" s="868">
        <v>0.15</v>
      </c>
      <c r="L334" s="868">
        <v>0.15</v>
      </c>
      <c r="M334" s="868">
        <v>0.15</v>
      </c>
      <c r="N334" s="868">
        <v>0.15</v>
      </c>
      <c r="O334" s="868">
        <v>0.15</v>
      </c>
      <c r="P334" s="868">
        <v>0.15</v>
      </c>
      <c r="Q334" s="868">
        <v>0.15</v>
      </c>
      <c r="R334" s="868">
        <v>0.15</v>
      </c>
      <c r="S334" s="868">
        <v>0.15</v>
      </c>
      <c r="T334" s="868">
        <v>0.15</v>
      </c>
      <c r="U334" s="768"/>
      <c r="V334" s="768"/>
      <c r="W334" s="734"/>
      <c r="X334" s="729"/>
    </row>
    <row r="335" spans="1:24" s="726" customFormat="1" outlineLevel="1" x14ac:dyDescent="0.25">
      <c r="A335" s="728"/>
      <c r="B335" s="727"/>
      <c r="C335" s="739"/>
      <c r="D335" s="748"/>
      <c r="E335" s="739"/>
      <c r="F335" s="747"/>
      <c r="G335" s="771"/>
      <c r="H335" s="278"/>
      <c r="I335" s="747"/>
      <c r="J335" s="957" t="str">
        <f t="shared" si="159"/>
        <v>r</v>
      </c>
      <c r="K335" s="868">
        <v>0.15</v>
      </c>
      <c r="L335" s="868">
        <v>0.15</v>
      </c>
      <c r="M335" s="868">
        <v>0.15</v>
      </c>
      <c r="N335" s="868">
        <v>0.15</v>
      </c>
      <c r="O335" s="868">
        <v>0.15</v>
      </c>
      <c r="P335" s="868">
        <v>0.15</v>
      </c>
      <c r="Q335" s="868">
        <v>0.15</v>
      </c>
      <c r="R335" s="868">
        <v>0.15</v>
      </c>
      <c r="S335" s="868">
        <v>0.15</v>
      </c>
      <c r="T335" s="868">
        <v>0.15</v>
      </c>
      <c r="U335" s="768"/>
      <c r="V335" s="768"/>
      <c r="W335" s="734"/>
      <c r="X335" s="729"/>
    </row>
    <row r="336" spans="1:24" s="726" customFormat="1" outlineLevel="1" x14ac:dyDescent="0.25">
      <c r="A336" s="728"/>
      <c r="B336" s="727"/>
      <c r="C336" s="739"/>
      <c r="D336" s="748"/>
      <c r="E336" s="739"/>
      <c r="F336" s="747"/>
      <c r="G336" s="771"/>
      <c r="H336" s="278"/>
      <c r="I336" s="747"/>
      <c r="J336" s="957" t="str">
        <f t="shared" si="159"/>
        <v>rd</v>
      </c>
      <c r="K336" s="868">
        <v>0.15</v>
      </c>
      <c r="L336" s="868">
        <v>0.15</v>
      </c>
      <c r="M336" s="868">
        <v>0.15</v>
      </c>
      <c r="N336" s="868">
        <v>0.15</v>
      </c>
      <c r="O336" s="868">
        <v>0.15</v>
      </c>
      <c r="P336" s="868">
        <v>0.15</v>
      </c>
      <c r="Q336" s="868">
        <v>0.15</v>
      </c>
      <c r="R336" s="868">
        <v>0.15</v>
      </c>
      <c r="S336" s="868">
        <v>0.15</v>
      </c>
      <c r="T336" s="868">
        <v>0.15</v>
      </c>
      <c r="U336" s="768"/>
      <c r="V336" s="768"/>
      <c r="W336" s="734"/>
      <c r="X336" s="729"/>
    </row>
    <row r="337" spans="1:24" s="726" customFormat="1" outlineLevel="1" x14ac:dyDescent="0.25">
      <c r="A337" s="728"/>
      <c r="B337" s="727"/>
      <c r="C337" s="739"/>
      <c r="D337" s="748"/>
      <c r="E337" s="739"/>
      <c r="F337" s="747"/>
      <c r="G337" s="771"/>
      <c r="H337" s="278"/>
      <c r="I337" s="747"/>
      <c r="J337" s="957" t="str">
        <f t="shared" si="159"/>
        <v>v</v>
      </c>
      <c r="K337" s="868">
        <v>0.15</v>
      </c>
      <c r="L337" s="868">
        <v>0.15</v>
      </c>
      <c r="M337" s="868">
        <v>0.15</v>
      </c>
      <c r="N337" s="868">
        <v>0.15</v>
      </c>
      <c r="O337" s="868">
        <v>0.15</v>
      </c>
      <c r="P337" s="868">
        <v>0.15</v>
      </c>
      <c r="Q337" s="868">
        <v>0.15</v>
      </c>
      <c r="R337" s="868">
        <v>0.15</v>
      </c>
      <c r="S337" s="868">
        <v>0.15</v>
      </c>
      <c r="T337" s="868">
        <v>0.15</v>
      </c>
      <c r="U337" s="768"/>
      <c r="V337" s="768"/>
      <c r="W337" s="734"/>
      <c r="X337" s="729"/>
    </row>
    <row r="338" spans="1:24" s="726" customFormat="1" outlineLevel="1" x14ac:dyDescent="0.25">
      <c r="A338" s="728"/>
      <c r="B338" s="727"/>
      <c r="C338" s="739"/>
      <c r="D338" s="748"/>
      <c r="E338" s="739"/>
      <c r="F338" s="747"/>
      <c r="G338" s="771"/>
      <c r="H338" s="278"/>
      <c r="I338" s="747"/>
      <c r="J338" s="957" t="str">
        <f t="shared" si="159"/>
        <v>w</v>
      </c>
      <c r="K338" s="868">
        <v>0.15</v>
      </c>
      <c r="L338" s="868">
        <v>0.15</v>
      </c>
      <c r="M338" s="868">
        <v>0.15</v>
      </c>
      <c r="N338" s="868">
        <v>0.15</v>
      </c>
      <c r="O338" s="868">
        <v>0.15</v>
      </c>
      <c r="P338" s="868">
        <v>0.15</v>
      </c>
      <c r="Q338" s="868">
        <v>0.15</v>
      </c>
      <c r="R338" s="868">
        <v>0.15</v>
      </c>
      <c r="S338" s="868">
        <v>0.15</v>
      </c>
      <c r="T338" s="868">
        <v>0.15</v>
      </c>
      <c r="U338" s="768"/>
      <c r="V338" s="768"/>
      <c r="W338" s="734"/>
      <c r="X338" s="729"/>
    </row>
    <row r="339" spans="1:24" s="726" customFormat="1" outlineLevel="1" x14ac:dyDescent="0.25">
      <c r="A339" s="728"/>
      <c r="B339" s="727"/>
      <c r="C339" s="739"/>
      <c r="D339" s="748"/>
      <c r="E339" s="739"/>
      <c r="F339" s="747"/>
      <c r="G339" s="771"/>
      <c r="H339" s="278"/>
      <c r="I339" s="747"/>
      <c r="J339" s="957" t="str">
        <f t="shared" si="159"/>
        <v>wd</v>
      </c>
      <c r="K339" s="868">
        <v>0.15</v>
      </c>
      <c r="L339" s="868">
        <v>0.15</v>
      </c>
      <c r="M339" s="868">
        <v>0.15</v>
      </c>
      <c r="N339" s="868">
        <v>0.15</v>
      </c>
      <c r="O339" s="868">
        <v>0.15</v>
      </c>
      <c r="P339" s="868">
        <v>0.15</v>
      </c>
      <c r="Q339" s="868">
        <v>0.15</v>
      </c>
      <c r="R339" s="868">
        <v>0.15</v>
      </c>
      <c r="S339" s="868">
        <v>0.15</v>
      </c>
      <c r="T339" s="868">
        <v>0.15</v>
      </c>
      <c r="U339" s="768"/>
      <c r="V339" s="768"/>
      <c r="W339" s="734"/>
      <c r="X339" s="729"/>
    </row>
    <row r="340" spans="1:24" s="726" customFormat="1" outlineLevel="1" x14ac:dyDescent="0.25">
      <c r="A340" s="728"/>
      <c r="B340" s="727"/>
      <c r="C340" s="739"/>
      <c r="D340" s="748"/>
      <c r="E340" s="739"/>
      <c r="F340" s="747"/>
      <c r="G340" s="771"/>
      <c r="H340" s="278"/>
      <c r="I340" s="747"/>
      <c r="J340" s="957" t="str">
        <f t="shared" si="159"/>
        <v>z</v>
      </c>
      <c r="K340" s="868">
        <v>0.15</v>
      </c>
      <c r="L340" s="868">
        <v>0.15</v>
      </c>
      <c r="M340" s="868">
        <v>0.15</v>
      </c>
      <c r="N340" s="868">
        <v>0.15</v>
      </c>
      <c r="O340" s="868">
        <v>0.15</v>
      </c>
      <c r="P340" s="868">
        <v>0.15</v>
      </c>
      <c r="Q340" s="868">
        <v>0.15</v>
      </c>
      <c r="R340" s="868">
        <v>0.15</v>
      </c>
      <c r="S340" s="868">
        <v>0.15</v>
      </c>
      <c r="T340" s="868">
        <v>0.15</v>
      </c>
      <c r="U340" s="768"/>
      <c r="V340" s="768"/>
      <c r="W340" s="734"/>
      <c r="X340" s="729"/>
    </row>
    <row r="341" spans="1:24" s="726" customFormat="1" outlineLevel="1" x14ac:dyDescent="0.25">
      <c r="A341" s="728"/>
      <c r="B341" s="727"/>
      <c r="C341" s="739"/>
      <c r="D341" s="748"/>
      <c r="E341" s="739"/>
      <c r="F341" s="747"/>
      <c r="G341" s="771"/>
      <c r="H341" s="278"/>
      <c r="I341" s="747"/>
      <c r="J341" s="957" t="str">
        <f t="shared" si="159"/>
        <v>zd</v>
      </c>
      <c r="K341" s="868">
        <v>0.15</v>
      </c>
      <c r="L341" s="868">
        <v>0.15</v>
      </c>
      <c r="M341" s="868">
        <v>0.15</v>
      </c>
      <c r="N341" s="868">
        <v>0.15</v>
      </c>
      <c r="O341" s="868">
        <v>0.15</v>
      </c>
      <c r="P341" s="868">
        <v>0.15</v>
      </c>
      <c r="Q341" s="868">
        <v>0.15</v>
      </c>
      <c r="R341" s="868">
        <v>0.15</v>
      </c>
      <c r="S341" s="868">
        <v>0.15</v>
      </c>
      <c r="T341" s="868">
        <v>0.15</v>
      </c>
      <c r="U341" s="768"/>
      <c r="V341" s="768"/>
      <c r="W341" s="734"/>
      <c r="X341" s="729"/>
    </row>
    <row r="342" spans="1:24" s="726" customFormat="1" outlineLevel="1" x14ac:dyDescent="0.25">
      <c r="A342" s="728"/>
      <c r="B342" s="727"/>
      <c r="C342" s="739"/>
      <c r="D342" s="748"/>
      <c r="E342" s="739"/>
      <c r="F342" s="747"/>
      <c r="G342" s="771"/>
      <c r="H342" s="278"/>
      <c r="I342" s="747"/>
      <c r="L342" s="860"/>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1"/>
      <c r="D347" s="861"/>
      <c r="E347" s="861"/>
      <c r="F347" s="861"/>
      <c r="G347" s="861"/>
      <c r="H347" s="862"/>
      <c r="I347" s="861"/>
      <c r="J347" s="861"/>
      <c r="K347" s="861"/>
      <c r="L347" s="861"/>
      <c r="M347" s="861"/>
      <c r="N347" s="861"/>
      <c r="O347" s="861"/>
      <c r="P347" s="861"/>
      <c r="Q347" s="861"/>
      <c r="R347" s="861"/>
      <c r="S347" s="861"/>
      <c r="T347" s="861"/>
      <c r="U347" s="861"/>
      <c r="V347" s="861"/>
      <c r="W347" s="861"/>
      <c r="X347" s="861"/>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N10" sqref="N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0">
        <v>43585</v>
      </c>
      <c r="G10" s="909">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09">
        <v>43606</v>
      </c>
      <c r="G11" s="2">
        <f>H11</f>
        <v>43593</v>
      </c>
      <c r="H11" s="2">
        <f t="shared" ref="H11" si="2">I11</f>
        <v>43593</v>
      </c>
      <c r="I11" s="2">
        <f>K11</f>
        <v>43593</v>
      </c>
      <c r="J11" s="2">
        <f>L11</f>
        <v>43593</v>
      </c>
      <c r="K11" s="909">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09">
        <v>43628</v>
      </c>
      <c r="G12" s="909">
        <v>43628</v>
      </c>
      <c r="H12" s="2">
        <f t="shared" ref="H12:H15" si="4">G12</f>
        <v>43628</v>
      </c>
      <c r="I12" s="909">
        <v>43627</v>
      </c>
      <c r="J12" s="2">
        <f>I12</f>
        <v>43627</v>
      </c>
      <c r="K12" s="909">
        <v>43627</v>
      </c>
      <c r="L12" s="2">
        <f t="shared" ref="L12:L15" si="5">K12</f>
        <v>43627</v>
      </c>
      <c r="M12" s="909">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09">
        <v>43684</v>
      </c>
      <c r="G13" s="909">
        <v>43697</v>
      </c>
      <c r="H13" s="2">
        <f t="shared" si="4"/>
        <v>43697</v>
      </c>
      <c r="I13" s="909">
        <v>43697</v>
      </c>
      <c r="J13" s="2">
        <f t="shared" ref="J13:J15" si="6">I13</f>
        <v>43697</v>
      </c>
      <c r="K13" s="909">
        <v>43697</v>
      </c>
      <c r="L13" s="2">
        <f t="shared" si="5"/>
        <v>43697</v>
      </c>
      <c r="M13" s="909">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09">
        <v>43733</v>
      </c>
      <c r="G14" s="909">
        <v>43733</v>
      </c>
      <c r="H14" s="2">
        <f t="shared" si="4"/>
        <v>43733</v>
      </c>
      <c r="I14" s="909">
        <v>43733</v>
      </c>
      <c r="J14" s="2">
        <f t="shared" si="6"/>
        <v>43733</v>
      </c>
      <c r="K14" s="909">
        <v>43733</v>
      </c>
      <c r="L14" s="2">
        <f t="shared" si="5"/>
        <v>43733</v>
      </c>
      <c r="M14" s="909">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09">
        <v>43778</v>
      </c>
      <c r="G15" s="909">
        <v>43753</v>
      </c>
      <c r="H15" s="2">
        <f t="shared" si="4"/>
        <v>43753</v>
      </c>
      <c r="I15" s="909">
        <v>43753</v>
      </c>
      <c r="J15" s="2">
        <f t="shared" si="6"/>
        <v>43753</v>
      </c>
      <c r="K15" s="909">
        <v>43753</v>
      </c>
      <c r="L15" s="2">
        <f t="shared" si="5"/>
        <v>43753</v>
      </c>
      <c r="M15" s="909">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09">
        <v>43809</v>
      </c>
      <c r="G16" s="909">
        <v>43784</v>
      </c>
      <c r="H16" s="909">
        <v>43769</v>
      </c>
      <c r="I16" s="909">
        <v>43784</v>
      </c>
      <c r="J16" s="909">
        <v>43766</v>
      </c>
      <c r="K16" s="909">
        <v>43789</v>
      </c>
      <c r="L16" s="909">
        <v>43775</v>
      </c>
      <c r="M16" s="909">
        <v>43797</v>
      </c>
      <c r="N16" s="909">
        <v>43770</v>
      </c>
      <c r="O16" s="2">
        <f t="shared" si="3"/>
        <v>43770</v>
      </c>
      <c r="P16" s="77" t="s">
        <v>1161</v>
      </c>
      <c r="Y16" s="247"/>
      <c r="Z16" s="239"/>
      <c r="AA16" s="239"/>
      <c r="AB16" s="239"/>
    </row>
    <row r="17" spans="1:28" s="77" customFormat="1" outlineLevel="1" x14ac:dyDescent="0.25">
      <c r="A17" s="237"/>
      <c r="B17" s="238"/>
      <c r="C17" s="248"/>
      <c r="D17" s="743"/>
      <c r="E17" s="676" t="s">
        <v>418</v>
      </c>
      <c r="F17" s="909">
        <v>43852</v>
      </c>
      <c r="G17" s="909">
        <v>43852</v>
      </c>
      <c r="H17" s="909">
        <v>43852</v>
      </c>
      <c r="I17" s="909">
        <v>43852</v>
      </c>
      <c r="J17" s="909">
        <v>43852</v>
      </c>
      <c r="K17" s="909">
        <v>43852</v>
      </c>
      <c r="L17" s="909">
        <v>43852</v>
      </c>
      <c r="M17" s="909">
        <v>43852</v>
      </c>
      <c r="N17" s="909">
        <v>43852</v>
      </c>
      <c r="O17" s="2">
        <f t="shared" si="3"/>
        <v>43852</v>
      </c>
      <c r="Y17" s="247"/>
      <c r="Z17" s="239"/>
      <c r="AA17" s="239"/>
      <c r="AB17" s="239"/>
    </row>
    <row r="18" spans="1:28" s="77" customFormat="1" outlineLevel="1" x14ac:dyDescent="0.25">
      <c r="A18" s="237"/>
      <c r="B18" s="238"/>
      <c r="C18" s="248"/>
      <c r="D18" s="743"/>
      <c r="E18" s="676" t="s">
        <v>419</v>
      </c>
      <c r="F18" s="909">
        <v>43902</v>
      </c>
      <c r="G18" s="909">
        <v>43891</v>
      </c>
      <c r="H18" s="909">
        <v>43891</v>
      </c>
      <c r="I18" s="909">
        <v>43891</v>
      </c>
      <c r="J18" s="909">
        <v>43891</v>
      </c>
      <c r="K18" s="909">
        <v>43891</v>
      </c>
      <c r="L18" s="909">
        <v>43891</v>
      </c>
      <c r="M18" s="909">
        <v>43891</v>
      </c>
      <c r="N18" s="909">
        <v>43891</v>
      </c>
      <c r="O18" s="2">
        <f t="shared" si="3"/>
        <v>43891</v>
      </c>
      <c r="Y18" s="247"/>
      <c r="Z18" s="239"/>
      <c r="AA18" s="239"/>
      <c r="AB18" s="239"/>
    </row>
    <row r="19" spans="1:28" s="77" customFormat="1" outlineLevel="1" x14ac:dyDescent="0.25">
      <c r="A19" s="237"/>
      <c r="B19" s="238"/>
      <c r="C19" s="248"/>
      <c r="D19" s="743"/>
      <c r="E19" s="677" t="s">
        <v>420</v>
      </c>
      <c r="F19" s="909">
        <v>43930</v>
      </c>
      <c r="G19" s="909">
        <v>43922</v>
      </c>
      <c r="H19" s="909">
        <v>43922</v>
      </c>
      <c r="I19" s="909">
        <v>43922</v>
      </c>
      <c r="J19" s="909">
        <v>43922</v>
      </c>
      <c r="K19" s="909">
        <v>43922</v>
      </c>
      <c r="L19" s="909">
        <v>43922</v>
      </c>
      <c r="M19" s="909">
        <v>43922</v>
      </c>
      <c r="N19" s="909">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1"/>
      <c r="R20" s="911"/>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8"/>
      <c r="U31" s="908"/>
      <c r="V31" s="908"/>
      <c r="W31" s="908"/>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8"/>
      <c r="U32" s="908"/>
      <c r="V32" s="908"/>
      <c r="W32" s="908"/>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8"/>
      <c r="U33" s="908"/>
      <c r="V33" s="908"/>
      <c r="W33" s="908"/>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8"/>
      <c r="U34" s="908"/>
      <c r="V34" s="908"/>
      <c r="W34" s="908"/>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50" t="s">
        <v>818</v>
      </c>
      <c r="G58" s="1050"/>
      <c r="H58" s="1050"/>
      <c r="I58" s="1050"/>
      <c r="J58" s="1050" t="s">
        <v>819</v>
      </c>
      <c r="K58" s="1050"/>
      <c r="L58" s="1050" t="s">
        <v>820</v>
      </c>
      <c r="M58" s="1050"/>
      <c r="N58" s="1050"/>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6">
        <f>G10</f>
        <v>43572</v>
      </c>
      <c r="G61" s="886">
        <f t="shared" ref="G61:N61" si="9">H10</f>
        <v>43572</v>
      </c>
      <c r="H61" s="886">
        <f t="shared" si="9"/>
        <v>43572</v>
      </c>
      <c r="I61" s="886">
        <f t="shared" si="9"/>
        <v>43572</v>
      </c>
      <c r="J61" s="886">
        <f t="shared" si="9"/>
        <v>43572</v>
      </c>
      <c r="K61" s="886">
        <f t="shared" si="9"/>
        <v>43572</v>
      </c>
      <c r="L61" s="886">
        <f t="shared" si="9"/>
        <v>43572</v>
      </c>
      <c r="M61" s="886">
        <f t="shared" si="9"/>
        <v>43572</v>
      </c>
      <c r="N61" s="886">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89">
        <f t="shared" ref="F62:H62" si="10">G10+H40</f>
        <v>43587</v>
      </c>
      <c r="G62" s="889">
        <f t="shared" si="10"/>
        <v>43587</v>
      </c>
      <c r="H62" s="889">
        <f t="shared" si="10"/>
        <v>43587</v>
      </c>
      <c r="I62" s="889">
        <f>J10+K40</f>
        <v>43587</v>
      </c>
      <c r="J62" s="886">
        <f t="shared" ref="J62:N62" si="11">K11</f>
        <v>43593</v>
      </c>
      <c r="K62" s="886">
        <f t="shared" si="11"/>
        <v>43593</v>
      </c>
      <c r="L62" s="886">
        <f t="shared" si="11"/>
        <v>43593</v>
      </c>
      <c r="M62" s="886">
        <f t="shared" si="11"/>
        <v>43593</v>
      </c>
      <c r="N62" s="886">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6">
        <f t="shared" ref="F63:H63" si="12">G11</f>
        <v>43593</v>
      </c>
      <c r="G63" s="886">
        <f t="shared" si="12"/>
        <v>43593</v>
      </c>
      <c r="H63" s="886">
        <f t="shared" si="12"/>
        <v>43593</v>
      </c>
      <c r="I63" s="886">
        <f>J11</f>
        <v>43593</v>
      </c>
      <c r="J63" s="889">
        <f>K11+L40</f>
        <v>43603</v>
      </c>
      <c r="K63" s="889">
        <f>L11+M40</f>
        <v>43603</v>
      </c>
      <c r="L63" s="889">
        <f>M12+N40</f>
        <v>43624</v>
      </c>
      <c r="M63" s="889">
        <f>N12+O40</f>
        <v>43624</v>
      </c>
      <c r="N63" s="889">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8">
        <f>F62+H36</f>
        <v>43616</v>
      </c>
      <c r="G64" s="888">
        <f t="shared" ref="G64:H64" si="13">G62+I36</f>
        <v>43616</v>
      </c>
      <c r="H64" s="888">
        <f t="shared" si="13"/>
        <v>43616</v>
      </c>
      <c r="I64" s="888">
        <f>I62+K36</f>
        <v>43616</v>
      </c>
      <c r="J64" s="888">
        <f t="shared" ref="J64:K66" si="14">J62+L36</f>
        <v>43606</v>
      </c>
      <c r="K64" s="888">
        <f t="shared" si="14"/>
        <v>43606</v>
      </c>
      <c r="L64" s="888">
        <f>L63+N36</f>
        <v>43624</v>
      </c>
      <c r="M64" s="888">
        <f t="shared" ref="M64:N64" si="15">M63+O36</f>
        <v>43624</v>
      </c>
      <c r="N64" s="888">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8">
        <f>F64+H37</f>
        <v>43623</v>
      </c>
      <c r="G65" s="888">
        <f t="shared" ref="F65:H66" si="16">G64+I37</f>
        <v>43623</v>
      </c>
      <c r="H65" s="888">
        <f>H64+J37</f>
        <v>43623</v>
      </c>
      <c r="I65" s="888">
        <f>I64+K37</f>
        <v>43623</v>
      </c>
      <c r="J65" s="888">
        <f t="shared" ref="J65:K65" si="17">J64+L37</f>
        <v>43613</v>
      </c>
      <c r="K65" s="888">
        <f t="shared" si="17"/>
        <v>43613</v>
      </c>
      <c r="L65" s="888">
        <f>L64+N37</f>
        <v>43631</v>
      </c>
      <c r="M65" s="888">
        <f t="shared" ref="M65:N65" si="18">M64+O37</f>
        <v>43631</v>
      </c>
      <c r="N65" s="888">
        <f t="shared" si="18"/>
        <v>43631</v>
      </c>
      <c r="P65" s="887"/>
      <c r="Q65" s="77" t="s">
        <v>1025</v>
      </c>
      <c r="R65" s="219"/>
      <c r="S65" s="885"/>
      <c r="T65" s="219"/>
      <c r="U65" s="657"/>
      <c r="V65" s="219"/>
      <c r="W65" s="219"/>
      <c r="X65" s="220"/>
      <c r="Y65" s="247"/>
      <c r="Z65" s="239"/>
      <c r="AA65" s="239"/>
      <c r="AB65" s="239"/>
    </row>
    <row r="66" spans="1:28" s="77" customFormat="1" outlineLevel="1" x14ac:dyDescent="0.25">
      <c r="A66" s="237"/>
      <c r="B66" s="238"/>
      <c r="C66" s="248"/>
      <c r="D66" s="256"/>
      <c r="E66" s="744" t="s">
        <v>827</v>
      </c>
      <c r="F66" s="888">
        <f t="shared" si="16"/>
        <v>43630</v>
      </c>
      <c r="G66" s="888">
        <f t="shared" si="16"/>
        <v>43630</v>
      </c>
      <c r="H66" s="888">
        <f t="shared" si="16"/>
        <v>43630</v>
      </c>
      <c r="I66" s="888">
        <f t="shared" ref="I66" si="19">I64+K38</f>
        <v>43623</v>
      </c>
      <c r="J66" s="888">
        <f t="shared" si="14"/>
        <v>43613</v>
      </c>
      <c r="K66" s="888">
        <f t="shared" si="14"/>
        <v>43613</v>
      </c>
      <c r="L66" s="888">
        <f t="shared" ref="L66:N66" si="20">L65+N38</f>
        <v>43638</v>
      </c>
      <c r="M66" s="888">
        <f t="shared" si="20"/>
        <v>43638</v>
      </c>
      <c r="N66" s="888">
        <f t="shared" si="20"/>
        <v>43638</v>
      </c>
      <c r="P66" s="890"/>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1">
        <v>43753</v>
      </c>
      <c r="G69" s="891">
        <v>43753</v>
      </c>
      <c r="H69" s="891">
        <v>43753</v>
      </c>
      <c r="I69" s="891">
        <v>43753</v>
      </c>
      <c r="J69" s="891">
        <v>43753</v>
      </c>
      <c r="K69" s="891">
        <v>43753</v>
      </c>
      <c r="L69" s="891">
        <v>43753</v>
      </c>
      <c r="M69" s="891">
        <v>43753</v>
      </c>
      <c r="N69" s="891">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8">
        <f>$G$43</f>
        <v>43794</v>
      </c>
      <c r="G70" s="888">
        <f t="shared" ref="G70:N70" si="21">$G$43</f>
        <v>43794</v>
      </c>
      <c r="H70" s="888">
        <f t="shared" si="21"/>
        <v>43794</v>
      </c>
      <c r="I70" s="888">
        <f t="shared" si="21"/>
        <v>43794</v>
      </c>
      <c r="J70" s="888">
        <f t="shared" si="21"/>
        <v>43794</v>
      </c>
      <c r="K70" s="888">
        <f t="shared" si="21"/>
        <v>43794</v>
      </c>
      <c r="L70" s="888">
        <f t="shared" si="21"/>
        <v>43794</v>
      </c>
      <c r="M70" s="888">
        <f t="shared" si="21"/>
        <v>43794</v>
      </c>
      <c r="N70" s="888">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8">
        <f t="shared" ref="F71:N71" si="22">F70+$G$45</f>
        <v>43804</v>
      </c>
      <c r="G71" s="888">
        <f t="shared" si="22"/>
        <v>43804</v>
      </c>
      <c r="H71" s="888">
        <f t="shared" si="22"/>
        <v>43804</v>
      </c>
      <c r="I71" s="888">
        <f t="shared" si="22"/>
        <v>43804</v>
      </c>
      <c r="J71" s="888">
        <f t="shared" si="22"/>
        <v>43804</v>
      </c>
      <c r="K71" s="888">
        <f t="shared" si="22"/>
        <v>43804</v>
      </c>
      <c r="L71" s="888">
        <f t="shared" si="22"/>
        <v>43804</v>
      </c>
      <c r="M71" s="888">
        <f t="shared" si="22"/>
        <v>43804</v>
      </c>
      <c r="N71" s="888">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8">
        <f t="shared" ref="F72:N72" si="23">F71+$G$46</f>
        <v>43831</v>
      </c>
      <c r="G72" s="888">
        <f t="shared" si="23"/>
        <v>43831</v>
      </c>
      <c r="H72" s="888">
        <f t="shared" si="23"/>
        <v>43831</v>
      </c>
      <c r="I72" s="888">
        <f t="shared" si="23"/>
        <v>43831</v>
      </c>
      <c r="J72" s="888">
        <f t="shared" si="23"/>
        <v>43831</v>
      </c>
      <c r="K72" s="888">
        <f t="shared" si="23"/>
        <v>43831</v>
      </c>
      <c r="L72" s="888">
        <f t="shared" si="23"/>
        <v>43831</v>
      </c>
      <c r="M72" s="888">
        <f t="shared" si="23"/>
        <v>43831</v>
      </c>
      <c r="N72" s="888">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8">
        <f>F61+365</f>
        <v>43937</v>
      </c>
      <c r="G74" s="888">
        <f t="shared" ref="G74:N74" si="24">G61+365</f>
        <v>43937</v>
      </c>
      <c r="H74" s="888">
        <f t="shared" si="24"/>
        <v>43937</v>
      </c>
      <c r="I74" s="888">
        <f t="shared" si="24"/>
        <v>43937</v>
      </c>
      <c r="J74" s="888">
        <f t="shared" si="24"/>
        <v>43937</v>
      </c>
      <c r="K74" s="888">
        <f t="shared" si="24"/>
        <v>43937</v>
      </c>
      <c r="L74" s="888">
        <f t="shared" si="24"/>
        <v>43937</v>
      </c>
      <c r="M74" s="888">
        <f t="shared" si="24"/>
        <v>43937</v>
      </c>
      <c r="N74" s="888">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5" t="s">
        <v>989</v>
      </c>
      <c r="F3" s="846"/>
      <c r="G3" s="846"/>
      <c r="H3" s="847"/>
      <c r="I3" s="847"/>
      <c r="J3" s="847"/>
      <c r="K3" s="847"/>
      <c r="L3" s="847"/>
      <c r="M3" s="847"/>
      <c r="N3" s="848"/>
      <c r="O3" s="848"/>
      <c r="P3" s="848"/>
      <c r="Q3" s="848"/>
      <c r="R3" s="848"/>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9"/>
      <c r="U11" s="839"/>
      <c r="V11" s="839"/>
      <c r="W11" s="839"/>
      <c r="X11" s="839"/>
      <c r="Y11" s="83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9"/>
      <c r="U12" s="839"/>
      <c r="V12" s="839"/>
      <c r="W12" s="839"/>
      <c r="X12" s="839"/>
      <c r="Y12" s="83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9"/>
      <c r="U13" s="839"/>
      <c r="V13" s="839"/>
      <c r="W13" s="839"/>
      <c r="X13" s="839"/>
      <c r="Y13" s="839"/>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9"/>
      <c r="U14" s="839"/>
      <c r="V14" s="839"/>
      <c r="W14" s="839"/>
      <c r="X14" s="839"/>
      <c r="Y14" s="83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9"/>
      <c r="U31" s="839"/>
      <c r="V31" s="839"/>
      <c r="W31" s="839"/>
      <c r="X31" s="839"/>
      <c r="Y31" s="83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9"/>
      <c r="U32" s="839"/>
      <c r="V32" s="839"/>
      <c r="W32" s="839"/>
      <c r="X32" s="839"/>
      <c r="Y32" s="83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9"/>
      <c r="U33" s="839"/>
      <c r="V33" s="839"/>
      <c r="W33" s="839"/>
      <c r="X33" s="839"/>
      <c r="Y33" s="839"/>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9"/>
      <c r="U34" s="839"/>
      <c r="V34" s="839"/>
      <c r="W34" s="839"/>
      <c r="X34" s="839"/>
      <c r="Y34" s="83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9"/>
      <c r="U50" s="839"/>
      <c r="V50" s="839"/>
      <c r="W50" s="839"/>
      <c r="X50" s="839"/>
      <c r="Y50" s="83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9"/>
      <c r="U51" s="839"/>
      <c r="V51" s="839"/>
      <c r="W51" s="839"/>
      <c r="X51" s="839"/>
      <c r="Y51" s="83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9"/>
      <c r="U52" s="839"/>
      <c r="V52" s="839"/>
      <c r="W52" s="839"/>
      <c r="X52" s="839"/>
      <c r="Y52" s="839"/>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9"/>
      <c r="U53" s="839"/>
      <c r="V53" s="839"/>
      <c r="W53" s="839"/>
      <c r="X53" s="839"/>
      <c r="Y53" s="839"/>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9"/>
      <c r="U71" s="839"/>
      <c r="V71" s="839"/>
      <c r="W71" s="839"/>
      <c r="X71" s="839"/>
      <c r="Y71" s="83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9"/>
      <c r="U72" s="839"/>
      <c r="V72" s="839"/>
      <c r="W72" s="839"/>
      <c r="X72" s="839"/>
      <c r="Y72" s="839"/>
      <c r="Z72" s="18"/>
      <c r="AA72" s="9"/>
      <c r="AB72" s="9"/>
      <c r="AC72" s="9"/>
    </row>
    <row r="73" spans="1:29" s="10" customFormat="1" ht="13.9" customHeight="1" outlineLevel="1" x14ac:dyDescent="0.25">
      <c r="A73" s="7"/>
      <c r="B73" s="8"/>
      <c r="C73" s="19"/>
      <c r="D73" s="19"/>
      <c r="E73" s="19"/>
      <c r="F73" s="841" t="s">
        <v>274</v>
      </c>
      <c r="G73" s="841"/>
      <c r="H73" s="765"/>
      <c r="I73" s="839"/>
      <c r="J73" s="765" t="s">
        <v>275</v>
      </c>
      <c r="K73" s="765"/>
      <c r="L73" s="765"/>
      <c r="M73" s="839"/>
      <c r="N73" s="765" t="s">
        <v>388</v>
      </c>
      <c r="O73" s="765"/>
      <c r="P73" s="765"/>
      <c r="Q73" s="839"/>
      <c r="R73" s="765" t="s">
        <v>277</v>
      </c>
      <c r="S73" s="765"/>
      <c r="T73" s="841"/>
      <c r="U73" s="839"/>
      <c r="V73" s="842" t="s">
        <v>278</v>
      </c>
      <c r="W73" s="839"/>
      <c r="X73" s="839"/>
      <c r="Y73" s="839"/>
      <c r="Z73" s="18"/>
      <c r="AA73" s="9"/>
      <c r="AB73" s="9"/>
      <c r="AC73" s="9"/>
    </row>
    <row r="74" spans="1:29" s="10" customFormat="1" ht="13.9" customHeight="1" outlineLevel="1" x14ac:dyDescent="0.25">
      <c r="A74" s="7"/>
      <c r="B74" s="8"/>
      <c r="C74" s="19"/>
      <c r="D74" s="19"/>
      <c r="E74" s="19"/>
      <c r="F74" s="842" t="s">
        <v>103</v>
      </c>
      <c r="G74" s="764" t="s">
        <v>988</v>
      </c>
      <c r="H74" s="198" t="s">
        <v>273</v>
      </c>
      <c r="I74" s="839"/>
      <c r="J74" s="764" t="s">
        <v>103</v>
      </c>
      <c r="K74" s="764" t="s">
        <v>988</v>
      </c>
      <c r="L74" s="764" t="s">
        <v>273</v>
      </c>
      <c r="M74" s="839"/>
      <c r="N74" s="764" t="s">
        <v>103</v>
      </c>
      <c r="O74" s="764" t="s">
        <v>988</v>
      </c>
      <c r="P74" s="764" t="s">
        <v>273</v>
      </c>
      <c r="Q74" s="839"/>
      <c r="R74" s="764" t="s">
        <v>103</v>
      </c>
      <c r="S74" s="764" t="s">
        <v>988</v>
      </c>
      <c r="T74" s="764" t="s">
        <v>273</v>
      </c>
      <c r="U74" s="839"/>
      <c r="V74" s="842" t="s">
        <v>273</v>
      </c>
      <c r="W74" s="839"/>
      <c r="X74" s="839"/>
      <c r="Y74" s="839"/>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9"/>
      <c r="V99" s="839"/>
      <c r="W99" s="839"/>
      <c r="X99" s="839"/>
      <c r="Y99" s="83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9"/>
      <c r="V100" s="839"/>
      <c r="W100" s="839"/>
      <c r="X100" s="839"/>
      <c r="Y100" s="839"/>
      <c r="Z100" s="18"/>
      <c r="AA100" s="9"/>
      <c r="AB100" s="9"/>
      <c r="AC100" s="9"/>
    </row>
    <row r="101" spans="1:29" s="10" customFormat="1" ht="13.5" customHeight="1" outlineLevel="1" x14ac:dyDescent="0.25">
      <c r="A101" s="7"/>
      <c r="B101" s="8"/>
      <c r="C101" s="19"/>
      <c r="D101" s="19"/>
      <c r="E101" s="1050"/>
      <c r="F101" s="1051"/>
      <c r="G101" s="25" t="s">
        <v>280</v>
      </c>
      <c r="H101" s="25"/>
      <c r="I101" s="25"/>
      <c r="J101" s="765" t="s">
        <v>389</v>
      </c>
      <c r="K101" s="765"/>
      <c r="L101" s="765"/>
      <c r="M101" s="849"/>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0"/>
      <c r="Z102" s="18"/>
      <c r="AA102" s="9"/>
      <c r="AB102" s="9"/>
      <c r="AC102" s="9"/>
    </row>
    <row r="103" spans="1:29" s="10" customFormat="1" ht="13.5" customHeight="1" outlineLevel="1" x14ac:dyDescent="0.25">
      <c r="A103" s="7"/>
      <c r="B103" s="8"/>
      <c r="C103" s="19"/>
      <c r="D103" s="28"/>
      <c r="E103" s="851">
        <v>0.5</v>
      </c>
      <c r="F103" s="850"/>
      <c r="G103" s="958" t="str">
        <f>General!H17</f>
        <v>b</v>
      </c>
      <c r="H103" s="961">
        <v>1.2</v>
      </c>
      <c r="I103" s="850"/>
      <c r="J103" s="853">
        <v>43743</v>
      </c>
      <c r="K103" s="851">
        <v>20</v>
      </c>
      <c r="L103" s="851">
        <v>20</v>
      </c>
      <c r="M103" s="850"/>
      <c r="N103" s="853">
        <v>43560</v>
      </c>
      <c r="O103" s="851">
        <v>14</v>
      </c>
      <c r="P103" s="851">
        <v>13</v>
      </c>
      <c r="Q103" s="850"/>
      <c r="R103" s="853">
        <v>43560</v>
      </c>
      <c r="S103" s="851">
        <v>14</v>
      </c>
      <c r="T103" s="851">
        <v>13</v>
      </c>
      <c r="U103" s="850"/>
      <c r="V103" s="853">
        <v>43529</v>
      </c>
      <c r="W103" s="851">
        <v>30</v>
      </c>
      <c r="X103" s="851">
        <v>40</v>
      </c>
      <c r="Y103" s="220"/>
      <c r="Z103" s="18"/>
      <c r="AA103" s="9"/>
      <c r="AB103" s="9"/>
      <c r="AC103" s="9"/>
    </row>
    <row r="104" spans="1:29" s="10" customFormat="1" ht="13.5" customHeight="1" outlineLevel="1" x14ac:dyDescent="0.25">
      <c r="A104" s="7"/>
      <c r="B104" s="8"/>
      <c r="C104" s="19"/>
      <c r="D104" s="28"/>
      <c r="E104" s="850"/>
      <c r="F104" s="850"/>
      <c r="G104" s="958" t="str">
        <f>General!H18</f>
        <v>bd</v>
      </c>
      <c r="H104" s="851">
        <v>1.2</v>
      </c>
      <c r="I104" s="850"/>
      <c r="J104" s="853">
        <v>43774</v>
      </c>
      <c r="K104" s="851">
        <v>20</v>
      </c>
      <c r="L104" s="851">
        <v>20</v>
      </c>
      <c r="M104" s="850"/>
      <c r="N104" s="853">
        <v>43590</v>
      </c>
      <c r="O104" s="851">
        <v>5</v>
      </c>
      <c r="P104" s="851">
        <v>3</v>
      </c>
      <c r="Q104" s="850"/>
      <c r="R104" s="853">
        <v>43590</v>
      </c>
      <c r="S104" s="851">
        <v>5</v>
      </c>
      <c r="T104" s="851">
        <v>3</v>
      </c>
      <c r="U104" s="850"/>
      <c r="V104" s="853">
        <v>43560</v>
      </c>
      <c r="W104" s="851">
        <v>30</v>
      </c>
      <c r="X104" s="851">
        <v>40</v>
      </c>
      <c r="Y104" s="220"/>
      <c r="Z104" s="18"/>
      <c r="AA104" s="9"/>
      <c r="AB104" s="9"/>
      <c r="AC104" s="9"/>
    </row>
    <row r="105" spans="1:29" s="10" customFormat="1" ht="13.5" customHeight="1" outlineLevel="1" x14ac:dyDescent="0.25">
      <c r="A105" s="7"/>
      <c r="B105" s="8"/>
      <c r="C105" s="19"/>
      <c r="D105" s="28"/>
      <c r="E105" s="850"/>
      <c r="F105" s="850"/>
      <c r="G105" s="958" t="str">
        <f>General!H19</f>
        <v>f</v>
      </c>
      <c r="H105" s="851">
        <v>1.2</v>
      </c>
      <c r="I105" s="850"/>
      <c r="J105" s="850"/>
      <c r="K105" s="850"/>
      <c r="L105" s="850"/>
      <c r="M105" s="850"/>
      <c r="N105" s="853">
        <v>43682</v>
      </c>
      <c r="O105" s="851">
        <v>5</v>
      </c>
      <c r="P105" s="851">
        <v>3</v>
      </c>
      <c r="Q105" s="850"/>
      <c r="R105" s="853">
        <v>43713</v>
      </c>
      <c r="S105" s="851">
        <v>5</v>
      </c>
      <c r="T105" s="851">
        <v>3</v>
      </c>
      <c r="U105" s="850"/>
      <c r="V105" s="853">
        <v>43632</v>
      </c>
      <c r="W105" s="851">
        <v>14</v>
      </c>
      <c r="X105" s="851">
        <v>5</v>
      </c>
      <c r="Y105" s="220"/>
      <c r="Z105" s="18"/>
      <c r="AA105" s="9"/>
      <c r="AB105" s="9"/>
      <c r="AC105" s="9"/>
    </row>
    <row r="106" spans="1:29" s="10" customFormat="1" ht="13.5" customHeight="1" outlineLevel="1" x14ac:dyDescent="0.25">
      <c r="A106" s="7"/>
      <c r="B106" s="8"/>
      <c r="C106" s="19"/>
      <c r="D106" s="28"/>
      <c r="E106" s="850"/>
      <c r="F106" s="850"/>
      <c r="G106" s="958" t="str">
        <f>General!H20</f>
        <v>h</v>
      </c>
      <c r="H106" s="851">
        <v>1.2</v>
      </c>
      <c r="I106" s="850"/>
      <c r="J106" s="850"/>
      <c r="K106" s="850"/>
      <c r="L106" s="850"/>
      <c r="M106" s="850"/>
      <c r="N106" s="850"/>
      <c r="O106" s="850"/>
      <c r="P106" s="850"/>
      <c r="Q106" s="850"/>
      <c r="R106" s="850"/>
      <c r="S106" s="850"/>
      <c r="T106" s="850"/>
      <c r="U106" s="850"/>
      <c r="V106" s="850"/>
      <c r="W106" s="850"/>
      <c r="X106" s="850"/>
      <c r="Y106" s="220"/>
      <c r="Z106" s="18"/>
      <c r="AA106" s="9"/>
      <c r="AB106" s="9"/>
      <c r="AC106" s="9"/>
    </row>
    <row r="107" spans="1:29" s="10" customFormat="1" ht="13.5" customHeight="1" outlineLevel="1" x14ac:dyDescent="0.25">
      <c r="A107" s="7"/>
      <c r="B107" s="8"/>
      <c r="C107" s="19"/>
      <c r="D107" s="28"/>
      <c r="E107" s="850"/>
      <c r="F107" s="850"/>
      <c r="G107" s="958" t="str">
        <f>General!H21</f>
        <v>i</v>
      </c>
      <c r="H107" s="851">
        <v>1.2</v>
      </c>
      <c r="I107" s="850"/>
      <c r="J107" s="850"/>
      <c r="K107" s="850"/>
      <c r="L107" s="850"/>
      <c r="M107" s="850"/>
      <c r="N107" s="850"/>
      <c r="O107" s="850"/>
      <c r="P107" s="850"/>
      <c r="Q107" s="850"/>
      <c r="R107" s="850"/>
      <c r="S107" s="850"/>
      <c r="T107" s="850"/>
      <c r="U107" s="850"/>
      <c r="V107" s="850"/>
      <c r="W107" s="850"/>
      <c r="X107" s="850"/>
      <c r="Y107" s="220"/>
      <c r="Z107" s="18"/>
      <c r="AA107" s="9"/>
      <c r="AB107" s="9"/>
      <c r="AC107" s="9"/>
    </row>
    <row r="108" spans="1:29" s="726" customFormat="1" ht="13.5" customHeight="1" outlineLevel="1" x14ac:dyDescent="0.25">
      <c r="A108" s="730"/>
      <c r="B108" s="727"/>
      <c r="C108" s="739"/>
      <c r="D108" s="743"/>
      <c r="E108" s="850"/>
      <c r="F108" s="850"/>
      <c r="G108" s="958" t="str">
        <f>General!H22</f>
        <v>k</v>
      </c>
      <c r="H108" s="851">
        <v>1.2</v>
      </c>
      <c r="I108" s="850"/>
      <c r="J108" s="850"/>
      <c r="K108" s="850"/>
      <c r="L108" s="850"/>
      <c r="M108" s="850"/>
      <c r="N108" s="850"/>
      <c r="O108" s="850"/>
      <c r="P108" s="850"/>
      <c r="Q108" s="850"/>
      <c r="R108" s="850"/>
      <c r="S108" s="850"/>
      <c r="T108" s="850"/>
      <c r="U108" s="850"/>
      <c r="V108" s="850"/>
      <c r="W108" s="850"/>
      <c r="X108" s="850"/>
      <c r="Y108" s="220"/>
      <c r="Z108" s="734"/>
      <c r="AA108" s="729"/>
      <c r="AB108" s="729"/>
      <c r="AC108" s="729"/>
    </row>
    <row r="109" spans="1:29" s="726" customFormat="1" ht="13.5" customHeight="1" outlineLevel="1" x14ac:dyDescent="0.25">
      <c r="A109" s="730"/>
      <c r="B109" s="727"/>
      <c r="C109" s="739"/>
      <c r="D109" s="743"/>
      <c r="E109" s="850"/>
      <c r="F109" s="850"/>
      <c r="G109" s="958" t="str">
        <f>General!H23</f>
        <v>l</v>
      </c>
      <c r="H109" s="851">
        <v>1.2</v>
      </c>
      <c r="I109" s="850"/>
      <c r="J109" s="850"/>
      <c r="K109" s="850"/>
      <c r="L109" s="850"/>
      <c r="M109" s="850"/>
      <c r="N109" s="850"/>
      <c r="O109" s="850"/>
      <c r="P109" s="850"/>
      <c r="Q109" s="850"/>
      <c r="R109" s="850"/>
      <c r="S109" s="850"/>
      <c r="T109" s="850"/>
      <c r="U109" s="850"/>
      <c r="V109" s="850"/>
      <c r="W109" s="850"/>
      <c r="X109" s="850"/>
      <c r="Y109" s="220"/>
      <c r="Z109" s="734"/>
      <c r="AA109" s="729"/>
      <c r="AB109" s="729"/>
      <c r="AC109" s="729"/>
    </row>
    <row r="110" spans="1:29" s="726" customFormat="1" ht="13.5" customHeight="1" outlineLevel="1" x14ac:dyDescent="0.25">
      <c r="A110" s="730"/>
      <c r="B110" s="727"/>
      <c r="C110" s="739"/>
      <c r="D110" s="743"/>
      <c r="E110" s="850"/>
      <c r="F110" s="850"/>
      <c r="G110" s="958" t="str">
        <f>General!H24</f>
        <v>o</v>
      </c>
      <c r="H110" s="851">
        <v>1.2</v>
      </c>
      <c r="I110" s="850"/>
      <c r="J110" s="850"/>
      <c r="K110" s="850"/>
      <c r="L110" s="850"/>
      <c r="M110" s="850"/>
      <c r="N110" s="850"/>
      <c r="O110" s="850"/>
      <c r="P110" s="850"/>
      <c r="Q110" s="850"/>
      <c r="R110" s="850"/>
      <c r="S110" s="850"/>
      <c r="T110" s="850"/>
      <c r="U110" s="850"/>
      <c r="V110" s="850"/>
      <c r="W110" s="850"/>
      <c r="X110" s="850"/>
      <c r="Y110" s="220"/>
      <c r="Z110" s="734"/>
      <c r="AA110" s="729"/>
      <c r="AB110" s="729"/>
      <c r="AC110" s="729"/>
    </row>
    <row r="111" spans="1:29" s="726" customFormat="1" ht="13.5" customHeight="1" outlineLevel="1" x14ac:dyDescent="0.25">
      <c r="A111" s="730"/>
      <c r="B111" s="727"/>
      <c r="C111" s="739"/>
      <c r="D111" s="743"/>
      <c r="E111" s="850"/>
      <c r="F111" s="850"/>
      <c r="G111" s="958" t="str">
        <f>General!H25</f>
        <v>od</v>
      </c>
      <c r="H111" s="851">
        <v>1.2</v>
      </c>
      <c r="I111" s="850"/>
      <c r="J111" s="850"/>
      <c r="K111" s="850"/>
      <c r="L111" s="850"/>
      <c r="M111" s="850"/>
      <c r="N111" s="850"/>
      <c r="O111" s="850"/>
      <c r="P111" s="850"/>
      <c r="Q111" s="850"/>
      <c r="R111" s="850"/>
      <c r="S111" s="850"/>
      <c r="T111" s="850"/>
      <c r="U111" s="850"/>
      <c r="V111" s="850"/>
      <c r="W111" s="850"/>
      <c r="X111" s="850"/>
      <c r="Y111" s="220"/>
      <c r="Z111" s="734"/>
      <c r="AA111" s="729"/>
      <c r="AB111" s="729"/>
      <c r="AC111" s="729"/>
    </row>
    <row r="112" spans="1:29" s="726" customFormat="1" ht="13.5" customHeight="1" outlineLevel="1" x14ac:dyDescent="0.25">
      <c r="A112" s="730"/>
      <c r="B112" s="727"/>
      <c r="C112" s="739"/>
      <c r="D112" s="743"/>
      <c r="E112" s="850"/>
      <c r="F112" s="850"/>
      <c r="G112" s="958" t="str">
        <f>General!H26</f>
        <v>of</v>
      </c>
      <c r="H112" s="851">
        <v>1.2</v>
      </c>
      <c r="I112" s="850"/>
      <c r="J112" s="850"/>
      <c r="K112" s="850"/>
      <c r="L112" s="850"/>
      <c r="M112" s="850"/>
      <c r="N112" s="850"/>
      <c r="O112" s="850"/>
      <c r="P112" s="850"/>
      <c r="Q112" s="850"/>
      <c r="R112" s="850"/>
      <c r="S112" s="850"/>
      <c r="T112" s="850"/>
      <c r="U112" s="850"/>
      <c r="V112" s="850"/>
      <c r="W112" s="850"/>
      <c r="X112" s="850"/>
      <c r="Y112" s="220"/>
      <c r="Z112" s="734"/>
      <c r="AA112" s="729"/>
      <c r="AB112" s="729"/>
      <c r="AC112" s="729"/>
    </row>
    <row r="113" spans="1:29" s="10" customFormat="1" ht="13.5" customHeight="1" outlineLevel="1" x14ac:dyDescent="0.25">
      <c r="A113" s="7"/>
      <c r="B113" s="8"/>
      <c r="C113" s="19"/>
      <c r="D113" s="28"/>
      <c r="E113" s="850"/>
      <c r="F113" s="850"/>
      <c r="G113" s="958" t="str">
        <f>General!H27</f>
        <v>r</v>
      </c>
      <c r="H113" s="851">
        <v>1.2</v>
      </c>
      <c r="I113" s="850"/>
      <c r="J113" s="850"/>
      <c r="K113" s="850"/>
      <c r="L113" s="850"/>
      <c r="M113" s="850"/>
      <c r="N113" s="850"/>
      <c r="O113" s="850"/>
      <c r="P113" s="850"/>
      <c r="Q113" s="850"/>
      <c r="R113" s="850"/>
      <c r="S113" s="850"/>
      <c r="T113" s="850"/>
      <c r="U113" s="850"/>
      <c r="V113" s="850"/>
      <c r="W113" s="850"/>
      <c r="X113" s="850"/>
      <c r="Y113" s="220"/>
      <c r="Z113" s="18"/>
      <c r="AA113" s="9"/>
      <c r="AB113" s="9"/>
      <c r="AC113" s="9"/>
    </row>
    <row r="114" spans="1:29" s="10" customFormat="1" ht="13.5" customHeight="1" outlineLevel="1" x14ac:dyDescent="0.25">
      <c r="A114" s="7"/>
      <c r="B114" s="8"/>
      <c r="C114" s="19"/>
      <c r="D114" s="28"/>
      <c r="E114" s="850"/>
      <c r="F114" s="850"/>
      <c r="G114" s="958" t="str">
        <f>General!H28</f>
        <v>rd</v>
      </c>
      <c r="H114" s="851">
        <v>1.2</v>
      </c>
      <c r="I114" s="850"/>
      <c r="J114" s="850"/>
      <c r="K114" s="850"/>
      <c r="L114" s="850"/>
      <c r="M114" s="850"/>
      <c r="N114" s="850"/>
      <c r="O114" s="850"/>
      <c r="P114" s="850"/>
      <c r="Q114" s="850"/>
      <c r="R114" s="850"/>
      <c r="S114" s="850"/>
      <c r="T114" s="850"/>
      <c r="U114" s="850"/>
      <c r="V114" s="850"/>
      <c r="W114" s="850"/>
      <c r="X114" s="850"/>
      <c r="Y114" s="220"/>
      <c r="Z114" s="18"/>
      <c r="AA114" s="9"/>
      <c r="AB114" s="9"/>
      <c r="AC114" s="9"/>
    </row>
    <row r="115" spans="1:29" s="10" customFormat="1" ht="13.5" customHeight="1" outlineLevel="1" x14ac:dyDescent="0.25">
      <c r="A115" s="7"/>
      <c r="B115" s="8"/>
      <c r="C115" s="19"/>
      <c r="D115" s="28"/>
      <c r="E115" s="850"/>
      <c r="F115" s="850"/>
      <c r="G115" s="958" t="str">
        <f>General!H29</f>
        <v>v</v>
      </c>
      <c r="H115" s="851">
        <v>1.2</v>
      </c>
      <c r="I115" s="850"/>
      <c r="J115" s="850"/>
      <c r="K115" s="850"/>
      <c r="L115" s="850"/>
      <c r="M115" s="850"/>
      <c r="N115" s="850"/>
      <c r="O115" s="850"/>
      <c r="P115" s="850"/>
      <c r="Q115" s="850"/>
      <c r="R115" s="850"/>
      <c r="S115" s="850"/>
      <c r="T115" s="850"/>
      <c r="U115" s="850"/>
      <c r="V115" s="850"/>
      <c r="W115" s="850"/>
      <c r="X115" s="850"/>
      <c r="Y115" s="220"/>
      <c r="Z115" s="18"/>
      <c r="AA115" s="9"/>
      <c r="AB115" s="9"/>
      <c r="AC115" s="9"/>
    </row>
    <row r="116" spans="1:29" s="10" customFormat="1" ht="13.5" customHeight="1" outlineLevel="1" x14ac:dyDescent="0.25">
      <c r="A116" s="7"/>
      <c r="B116" s="8"/>
      <c r="C116" s="19"/>
      <c r="D116" s="28"/>
      <c r="E116" s="850"/>
      <c r="F116" s="850"/>
      <c r="G116" s="958" t="str">
        <f>General!H30</f>
        <v>w</v>
      </c>
      <c r="H116" s="851">
        <v>1.3</v>
      </c>
      <c r="I116" s="850"/>
      <c r="J116" s="850"/>
      <c r="K116" s="850"/>
      <c r="L116" s="850"/>
      <c r="M116" s="850"/>
      <c r="N116" s="850"/>
      <c r="O116" s="850"/>
      <c r="P116" s="850"/>
      <c r="Q116" s="850"/>
      <c r="R116" s="850"/>
      <c r="S116" s="850"/>
      <c r="T116" s="850"/>
      <c r="U116" s="850"/>
      <c r="V116" s="850"/>
      <c r="W116" s="850"/>
      <c r="X116" s="850"/>
      <c r="Y116" s="220"/>
      <c r="Z116" s="18"/>
      <c r="AA116" s="9"/>
      <c r="AB116" s="9"/>
      <c r="AC116" s="9"/>
    </row>
    <row r="117" spans="1:29" s="10" customFormat="1" ht="13.5" customHeight="1" outlineLevel="1" x14ac:dyDescent="0.25">
      <c r="A117" s="7"/>
      <c r="B117" s="8"/>
      <c r="C117" s="19"/>
      <c r="D117" s="28"/>
      <c r="E117" s="850"/>
      <c r="F117" s="850"/>
      <c r="G117" s="958" t="str">
        <f>General!H31</f>
        <v>wd</v>
      </c>
      <c r="H117" s="851">
        <v>1.3</v>
      </c>
      <c r="I117" s="850"/>
      <c r="J117" s="850"/>
      <c r="K117" s="850"/>
      <c r="L117" s="850"/>
      <c r="M117" s="850"/>
      <c r="N117" s="850"/>
      <c r="O117" s="850"/>
      <c r="P117" s="850"/>
      <c r="Q117" s="850"/>
      <c r="R117" s="850"/>
      <c r="S117" s="850"/>
      <c r="T117" s="850"/>
      <c r="U117" s="850"/>
      <c r="V117" s="850"/>
      <c r="W117" s="850"/>
      <c r="X117" s="850"/>
      <c r="Y117" s="220"/>
      <c r="Z117" s="18"/>
      <c r="AA117" s="9"/>
      <c r="AB117" s="9"/>
      <c r="AC117" s="9"/>
    </row>
    <row r="118" spans="1:29" s="10" customFormat="1" ht="13.5" customHeight="1" outlineLevel="1" x14ac:dyDescent="0.25">
      <c r="A118" s="7"/>
      <c r="B118" s="8"/>
      <c r="C118" s="19"/>
      <c r="D118" s="28"/>
      <c r="E118" s="850"/>
      <c r="F118" s="850"/>
      <c r="G118" s="958" t="str">
        <f>General!H32</f>
        <v>z</v>
      </c>
      <c r="H118" s="851">
        <v>1.2</v>
      </c>
      <c r="I118" s="850"/>
      <c r="J118" s="850"/>
      <c r="K118" s="850"/>
      <c r="L118" s="850"/>
      <c r="M118" s="850"/>
      <c r="N118" s="850"/>
      <c r="O118" s="850"/>
      <c r="P118" s="850"/>
      <c r="Q118" s="850"/>
      <c r="R118" s="850"/>
      <c r="S118" s="850"/>
      <c r="T118" s="850"/>
      <c r="U118" s="850"/>
      <c r="V118" s="850"/>
      <c r="W118" s="850"/>
      <c r="X118" s="850"/>
      <c r="Y118" s="220"/>
      <c r="Z118" s="18"/>
      <c r="AA118" s="9"/>
      <c r="AB118" s="9"/>
      <c r="AC118" s="9"/>
    </row>
    <row r="119" spans="1:29" s="10" customFormat="1" ht="13.5" customHeight="1" outlineLevel="1" x14ac:dyDescent="0.25">
      <c r="A119" s="7"/>
      <c r="B119" s="8"/>
      <c r="C119" s="19"/>
      <c r="D119" s="28"/>
      <c r="E119" s="850"/>
      <c r="F119" s="850"/>
      <c r="G119" s="958" t="str">
        <f>General!H33</f>
        <v>zd</v>
      </c>
      <c r="H119" s="851">
        <v>1.2</v>
      </c>
      <c r="I119" s="850"/>
      <c r="J119" s="850"/>
      <c r="K119" s="850"/>
      <c r="L119" s="850"/>
      <c r="M119" s="850"/>
      <c r="N119" s="850"/>
      <c r="O119" s="850"/>
      <c r="P119" s="850"/>
      <c r="Q119" s="850"/>
      <c r="R119" s="850"/>
      <c r="S119" s="850"/>
      <c r="T119" s="850"/>
      <c r="U119" s="850"/>
      <c r="V119" s="850"/>
      <c r="W119" s="850"/>
      <c r="X119" s="850"/>
      <c r="Y119" s="220"/>
      <c r="Z119" s="18"/>
      <c r="AA119" s="9"/>
      <c r="AB119" s="9"/>
      <c r="AC119" s="9"/>
    </row>
    <row r="120" spans="1:29" s="10" customFormat="1" ht="13.5" customHeight="1" outlineLevel="1" x14ac:dyDescent="0.25">
      <c r="A120" s="7"/>
      <c r="B120" s="8"/>
      <c r="C120" s="19"/>
      <c r="D120" s="35"/>
      <c r="E120" s="850"/>
      <c r="F120" s="850"/>
      <c r="G120" s="850"/>
      <c r="H120" s="850"/>
      <c r="I120" s="850"/>
      <c r="J120" s="850"/>
      <c r="K120" s="850"/>
      <c r="L120" s="850"/>
      <c r="M120" s="850"/>
      <c r="N120" s="850"/>
      <c r="O120" s="850"/>
      <c r="P120" s="850"/>
      <c r="Q120" s="850"/>
      <c r="R120" s="850"/>
      <c r="S120" s="850"/>
      <c r="T120" s="850"/>
      <c r="U120" s="850"/>
      <c r="V120" s="850"/>
      <c r="W120" s="850"/>
      <c r="X120" s="850"/>
      <c r="Y120" s="220"/>
      <c r="Z120" s="18"/>
      <c r="AA120" s="9"/>
      <c r="AB120" s="9"/>
      <c r="AC120" s="9"/>
    </row>
    <row r="121" spans="1:29" s="77" customFormat="1" ht="13.5" customHeight="1" outlineLevel="1" x14ac:dyDescent="0.25">
      <c r="A121" s="237"/>
      <c r="B121" s="238"/>
      <c r="C121" s="248"/>
      <c r="D121" s="264"/>
      <c r="E121" s="850"/>
      <c r="F121" s="850"/>
      <c r="G121" s="850"/>
      <c r="H121" s="850"/>
      <c r="I121" s="850"/>
      <c r="J121" s="850"/>
      <c r="K121" s="850"/>
      <c r="L121" s="850"/>
      <c r="M121" s="850"/>
      <c r="N121" s="850"/>
      <c r="O121" s="850"/>
      <c r="P121" s="850"/>
      <c r="Q121" s="850"/>
      <c r="R121" s="850"/>
      <c r="S121" s="850"/>
      <c r="T121" s="850"/>
      <c r="U121" s="850"/>
      <c r="V121" s="850"/>
      <c r="W121" s="850"/>
      <c r="X121" s="850"/>
      <c r="Y121" s="220"/>
      <c r="Z121" s="247"/>
      <c r="AA121" s="239"/>
      <c r="AB121" s="239"/>
      <c r="AC121" s="239"/>
    </row>
    <row r="122" spans="1:29" s="77" customFormat="1" ht="13.5" customHeight="1" outlineLevel="1" x14ac:dyDescent="0.25">
      <c r="A122" s="237"/>
      <c r="B122" s="238"/>
      <c r="C122" s="248"/>
      <c r="D122" s="264"/>
      <c r="E122" s="850"/>
      <c r="F122" s="850"/>
      <c r="G122" s="850"/>
      <c r="H122" s="850"/>
      <c r="I122" s="850"/>
      <c r="J122" s="850"/>
      <c r="K122" s="850"/>
      <c r="L122" s="850"/>
      <c r="M122" s="850"/>
      <c r="N122" s="850"/>
      <c r="O122" s="850"/>
      <c r="P122" s="850"/>
      <c r="Q122" s="850"/>
      <c r="R122" s="850"/>
      <c r="S122" s="850"/>
      <c r="T122" s="850"/>
      <c r="U122" s="850"/>
      <c r="V122" s="850"/>
      <c r="W122" s="850"/>
      <c r="X122" s="850"/>
      <c r="Y122" s="220"/>
      <c r="Z122" s="247"/>
      <c r="AA122" s="239"/>
      <c r="AB122" s="239"/>
      <c r="AC122" s="239"/>
    </row>
    <row r="123" spans="1:29" s="77" customFormat="1" ht="13.5" customHeight="1" outlineLevel="1" x14ac:dyDescent="0.25">
      <c r="A123" s="237"/>
      <c r="B123" s="238"/>
      <c r="C123" s="248"/>
      <c r="D123" s="264"/>
      <c r="E123" s="850"/>
      <c r="F123" s="850"/>
      <c r="G123" s="850"/>
      <c r="H123" s="850"/>
      <c r="I123" s="850"/>
      <c r="J123" s="850"/>
      <c r="K123" s="850"/>
      <c r="L123" s="850"/>
      <c r="M123" s="850"/>
      <c r="N123" s="850"/>
      <c r="O123" s="850"/>
      <c r="P123" s="850"/>
      <c r="Q123" s="850"/>
      <c r="R123" s="850"/>
      <c r="S123" s="850"/>
      <c r="T123" s="850"/>
      <c r="U123" s="850"/>
      <c r="V123" s="850"/>
      <c r="W123" s="850"/>
      <c r="X123" s="850"/>
      <c r="Y123" s="220"/>
      <c r="Z123" s="247"/>
      <c r="AA123" s="239"/>
      <c r="AB123" s="239"/>
      <c r="AC123" s="239"/>
    </row>
    <row r="124" spans="1:29" s="77" customFormat="1" ht="13.5" customHeight="1" outlineLevel="1" x14ac:dyDescent="0.25">
      <c r="A124" s="237"/>
      <c r="B124" s="238"/>
      <c r="C124" s="248"/>
      <c r="D124" s="264"/>
      <c r="E124" s="850"/>
      <c r="F124" s="850"/>
      <c r="G124" s="850"/>
      <c r="H124" s="850"/>
      <c r="I124" s="850"/>
      <c r="J124" s="850"/>
      <c r="K124" s="850"/>
      <c r="L124" s="850"/>
      <c r="M124" s="850"/>
      <c r="N124" s="850"/>
      <c r="O124" s="850"/>
      <c r="P124" s="850"/>
      <c r="Q124" s="850"/>
      <c r="R124" s="850"/>
      <c r="S124" s="850"/>
      <c r="T124" s="850"/>
      <c r="U124" s="850"/>
      <c r="V124" s="850"/>
      <c r="W124" s="850"/>
      <c r="X124" s="850"/>
      <c r="Y124" s="220"/>
      <c r="Z124" s="247"/>
      <c r="AA124" s="239"/>
      <c r="AB124" s="239"/>
      <c r="AC124" s="239"/>
    </row>
    <row r="125" spans="1:29" s="77" customFormat="1" ht="13.5" customHeight="1" x14ac:dyDescent="0.25">
      <c r="A125" s="237"/>
      <c r="B125" s="238"/>
      <c r="C125" s="248"/>
      <c r="D125" s="264"/>
      <c r="E125" s="1013" t="s">
        <v>790</v>
      </c>
      <c r="F125" s="850"/>
      <c r="G125" s="850"/>
      <c r="H125" s="850"/>
      <c r="I125" s="850"/>
      <c r="J125" s="850"/>
      <c r="K125" s="850"/>
      <c r="L125" s="850"/>
      <c r="M125" s="850"/>
      <c r="N125" s="850"/>
      <c r="O125" s="850"/>
      <c r="P125" s="850"/>
      <c r="Q125" s="850"/>
      <c r="R125" s="850"/>
      <c r="S125" s="850"/>
      <c r="T125" s="850"/>
      <c r="U125" s="850"/>
      <c r="V125" s="850"/>
      <c r="W125" s="850"/>
      <c r="X125" s="850"/>
      <c r="Y125" s="220"/>
      <c r="Z125" s="247"/>
      <c r="AA125" s="239"/>
      <c r="AB125" s="239"/>
      <c r="AC125" s="239"/>
    </row>
    <row r="126" spans="1:29" s="77" customFormat="1" ht="13.5" customHeight="1" outlineLevel="1" x14ac:dyDescent="0.25">
      <c r="A126" s="237"/>
      <c r="B126" s="238"/>
      <c r="C126" s="248"/>
      <c r="D126" s="264"/>
      <c r="E126" s="851" t="s">
        <v>103</v>
      </c>
      <c r="F126" s="852">
        <v>43466</v>
      </c>
      <c r="G126" s="852">
        <v>43497</v>
      </c>
      <c r="H126" s="852">
        <v>43525</v>
      </c>
      <c r="I126" s="852">
        <v>43556</v>
      </c>
      <c r="J126" s="852">
        <v>43586</v>
      </c>
      <c r="K126" s="852">
        <v>43617</v>
      </c>
      <c r="L126" s="852">
        <v>43647</v>
      </c>
      <c r="M126" s="852">
        <v>43678</v>
      </c>
      <c r="N126" s="852">
        <v>43709</v>
      </c>
      <c r="O126" s="852">
        <v>43739</v>
      </c>
      <c r="P126" s="852">
        <v>43770</v>
      </c>
      <c r="Q126" s="852">
        <v>43800</v>
      </c>
      <c r="R126" s="850"/>
      <c r="S126" s="850"/>
      <c r="T126" s="850"/>
      <c r="U126" s="850"/>
      <c r="V126" s="850"/>
      <c r="W126" s="850"/>
      <c r="X126" s="850"/>
      <c r="Y126" s="220"/>
      <c r="Z126" s="247"/>
      <c r="AA126" s="239"/>
      <c r="AB126" s="239"/>
      <c r="AC126" s="239"/>
    </row>
    <row r="127" spans="1:29" s="77" customFormat="1" ht="13.5" customHeight="1" outlineLevel="1" x14ac:dyDescent="0.25">
      <c r="A127" s="237"/>
      <c r="B127" s="238"/>
      <c r="C127" s="248"/>
      <c r="D127" s="264"/>
      <c r="E127" s="851" t="s">
        <v>791</v>
      </c>
      <c r="F127" s="851">
        <v>0</v>
      </c>
      <c r="G127" s="851">
        <v>0</v>
      </c>
      <c r="H127" s="851">
        <v>0</v>
      </c>
      <c r="I127" s="851">
        <v>0</v>
      </c>
      <c r="J127" s="851">
        <v>0</v>
      </c>
      <c r="K127" s="851">
        <v>0.5</v>
      </c>
      <c r="L127" s="851">
        <v>0.5</v>
      </c>
      <c r="M127" s="851">
        <v>0.3</v>
      </c>
      <c r="N127" s="851">
        <v>0.3</v>
      </c>
      <c r="O127" s="851">
        <v>0</v>
      </c>
      <c r="P127" s="851">
        <v>0</v>
      </c>
      <c r="Q127" s="851">
        <v>0</v>
      </c>
      <c r="R127" s="850"/>
      <c r="S127" s="850"/>
      <c r="T127" s="850"/>
      <c r="U127" s="850"/>
      <c r="V127" s="850"/>
      <c r="W127" s="850"/>
      <c r="X127" s="850"/>
      <c r="Y127" s="220"/>
      <c r="Z127" s="247"/>
      <c r="AA127" s="239"/>
      <c r="AB127" s="239"/>
      <c r="AC127" s="239"/>
    </row>
    <row r="128" spans="1:29" s="77" customFormat="1" ht="13.5" customHeight="1" outlineLevel="1" x14ac:dyDescent="0.25">
      <c r="A128" s="237"/>
      <c r="B128" s="238"/>
      <c r="C128" s="248"/>
      <c r="D128" s="264"/>
      <c r="E128" s="850"/>
      <c r="F128" s="850"/>
      <c r="G128" s="850"/>
      <c r="H128" s="850"/>
      <c r="I128" s="850"/>
      <c r="J128" s="850"/>
      <c r="K128" s="850"/>
      <c r="L128" s="850"/>
      <c r="M128" s="850"/>
      <c r="N128" s="850"/>
      <c r="O128" s="850"/>
      <c r="P128" s="850"/>
      <c r="Q128" s="850"/>
      <c r="R128" s="850"/>
      <c r="S128" s="850"/>
      <c r="T128" s="850"/>
      <c r="U128" s="850"/>
      <c r="V128" s="850"/>
      <c r="W128" s="850"/>
      <c r="X128" s="850"/>
      <c r="Y128" s="220"/>
      <c r="Z128" s="247"/>
      <c r="AA128" s="239"/>
      <c r="AB128" s="239"/>
      <c r="AC128" s="239"/>
    </row>
    <row r="129" spans="1:29" s="77" customFormat="1" ht="13.5" customHeight="1" outlineLevel="1" x14ac:dyDescent="0.25">
      <c r="A129" s="237"/>
      <c r="B129" s="238"/>
      <c r="C129" s="248"/>
      <c r="D129" s="264"/>
      <c r="E129" s="850"/>
      <c r="F129" s="850"/>
      <c r="G129" s="850"/>
      <c r="H129" s="850"/>
      <c r="I129" s="850"/>
      <c r="J129" s="850"/>
      <c r="K129" s="850"/>
      <c r="L129" s="850"/>
      <c r="M129" s="850"/>
      <c r="N129" s="850"/>
      <c r="O129" s="850"/>
      <c r="P129" s="850"/>
      <c r="Q129" s="850"/>
      <c r="R129" s="850"/>
      <c r="S129" s="850"/>
      <c r="T129" s="850"/>
      <c r="U129" s="850"/>
      <c r="V129" s="850"/>
      <c r="W129" s="850"/>
      <c r="X129" s="850"/>
      <c r="Y129" s="220"/>
      <c r="Z129" s="247"/>
      <c r="AA129" s="239"/>
      <c r="AB129" s="239"/>
      <c r="AC129" s="239"/>
    </row>
    <row r="130" spans="1:29" s="77" customFormat="1" ht="13.5" customHeight="1" outlineLevel="1" x14ac:dyDescent="0.25">
      <c r="A130" s="237"/>
      <c r="B130" s="238"/>
      <c r="C130" s="248"/>
      <c r="D130" s="264"/>
      <c r="E130" s="850"/>
      <c r="F130" s="850"/>
      <c r="G130" s="850"/>
      <c r="H130" s="850"/>
      <c r="I130" s="850"/>
      <c r="J130" s="850"/>
      <c r="K130" s="850"/>
      <c r="L130" s="850"/>
      <c r="M130" s="850"/>
      <c r="N130" s="850"/>
      <c r="O130" s="850"/>
      <c r="P130" s="850"/>
      <c r="Q130" s="850"/>
      <c r="R130" s="850"/>
      <c r="S130" s="850"/>
      <c r="T130" s="850"/>
      <c r="U130" s="850"/>
      <c r="V130" s="850"/>
      <c r="W130" s="850"/>
      <c r="X130" s="850"/>
      <c r="Y130" s="220"/>
      <c r="Z130" s="247"/>
      <c r="AA130" s="239"/>
      <c r="AB130" s="239"/>
      <c r="AC130" s="239"/>
    </row>
    <row r="131" spans="1:29" s="77" customFormat="1" ht="13.5" customHeight="1" x14ac:dyDescent="0.25">
      <c r="A131" s="237"/>
      <c r="B131" s="238"/>
      <c r="C131" s="248"/>
      <c r="D131" s="264"/>
      <c r="E131" s="1013" t="s">
        <v>789</v>
      </c>
      <c r="F131" s="850"/>
      <c r="G131" s="850"/>
      <c r="H131" s="850"/>
      <c r="I131" s="850"/>
      <c r="J131" s="850"/>
      <c r="K131" s="850"/>
      <c r="L131" s="850"/>
      <c r="M131" s="850"/>
      <c r="N131" s="850"/>
      <c r="O131" s="850"/>
      <c r="P131" s="850"/>
      <c r="Q131" s="850"/>
      <c r="R131" s="850"/>
      <c r="S131" s="850"/>
      <c r="T131" s="850"/>
      <c r="U131" s="850"/>
      <c r="V131" s="850"/>
      <c r="W131" s="850"/>
      <c r="X131" s="850"/>
      <c r="Y131" s="220"/>
      <c r="Z131" s="247"/>
      <c r="AA131" s="239"/>
      <c r="AB131" s="239"/>
      <c r="AC131" s="239"/>
    </row>
    <row r="132" spans="1:29" s="77" customFormat="1" ht="13.5" customHeight="1" outlineLevel="1" x14ac:dyDescent="0.25">
      <c r="A132" s="237"/>
      <c r="B132" s="238"/>
      <c r="C132" s="248"/>
      <c r="D132" s="264"/>
      <c r="E132" s="851"/>
      <c r="F132" s="960">
        <f>F126</f>
        <v>43466</v>
      </c>
      <c r="G132" s="960">
        <f t="shared" ref="G132:Q132" si="0">G126</f>
        <v>43497</v>
      </c>
      <c r="H132" s="960">
        <f t="shared" si="0"/>
        <v>43525</v>
      </c>
      <c r="I132" s="960">
        <f t="shared" si="0"/>
        <v>43556</v>
      </c>
      <c r="J132" s="960">
        <f t="shared" si="0"/>
        <v>43586</v>
      </c>
      <c r="K132" s="960">
        <f t="shared" si="0"/>
        <v>43617</v>
      </c>
      <c r="L132" s="960">
        <f t="shared" si="0"/>
        <v>43647</v>
      </c>
      <c r="M132" s="960">
        <f t="shared" si="0"/>
        <v>43678</v>
      </c>
      <c r="N132" s="960">
        <f t="shared" si="0"/>
        <v>43709</v>
      </c>
      <c r="O132" s="960">
        <f t="shared" si="0"/>
        <v>43739</v>
      </c>
      <c r="P132" s="960">
        <f t="shared" si="0"/>
        <v>43770</v>
      </c>
      <c r="Q132" s="960">
        <f t="shared" si="0"/>
        <v>43800</v>
      </c>
      <c r="R132" s="850"/>
      <c r="S132" s="850"/>
      <c r="T132" s="850"/>
      <c r="U132" s="850"/>
      <c r="V132" s="850"/>
      <c r="W132" s="850"/>
      <c r="X132" s="850"/>
      <c r="Y132" s="220"/>
      <c r="Z132" s="247"/>
      <c r="AA132" s="239"/>
      <c r="AB132" s="239"/>
      <c r="AC132" s="239"/>
    </row>
    <row r="133" spans="1:29" s="77" customFormat="1" ht="13.5" customHeight="1" outlineLevel="1" x14ac:dyDescent="0.25">
      <c r="A133" s="237"/>
      <c r="B133" s="238"/>
      <c r="C133" s="248"/>
      <c r="D133" s="264"/>
      <c r="E133" s="959" t="str">
        <f>General!H17</f>
        <v>b</v>
      </c>
      <c r="F133" s="851">
        <v>0</v>
      </c>
      <c r="G133" s="851">
        <v>0</v>
      </c>
      <c r="H133" s="851">
        <v>0</v>
      </c>
      <c r="I133" s="851">
        <v>0</v>
      </c>
      <c r="J133" s="851">
        <v>0</v>
      </c>
      <c r="K133" s="851">
        <v>0.1</v>
      </c>
      <c r="L133" s="851">
        <v>0.1</v>
      </c>
      <c r="M133" s="851">
        <v>0.1</v>
      </c>
      <c r="N133" s="851">
        <v>0.1</v>
      </c>
      <c r="O133" s="851">
        <v>0</v>
      </c>
      <c r="P133" s="851">
        <v>0</v>
      </c>
      <c r="Q133" s="851">
        <v>0</v>
      </c>
      <c r="R133" s="850"/>
      <c r="S133" s="850"/>
      <c r="T133" s="850"/>
      <c r="U133" s="850"/>
      <c r="V133" s="850"/>
      <c r="W133" s="850"/>
      <c r="X133" s="850"/>
      <c r="Y133" s="220"/>
      <c r="Z133" s="247"/>
      <c r="AA133" s="239"/>
      <c r="AB133" s="239"/>
      <c r="AC133" s="239"/>
    </row>
    <row r="134" spans="1:29" s="77" customFormat="1" ht="13.5" customHeight="1" outlineLevel="1" x14ac:dyDescent="0.25">
      <c r="A134" s="237"/>
      <c r="B134" s="238"/>
      <c r="C134" s="248"/>
      <c r="D134" s="264"/>
      <c r="E134" s="959" t="str">
        <f>General!H18</f>
        <v>bd</v>
      </c>
      <c r="F134" s="851">
        <v>0</v>
      </c>
      <c r="G134" s="851">
        <v>0</v>
      </c>
      <c r="H134" s="851">
        <v>0</v>
      </c>
      <c r="I134" s="851">
        <v>0</v>
      </c>
      <c r="J134" s="851">
        <v>0</v>
      </c>
      <c r="K134" s="851">
        <v>0.1</v>
      </c>
      <c r="L134" s="851">
        <v>0.1</v>
      </c>
      <c r="M134" s="851">
        <v>0.1</v>
      </c>
      <c r="N134" s="851">
        <v>0.1</v>
      </c>
      <c r="O134" s="851">
        <v>0</v>
      </c>
      <c r="P134" s="851">
        <v>0</v>
      </c>
      <c r="Q134" s="851">
        <v>0</v>
      </c>
      <c r="R134" s="850"/>
      <c r="S134" s="850"/>
      <c r="T134" s="850"/>
      <c r="U134" s="850"/>
      <c r="V134" s="850"/>
      <c r="W134" s="850"/>
      <c r="X134" s="850"/>
      <c r="Y134" s="220"/>
      <c r="Z134" s="247"/>
      <c r="AA134" s="239"/>
      <c r="AB134" s="239"/>
      <c r="AC134" s="239"/>
    </row>
    <row r="135" spans="1:29" s="77" customFormat="1" ht="13.5" customHeight="1" outlineLevel="1" x14ac:dyDescent="0.25">
      <c r="A135" s="237"/>
      <c r="B135" s="238"/>
      <c r="C135" s="248"/>
      <c r="D135" s="264"/>
      <c r="E135" s="959" t="str">
        <f>General!H19</f>
        <v>f</v>
      </c>
      <c r="F135" s="851">
        <v>0</v>
      </c>
      <c r="G135" s="851">
        <v>0</v>
      </c>
      <c r="H135" s="851">
        <v>0</v>
      </c>
      <c r="I135" s="851">
        <v>0</v>
      </c>
      <c r="J135" s="851">
        <v>0</v>
      </c>
      <c r="K135" s="851">
        <v>0.1</v>
      </c>
      <c r="L135" s="851">
        <v>0.1</v>
      </c>
      <c r="M135" s="851">
        <v>0.1</v>
      </c>
      <c r="N135" s="851">
        <v>0.1</v>
      </c>
      <c r="O135" s="851">
        <v>0</v>
      </c>
      <c r="P135" s="851">
        <v>0</v>
      </c>
      <c r="Q135" s="851">
        <v>0</v>
      </c>
      <c r="R135" s="850"/>
      <c r="S135" s="850"/>
      <c r="T135" s="850"/>
      <c r="U135" s="850"/>
      <c r="V135" s="850"/>
      <c r="W135" s="850"/>
      <c r="X135" s="850"/>
      <c r="Y135" s="220"/>
      <c r="Z135" s="247"/>
      <c r="AA135" s="239"/>
      <c r="AB135" s="239"/>
      <c r="AC135" s="239"/>
    </row>
    <row r="136" spans="1:29" s="726" customFormat="1" ht="13.5" customHeight="1" outlineLevel="1" x14ac:dyDescent="0.25">
      <c r="A136" s="730"/>
      <c r="B136" s="727"/>
      <c r="C136" s="739"/>
      <c r="D136" s="741"/>
      <c r="E136" s="959" t="str">
        <f>General!H20</f>
        <v>h</v>
      </c>
      <c r="F136" s="851">
        <v>0</v>
      </c>
      <c r="G136" s="851">
        <v>0</v>
      </c>
      <c r="H136" s="851">
        <v>0</v>
      </c>
      <c r="I136" s="851">
        <v>0</v>
      </c>
      <c r="J136" s="851">
        <v>0</v>
      </c>
      <c r="K136" s="851">
        <v>0.1</v>
      </c>
      <c r="L136" s="851">
        <v>0.1</v>
      </c>
      <c r="M136" s="851">
        <v>0.1</v>
      </c>
      <c r="N136" s="851">
        <v>0.1</v>
      </c>
      <c r="O136" s="851">
        <v>0</v>
      </c>
      <c r="P136" s="851">
        <v>0</v>
      </c>
      <c r="Q136" s="851">
        <v>0</v>
      </c>
      <c r="R136" s="850"/>
      <c r="S136" s="850"/>
      <c r="T136" s="850"/>
      <c r="U136" s="850"/>
      <c r="V136" s="850"/>
      <c r="W136" s="850"/>
      <c r="X136" s="850"/>
      <c r="Y136" s="220"/>
      <c r="Z136" s="734"/>
      <c r="AA136" s="729"/>
      <c r="AB136" s="729"/>
      <c r="AC136" s="729"/>
    </row>
    <row r="137" spans="1:29" s="726" customFormat="1" ht="13.5" customHeight="1" outlineLevel="1" x14ac:dyDescent="0.25">
      <c r="A137" s="730"/>
      <c r="B137" s="727"/>
      <c r="C137" s="739"/>
      <c r="D137" s="741"/>
      <c r="E137" s="959" t="str">
        <f>General!H21</f>
        <v>i</v>
      </c>
      <c r="F137" s="851">
        <v>0</v>
      </c>
      <c r="G137" s="851">
        <v>0</v>
      </c>
      <c r="H137" s="851">
        <v>0</v>
      </c>
      <c r="I137" s="851">
        <v>0</v>
      </c>
      <c r="J137" s="851">
        <v>0</v>
      </c>
      <c r="K137" s="851">
        <v>0.1</v>
      </c>
      <c r="L137" s="851">
        <v>0.1</v>
      </c>
      <c r="M137" s="851">
        <v>0.1</v>
      </c>
      <c r="N137" s="851">
        <v>0.1</v>
      </c>
      <c r="O137" s="851">
        <v>0</v>
      </c>
      <c r="P137" s="851">
        <v>0</v>
      </c>
      <c r="Q137" s="851">
        <v>0</v>
      </c>
      <c r="R137" s="850"/>
      <c r="S137" s="850"/>
      <c r="T137" s="850"/>
      <c r="U137" s="850"/>
      <c r="V137" s="850"/>
      <c r="W137" s="850"/>
      <c r="X137" s="850"/>
      <c r="Y137" s="220"/>
      <c r="Z137" s="734"/>
      <c r="AA137" s="729"/>
      <c r="AB137" s="729"/>
      <c r="AC137" s="729"/>
    </row>
    <row r="138" spans="1:29" s="726" customFormat="1" ht="13.5" customHeight="1" outlineLevel="1" x14ac:dyDescent="0.25">
      <c r="A138" s="730"/>
      <c r="B138" s="727"/>
      <c r="C138" s="739"/>
      <c r="D138" s="741"/>
      <c r="E138" s="959" t="str">
        <f>General!H22</f>
        <v>k</v>
      </c>
      <c r="F138" s="851">
        <v>0</v>
      </c>
      <c r="G138" s="851">
        <v>0</v>
      </c>
      <c r="H138" s="851">
        <v>0</v>
      </c>
      <c r="I138" s="851">
        <v>0</v>
      </c>
      <c r="J138" s="851">
        <v>0</v>
      </c>
      <c r="K138" s="851">
        <v>0.1</v>
      </c>
      <c r="L138" s="851">
        <v>0.1</v>
      </c>
      <c r="M138" s="851">
        <v>0.1</v>
      </c>
      <c r="N138" s="851">
        <v>0.1</v>
      </c>
      <c r="O138" s="851">
        <v>0</v>
      </c>
      <c r="P138" s="851">
        <v>0</v>
      </c>
      <c r="Q138" s="851">
        <v>0</v>
      </c>
      <c r="R138" s="850"/>
      <c r="S138" s="850"/>
      <c r="T138" s="850"/>
      <c r="U138" s="850"/>
      <c r="V138" s="850"/>
      <c r="W138" s="850"/>
      <c r="X138" s="850"/>
      <c r="Y138" s="220"/>
      <c r="Z138" s="734"/>
      <c r="AA138" s="729"/>
      <c r="AB138" s="729"/>
      <c r="AC138" s="729"/>
    </row>
    <row r="139" spans="1:29" s="726" customFormat="1" ht="13.5" customHeight="1" outlineLevel="1" x14ac:dyDescent="0.25">
      <c r="A139" s="730"/>
      <c r="B139" s="727"/>
      <c r="C139" s="739"/>
      <c r="D139" s="741"/>
      <c r="E139" s="959" t="str">
        <f>General!H23</f>
        <v>l</v>
      </c>
      <c r="F139" s="851">
        <v>0</v>
      </c>
      <c r="G139" s="851">
        <v>0</v>
      </c>
      <c r="H139" s="851">
        <v>0</v>
      </c>
      <c r="I139" s="851">
        <v>0</v>
      </c>
      <c r="J139" s="851">
        <v>0</v>
      </c>
      <c r="K139" s="851">
        <v>0.1</v>
      </c>
      <c r="L139" s="851">
        <v>0.1</v>
      </c>
      <c r="M139" s="851">
        <v>0.1</v>
      </c>
      <c r="N139" s="851">
        <v>0.1</v>
      </c>
      <c r="O139" s="851">
        <v>0</v>
      </c>
      <c r="P139" s="851">
        <v>0</v>
      </c>
      <c r="Q139" s="851">
        <v>0</v>
      </c>
      <c r="R139" s="850"/>
      <c r="S139" s="850"/>
      <c r="T139" s="850"/>
      <c r="U139" s="850"/>
      <c r="V139" s="850"/>
      <c r="W139" s="850"/>
      <c r="X139" s="850"/>
      <c r="Y139" s="220"/>
      <c r="Z139" s="734"/>
      <c r="AA139" s="729"/>
      <c r="AB139" s="729"/>
      <c r="AC139" s="729"/>
    </row>
    <row r="140" spans="1:29" s="726" customFormat="1" ht="13.5" customHeight="1" outlineLevel="1" x14ac:dyDescent="0.25">
      <c r="A140" s="730"/>
      <c r="B140" s="727"/>
      <c r="C140" s="739"/>
      <c r="D140" s="741"/>
      <c r="E140" s="959" t="str">
        <f>General!H24</f>
        <v>o</v>
      </c>
      <c r="F140" s="851">
        <v>0</v>
      </c>
      <c r="G140" s="851">
        <v>0</v>
      </c>
      <c r="H140" s="851">
        <v>0</v>
      </c>
      <c r="I140" s="851">
        <v>0</v>
      </c>
      <c r="J140" s="851">
        <v>0</v>
      </c>
      <c r="K140" s="851">
        <v>0.1</v>
      </c>
      <c r="L140" s="851">
        <v>0.1</v>
      </c>
      <c r="M140" s="851">
        <v>0.1</v>
      </c>
      <c r="N140" s="851">
        <v>0.1</v>
      </c>
      <c r="O140" s="851">
        <v>0</v>
      </c>
      <c r="P140" s="851">
        <v>0</v>
      </c>
      <c r="Q140" s="851">
        <v>0</v>
      </c>
      <c r="R140" s="850"/>
      <c r="S140" s="850"/>
      <c r="T140" s="850"/>
      <c r="U140" s="850"/>
      <c r="V140" s="850"/>
      <c r="W140" s="850"/>
      <c r="X140" s="850"/>
      <c r="Y140" s="220"/>
      <c r="Z140" s="734"/>
      <c r="AA140" s="729"/>
      <c r="AB140" s="729"/>
      <c r="AC140" s="729"/>
    </row>
    <row r="141" spans="1:29" s="77" customFormat="1" ht="13.5" customHeight="1" outlineLevel="1" x14ac:dyDescent="0.25">
      <c r="A141" s="237"/>
      <c r="B141" s="238"/>
      <c r="C141" s="248"/>
      <c r="D141" s="264"/>
      <c r="E141" s="959" t="str">
        <f>General!H25</f>
        <v>od</v>
      </c>
      <c r="F141" s="851">
        <v>0</v>
      </c>
      <c r="G141" s="851">
        <v>0</v>
      </c>
      <c r="H141" s="851">
        <v>0</v>
      </c>
      <c r="I141" s="851">
        <v>0</v>
      </c>
      <c r="J141" s="851">
        <v>0</v>
      </c>
      <c r="K141" s="851">
        <v>0.1</v>
      </c>
      <c r="L141" s="851">
        <v>0.1</v>
      </c>
      <c r="M141" s="851">
        <v>0.1</v>
      </c>
      <c r="N141" s="851">
        <v>0.1</v>
      </c>
      <c r="O141" s="851">
        <v>0</v>
      </c>
      <c r="P141" s="851">
        <v>0</v>
      </c>
      <c r="Q141" s="851">
        <v>0</v>
      </c>
      <c r="R141" s="850"/>
      <c r="S141" s="850"/>
      <c r="T141" s="850"/>
      <c r="U141" s="850"/>
      <c r="V141" s="850"/>
      <c r="W141" s="850"/>
      <c r="X141" s="850"/>
      <c r="Y141" s="220"/>
      <c r="Z141" s="247"/>
      <c r="AA141" s="239"/>
      <c r="AB141" s="239"/>
      <c r="AC141" s="239"/>
    </row>
    <row r="142" spans="1:29" s="77" customFormat="1" ht="13.5" customHeight="1" outlineLevel="1" x14ac:dyDescent="0.25">
      <c r="A142" s="237"/>
      <c r="B142" s="238"/>
      <c r="C142" s="248"/>
      <c r="D142" s="264"/>
      <c r="E142" s="959" t="str">
        <f>General!H26</f>
        <v>of</v>
      </c>
      <c r="F142" s="851">
        <v>0</v>
      </c>
      <c r="G142" s="851">
        <v>0</v>
      </c>
      <c r="H142" s="851">
        <v>0</v>
      </c>
      <c r="I142" s="851">
        <v>0</v>
      </c>
      <c r="J142" s="851">
        <v>0</v>
      </c>
      <c r="K142" s="851">
        <v>0.1</v>
      </c>
      <c r="L142" s="851">
        <v>0.1</v>
      </c>
      <c r="M142" s="851">
        <v>0.1</v>
      </c>
      <c r="N142" s="851">
        <v>0.1</v>
      </c>
      <c r="O142" s="851">
        <v>0</v>
      </c>
      <c r="P142" s="851">
        <v>0</v>
      </c>
      <c r="Q142" s="851">
        <v>0</v>
      </c>
      <c r="R142" s="850"/>
      <c r="S142" s="850"/>
      <c r="T142" s="850"/>
      <c r="U142" s="850"/>
      <c r="V142" s="850"/>
      <c r="W142" s="850"/>
      <c r="X142" s="850"/>
      <c r="Y142" s="220"/>
      <c r="Z142" s="247"/>
      <c r="AA142" s="239"/>
      <c r="AB142" s="239"/>
      <c r="AC142" s="239"/>
    </row>
    <row r="143" spans="1:29" s="77" customFormat="1" ht="13.5" customHeight="1" outlineLevel="1" x14ac:dyDescent="0.25">
      <c r="A143" s="237"/>
      <c r="B143" s="238"/>
      <c r="C143" s="248"/>
      <c r="D143" s="264"/>
      <c r="E143" s="959" t="str">
        <f>General!H27</f>
        <v>r</v>
      </c>
      <c r="F143" s="851">
        <v>0</v>
      </c>
      <c r="G143" s="851">
        <v>0</v>
      </c>
      <c r="H143" s="851">
        <v>0</v>
      </c>
      <c r="I143" s="851">
        <v>0</v>
      </c>
      <c r="J143" s="851">
        <v>0</v>
      </c>
      <c r="K143" s="851">
        <v>0.1</v>
      </c>
      <c r="L143" s="851">
        <v>0.1</v>
      </c>
      <c r="M143" s="851">
        <v>0.1</v>
      </c>
      <c r="N143" s="851">
        <v>0.1</v>
      </c>
      <c r="O143" s="851">
        <v>0</v>
      </c>
      <c r="P143" s="851">
        <v>0</v>
      </c>
      <c r="Q143" s="851">
        <v>0</v>
      </c>
      <c r="R143" s="850"/>
      <c r="S143" s="850"/>
      <c r="T143" s="850"/>
      <c r="U143" s="850"/>
      <c r="V143" s="850"/>
      <c r="W143" s="850"/>
      <c r="X143" s="850"/>
      <c r="Y143" s="220"/>
      <c r="Z143" s="247"/>
      <c r="AA143" s="239"/>
      <c r="AB143" s="239"/>
      <c r="AC143" s="239"/>
    </row>
    <row r="144" spans="1:29" s="77" customFormat="1" ht="13.5" customHeight="1" outlineLevel="1" x14ac:dyDescent="0.25">
      <c r="A144" s="237"/>
      <c r="B144" s="238"/>
      <c r="C144" s="248"/>
      <c r="D144" s="264"/>
      <c r="E144" s="959" t="str">
        <f>General!H28</f>
        <v>rd</v>
      </c>
      <c r="F144" s="851">
        <v>0</v>
      </c>
      <c r="G144" s="851">
        <v>0</v>
      </c>
      <c r="H144" s="851">
        <v>0</v>
      </c>
      <c r="I144" s="851">
        <v>0</v>
      </c>
      <c r="J144" s="851">
        <v>0</v>
      </c>
      <c r="K144" s="851">
        <v>0.1</v>
      </c>
      <c r="L144" s="851">
        <v>0.1</v>
      </c>
      <c r="M144" s="851">
        <v>0.1</v>
      </c>
      <c r="N144" s="851">
        <v>0.1</v>
      </c>
      <c r="O144" s="851">
        <v>0</v>
      </c>
      <c r="P144" s="851">
        <v>0</v>
      </c>
      <c r="Q144" s="851">
        <v>0</v>
      </c>
      <c r="R144" s="850"/>
      <c r="S144" s="850"/>
      <c r="T144" s="850"/>
      <c r="U144" s="850"/>
      <c r="V144" s="850"/>
      <c r="W144" s="850"/>
      <c r="X144" s="850"/>
      <c r="Y144" s="220"/>
      <c r="Z144" s="247"/>
      <c r="AA144" s="239"/>
      <c r="AB144" s="239"/>
      <c r="AC144" s="239"/>
    </row>
    <row r="145" spans="1:29" s="77" customFormat="1" ht="13.5" customHeight="1" outlineLevel="1" x14ac:dyDescent="0.25">
      <c r="A145" s="237"/>
      <c r="B145" s="238"/>
      <c r="C145" s="248"/>
      <c r="D145" s="264"/>
      <c r="E145" s="959" t="str">
        <f>General!H29</f>
        <v>v</v>
      </c>
      <c r="F145" s="851">
        <v>0</v>
      </c>
      <c r="G145" s="851">
        <v>0</v>
      </c>
      <c r="H145" s="851">
        <v>0</v>
      </c>
      <c r="I145" s="851">
        <v>0</v>
      </c>
      <c r="J145" s="851">
        <v>0</v>
      </c>
      <c r="K145" s="851">
        <v>0.1</v>
      </c>
      <c r="L145" s="851">
        <v>0.1</v>
      </c>
      <c r="M145" s="851">
        <v>0.1</v>
      </c>
      <c r="N145" s="851">
        <v>0.1</v>
      </c>
      <c r="O145" s="851">
        <v>0</v>
      </c>
      <c r="P145" s="851">
        <v>0</v>
      </c>
      <c r="Q145" s="851">
        <v>0</v>
      </c>
      <c r="R145" s="850"/>
      <c r="S145" s="850"/>
      <c r="T145" s="850"/>
      <c r="U145" s="850"/>
      <c r="V145" s="850"/>
      <c r="W145" s="850"/>
      <c r="X145" s="850"/>
      <c r="Y145" s="220"/>
      <c r="Z145" s="247"/>
      <c r="AA145" s="239"/>
      <c r="AB145" s="239"/>
      <c r="AC145" s="239"/>
    </row>
    <row r="146" spans="1:29" s="10" customFormat="1" ht="13.5" customHeight="1" outlineLevel="1" x14ac:dyDescent="0.25">
      <c r="A146" s="7"/>
      <c r="B146" s="8"/>
      <c r="C146" s="19"/>
      <c r="D146" s="35"/>
      <c r="E146" s="959" t="str">
        <f>General!H30</f>
        <v>w</v>
      </c>
      <c r="F146" s="851">
        <v>0</v>
      </c>
      <c r="G146" s="851">
        <v>0</v>
      </c>
      <c r="H146" s="851">
        <v>0</v>
      </c>
      <c r="I146" s="851">
        <v>0</v>
      </c>
      <c r="J146" s="851">
        <v>0</v>
      </c>
      <c r="K146" s="851">
        <v>0.1</v>
      </c>
      <c r="L146" s="851">
        <v>0.1</v>
      </c>
      <c r="M146" s="851">
        <v>0.1</v>
      </c>
      <c r="N146" s="851">
        <v>0.1</v>
      </c>
      <c r="O146" s="851">
        <v>0</v>
      </c>
      <c r="P146" s="851">
        <v>0</v>
      </c>
      <c r="Q146" s="851">
        <v>0</v>
      </c>
      <c r="R146" s="850"/>
      <c r="S146" s="850"/>
      <c r="T146" s="850"/>
      <c r="U146" s="850"/>
      <c r="V146" s="850"/>
      <c r="W146" s="850"/>
      <c r="X146" s="850"/>
      <c r="Y146" s="220"/>
      <c r="Z146" s="18"/>
      <c r="AA146" s="9"/>
      <c r="AB146" s="9"/>
      <c r="AC146" s="9"/>
    </row>
    <row r="147" spans="1:29" s="10" customFormat="1" ht="13.5" customHeight="1" outlineLevel="1" x14ac:dyDescent="0.25">
      <c r="A147" s="7"/>
      <c r="B147" s="8"/>
      <c r="C147" s="19"/>
      <c r="D147" s="35"/>
      <c r="E147" s="959" t="str">
        <f>General!H31</f>
        <v>wd</v>
      </c>
      <c r="F147" s="851">
        <v>0</v>
      </c>
      <c r="G147" s="851">
        <v>0</v>
      </c>
      <c r="H147" s="851">
        <v>0</v>
      </c>
      <c r="I147" s="851">
        <v>0</v>
      </c>
      <c r="J147" s="851">
        <v>0</v>
      </c>
      <c r="K147" s="851">
        <v>0.1</v>
      </c>
      <c r="L147" s="851">
        <v>0.1</v>
      </c>
      <c r="M147" s="851">
        <v>0.1</v>
      </c>
      <c r="N147" s="851">
        <v>0.1</v>
      </c>
      <c r="O147" s="851">
        <v>0</v>
      </c>
      <c r="P147" s="851">
        <v>0</v>
      </c>
      <c r="Q147" s="851">
        <v>0</v>
      </c>
      <c r="R147" s="850"/>
      <c r="S147" s="850"/>
      <c r="T147" s="850"/>
      <c r="U147" s="850"/>
      <c r="V147" s="850"/>
      <c r="W147" s="850"/>
      <c r="X147" s="850"/>
      <c r="Y147" s="220"/>
      <c r="Z147" s="18"/>
      <c r="AA147" s="9"/>
      <c r="AB147" s="9"/>
      <c r="AC147" s="9"/>
    </row>
    <row r="148" spans="1:29" s="10" customFormat="1" ht="13.5" customHeight="1" outlineLevel="1" x14ac:dyDescent="0.25">
      <c r="A148" s="7"/>
      <c r="B148" s="8"/>
      <c r="C148" s="19"/>
      <c r="D148" s="35"/>
      <c r="E148" s="959" t="str">
        <f>General!H32</f>
        <v>z</v>
      </c>
      <c r="F148" s="851">
        <v>0</v>
      </c>
      <c r="G148" s="851">
        <v>0</v>
      </c>
      <c r="H148" s="851">
        <v>0</v>
      </c>
      <c r="I148" s="851">
        <v>0</v>
      </c>
      <c r="J148" s="851">
        <v>0</v>
      </c>
      <c r="K148" s="851">
        <v>0.1</v>
      </c>
      <c r="L148" s="851">
        <v>0.1</v>
      </c>
      <c r="M148" s="851">
        <v>0.1</v>
      </c>
      <c r="N148" s="851">
        <v>0.1</v>
      </c>
      <c r="O148" s="851">
        <v>0</v>
      </c>
      <c r="P148" s="851">
        <v>0</v>
      </c>
      <c r="Q148" s="851">
        <v>0</v>
      </c>
      <c r="R148" s="850"/>
      <c r="S148" s="850"/>
      <c r="T148" s="850"/>
      <c r="U148" s="850"/>
      <c r="V148" s="850"/>
      <c r="W148" s="850"/>
      <c r="X148" s="850"/>
      <c r="Y148" s="220"/>
      <c r="Z148" s="18"/>
      <c r="AA148" s="9"/>
      <c r="AB148" s="9"/>
      <c r="AC148" s="9"/>
    </row>
    <row r="149" spans="1:29" s="10" customFormat="1" ht="13.5" customHeight="1" outlineLevel="1" x14ac:dyDescent="0.25">
      <c r="A149" s="7"/>
      <c r="B149" s="8"/>
      <c r="C149" s="19"/>
      <c r="D149" s="35"/>
      <c r="E149" s="959" t="str">
        <f>General!H33</f>
        <v>zd</v>
      </c>
      <c r="F149" s="851">
        <v>0</v>
      </c>
      <c r="G149" s="851">
        <v>0</v>
      </c>
      <c r="H149" s="851">
        <v>0</v>
      </c>
      <c r="I149" s="851">
        <v>0</v>
      </c>
      <c r="J149" s="851">
        <v>0</v>
      </c>
      <c r="K149" s="851">
        <v>0.1</v>
      </c>
      <c r="L149" s="851">
        <v>0.1</v>
      </c>
      <c r="M149" s="851">
        <v>0.1</v>
      </c>
      <c r="N149" s="851">
        <v>0.1</v>
      </c>
      <c r="O149" s="851">
        <v>0</v>
      </c>
      <c r="P149" s="851">
        <v>0</v>
      </c>
      <c r="Q149" s="851">
        <v>0</v>
      </c>
      <c r="R149" s="850"/>
      <c r="S149" s="850"/>
      <c r="T149" s="850"/>
      <c r="U149" s="850"/>
      <c r="V149" s="850"/>
      <c r="W149" s="850"/>
      <c r="X149" s="850"/>
      <c r="Y149" s="220"/>
      <c r="Z149" s="18"/>
      <c r="AA149" s="9"/>
      <c r="AB149" s="9"/>
      <c r="AC149" s="9"/>
    </row>
    <row r="150" spans="1:29" s="10" customFormat="1" ht="13.5" customHeight="1" outlineLevel="1" x14ac:dyDescent="0.25">
      <c r="A150" s="7"/>
      <c r="B150" s="8"/>
      <c r="C150" s="19"/>
      <c r="D150" s="35"/>
      <c r="E150" s="850"/>
      <c r="F150" s="850"/>
      <c r="G150" s="850"/>
      <c r="H150" s="850"/>
      <c r="I150" s="850"/>
      <c r="J150" s="850"/>
      <c r="K150" s="850"/>
      <c r="L150" s="850"/>
      <c r="M150" s="850"/>
      <c r="N150" s="850"/>
      <c r="O150" s="850"/>
      <c r="P150" s="850"/>
      <c r="Q150" s="850"/>
      <c r="R150" s="850"/>
      <c r="S150" s="850"/>
      <c r="T150" s="850"/>
      <c r="U150" s="850"/>
      <c r="V150" s="850"/>
      <c r="W150" s="850"/>
      <c r="X150" s="85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topLeftCell="A384" zoomScale="84" zoomScaleNormal="84" workbookViewId="0">
      <selection activeCell="K409" sqref="K409:K418"/>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032">
        <v>0</v>
      </c>
      <c r="L20" s="1032">
        <v>0</v>
      </c>
      <c r="M20" s="1032">
        <v>0</v>
      </c>
      <c r="N20" s="1032">
        <v>0</v>
      </c>
      <c r="O20" s="1032">
        <v>0</v>
      </c>
      <c r="P20" s="1032">
        <v>1</v>
      </c>
      <c r="Q20" s="1032">
        <v>1</v>
      </c>
      <c r="R20" s="1032">
        <v>1</v>
      </c>
      <c r="S20" s="1032">
        <v>1</v>
      </c>
      <c r="T20" s="1032">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032">
        <v>1</v>
      </c>
      <c r="L21" s="1032">
        <v>1</v>
      </c>
      <c r="M21" s="1032">
        <v>1</v>
      </c>
      <c r="N21" s="1032">
        <v>1</v>
      </c>
      <c r="O21" s="1032">
        <v>1</v>
      </c>
      <c r="P21" s="1032">
        <v>0</v>
      </c>
      <c r="Q21" s="1032">
        <v>0</v>
      </c>
      <c r="R21" s="1032">
        <v>1</v>
      </c>
      <c r="S21" s="1032">
        <v>1</v>
      </c>
      <c r="T21" s="1032">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032">
        <v>1</v>
      </c>
      <c r="L22" s="1032">
        <v>1</v>
      </c>
      <c r="M22" s="1032">
        <v>1</v>
      </c>
      <c r="N22" s="1032">
        <v>1</v>
      </c>
      <c r="O22" s="1032">
        <v>1</v>
      </c>
      <c r="P22" s="1032">
        <v>1</v>
      </c>
      <c r="Q22" s="1032">
        <v>1</v>
      </c>
      <c r="R22" s="1032">
        <v>0</v>
      </c>
      <c r="S22" s="1032">
        <v>0</v>
      </c>
      <c r="T22" s="1032">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032">
        <v>1</v>
      </c>
      <c r="L23" s="1032">
        <v>1</v>
      </c>
      <c r="M23" s="1032">
        <v>1</v>
      </c>
      <c r="N23" s="1032">
        <v>1</v>
      </c>
      <c r="O23" s="1032">
        <v>1</v>
      </c>
      <c r="P23" s="1032">
        <v>1</v>
      </c>
      <c r="Q23" s="1032">
        <v>1</v>
      </c>
      <c r="R23" s="1032">
        <v>1</v>
      </c>
      <c r="S23" s="1032">
        <v>1</v>
      </c>
      <c r="T23" s="1032">
        <v>1</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032">
        <v>1</v>
      </c>
      <c r="L24" s="1032">
        <v>1</v>
      </c>
      <c r="M24" s="1032">
        <v>1</v>
      </c>
      <c r="N24" s="1032">
        <v>1</v>
      </c>
      <c r="O24" s="1032">
        <v>1</v>
      </c>
      <c r="P24" s="1032">
        <v>1</v>
      </c>
      <c r="Q24" s="1032">
        <v>1</v>
      </c>
      <c r="R24" s="1032">
        <v>1</v>
      </c>
      <c r="S24" s="1032">
        <v>1</v>
      </c>
      <c r="T24" s="1032">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032">
        <v>1</v>
      </c>
      <c r="L25" s="1032">
        <v>1</v>
      </c>
      <c r="M25" s="1032">
        <v>1</v>
      </c>
      <c r="N25" s="1032">
        <v>1</v>
      </c>
      <c r="O25" s="1032">
        <v>1</v>
      </c>
      <c r="P25" s="1032">
        <v>1</v>
      </c>
      <c r="Q25" s="1032">
        <v>1</v>
      </c>
      <c r="R25" s="1032">
        <v>1</v>
      </c>
      <c r="S25" s="1032">
        <v>1</v>
      </c>
      <c r="T25" s="1032">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032">
        <v>1</v>
      </c>
      <c r="L26" s="1032">
        <v>1</v>
      </c>
      <c r="M26" s="1032">
        <v>1</v>
      </c>
      <c r="N26" s="1032">
        <v>1</v>
      </c>
      <c r="O26" s="1032">
        <v>1</v>
      </c>
      <c r="P26" s="1032">
        <v>1</v>
      </c>
      <c r="Q26" s="1032">
        <v>1</v>
      </c>
      <c r="R26" s="1032">
        <v>1</v>
      </c>
      <c r="S26" s="1032">
        <v>1</v>
      </c>
      <c r="T26" s="1032">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032">
        <v>1</v>
      </c>
      <c r="L27" s="1032">
        <v>1</v>
      </c>
      <c r="M27" s="1032">
        <v>1</v>
      </c>
      <c r="N27" s="1032">
        <v>1</v>
      </c>
      <c r="O27" s="1032">
        <v>1</v>
      </c>
      <c r="P27" s="1032">
        <v>1</v>
      </c>
      <c r="Q27" s="1032">
        <v>1</v>
      </c>
      <c r="R27" s="1032">
        <v>1</v>
      </c>
      <c r="S27" s="1032">
        <v>1</v>
      </c>
      <c r="T27" s="1032">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032">
        <v>1</v>
      </c>
      <c r="L28" s="1032">
        <v>1</v>
      </c>
      <c r="M28" s="1032">
        <v>1</v>
      </c>
      <c r="N28" s="1032">
        <v>1</v>
      </c>
      <c r="O28" s="1032">
        <v>1</v>
      </c>
      <c r="P28" s="1032">
        <v>1</v>
      </c>
      <c r="Q28" s="1032">
        <v>1</v>
      </c>
      <c r="R28" s="1032">
        <v>1</v>
      </c>
      <c r="S28" s="1032">
        <v>1</v>
      </c>
      <c r="T28" s="1032">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032">
        <v>1</v>
      </c>
      <c r="L29" s="1032">
        <v>1</v>
      </c>
      <c r="M29" s="1032">
        <v>1</v>
      </c>
      <c r="N29" s="1032">
        <v>1</v>
      </c>
      <c r="O29" s="1032">
        <v>1</v>
      </c>
      <c r="P29" s="1032">
        <v>1</v>
      </c>
      <c r="Q29" s="1032">
        <v>1</v>
      </c>
      <c r="R29" s="1032">
        <v>1</v>
      </c>
      <c r="S29" s="1032">
        <v>1</v>
      </c>
      <c r="T29" s="1032">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52" t="s">
        <v>1187</v>
      </c>
      <c r="I57" s="1053"/>
      <c r="J57" s="1053"/>
      <c r="K57" s="1053"/>
      <c r="L57" s="1053"/>
      <c r="M57" s="1053"/>
      <c r="N57" s="1053"/>
      <c r="O57" s="1053"/>
      <c r="P57" s="1053"/>
      <c r="Q57" s="1053"/>
      <c r="R57" s="1053"/>
      <c r="S57" s="1053"/>
      <c r="T57" s="1054"/>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375</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375</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375</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375</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375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375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375</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375</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375</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 t="shared" ref="K179:N183" si="3">K293/2</f>
        <v>100</v>
      </c>
      <c r="L179" s="385">
        <f t="shared" si="3"/>
        <v>150</v>
      </c>
      <c r="M179" s="385">
        <f t="shared" si="3"/>
        <v>150</v>
      </c>
      <c r="N179" s="385">
        <f t="shared" si="3"/>
        <v>200</v>
      </c>
      <c r="O179" s="385">
        <f t="shared" ref="O179" si="4">O293/2</f>
        <v>200</v>
      </c>
      <c r="P179" s="183">
        <v>0</v>
      </c>
      <c r="Q179" s="183">
        <v>0</v>
      </c>
      <c r="R179" s="183">
        <v>0</v>
      </c>
      <c r="S179" s="113"/>
      <c r="T179" s="134" t="s">
        <v>409</v>
      </c>
      <c r="U179" s="6">
        <f t="shared" ref="U179:X180" si="5">U293*0.6</f>
        <v>3.1350000000000002</v>
      </c>
      <c r="V179" s="6">
        <f t="shared" si="5"/>
        <v>7.2674999999999992</v>
      </c>
      <c r="W179" s="6">
        <f t="shared" si="5"/>
        <v>7.6950000000000003</v>
      </c>
      <c r="X179" s="6">
        <f t="shared" si="5"/>
        <v>11.4</v>
      </c>
      <c r="Y179" s="6">
        <f t="shared" ref="Y179" si="6">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 t="shared" si="3"/>
        <v>366.5</v>
      </c>
      <c r="L180" s="385">
        <f t="shared" si="3"/>
        <v>366.5</v>
      </c>
      <c r="M180" s="385">
        <f t="shared" si="3"/>
        <v>366.5</v>
      </c>
      <c r="N180" s="385">
        <f t="shared" si="3"/>
        <v>366.5</v>
      </c>
      <c r="O180" s="385">
        <f t="shared" ref="O180" si="7">O294/2</f>
        <v>366.5</v>
      </c>
      <c r="P180" s="183">
        <v>0</v>
      </c>
      <c r="Q180" s="183">
        <v>0</v>
      </c>
      <c r="R180" s="183">
        <v>0</v>
      </c>
      <c r="S180" s="113"/>
      <c r="T180" s="134" t="s">
        <v>144</v>
      </c>
      <c r="U180" s="6">
        <f t="shared" si="5"/>
        <v>5.28</v>
      </c>
      <c r="V180" s="6">
        <f t="shared" si="5"/>
        <v>8.16</v>
      </c>
      <c r="W180" s="6">
        <f t="shared" si="5"/>
        <v>8.64</v>
      </c>
      <c r="X180" s="6">
        <f t="shared" si="5"/>
        <v>9.6</v>
      </c>
      <c r="Y180" s="6">
        <f t="shared" ref="Y180" si="8">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si="3"/>
        <v>535.5</v>
      </c>
      <c r="L181" s="385">
        <f t="shared" si="3"/>
        <v>535.5</v>
      </c>
      <c r="M181" s="385">
        <f t="shared" si="3"/>
        <v>535.5</v>
      </c>
      <c r="N181" s="385">
        <f t="shared" si="3"/>
        <v>535.5</v>
      </c>
      <c r="O181" s="385">
        <f t="shared" ref="O181" si="9">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K296/2</f>
        <v>650</v>
      </c>
      <c r="L182" s="385">
        <f t="shared" si="3"/>
        <v>650</v>
      </c>
      <c r="M182" s="385">
        <f t="shared" si="3"/>
        <v>650</v>
      </c>
      <c r="N182" s="385">
        <f t="shared" si="3"/>
        <v>650</v>
      </c>
      <c r="O182" s="385">
        <f t="shared" ref="O182" si="10">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3"/>
        <v>750</v>
      </c>
      <c r="L183" s="385">
        <f t="shared" si="3"/>
        <v>750</v>
      </c>
      <c r="M183" s="385">
        <f t="shared" si="3"/>
        <v>750</v>
      </c>
      <c r="N183" s="385">
        <f t="shared" si="3"/>
        <v>750</v>
      </c>
      <c r="O183" s="385">
        <f t="shared" ref="O183" si="11">O297/2</f>
        <v>750</v>
      </c>
      <c r="P183" s="183">
        <v>0</v>
      </c>
      <c r="Q183" s="183">
        <v>0</v>
      </c>
      <c r="R183" s="183">
        <v>0</v>
      </c>
      <c r="S183" s="113"/>
      <c r="T183" s="134" t="s">
        <v>147</v>
      </c>
      <c r="U183" s="6">
        <f t="shared" ref="U183:X188" si="12">U297*0.83</f>
        <v>39.259</v>
      </c>
      <c r="V183" s="6">
        <f t="shared" si="12"/>
        <v>60.672999999999995</v>
      </c>
      <c r="W183" s="6">
        <f t="shared" si="12"/>
        <v>64.242000000000004</v>
      </c>
      <c r="X183" s="6">
        <f t="shared" si="12"/>
        <v>49.965999999999994</v>
      </c>
      <c r="Y183" s="6">
        <f t="shared" ref="Y183" si="13">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ref="K184:N188" si="14">K298*0.8</f>
        <v>80</v>
      </c>
      <c r="L184" s="385">
        <f t="shared" si="14"/>
        <v>80</v>
      </c>
      <c r="M184" s="385">
        <f t="shared" si="14"/>
        <v>80</v>
      </c>
      <c r="N184" s="385">
        <f t="shared" si="14"/>
        <v>80</v>
      </c>
      <c r="O184" s="385">
        <f t="shared" ref="O184" si="15">O298*0.8</f>
        <v>80</v>
      </c>
      <c r="P184" s="183">
        <v>0</v>
      </c>
      <c r="Q184" s="183">
        <v>0</v>
      </c>
      <c r="R184" s="183">
        <v>0</v>
      </c>
      <c r="S184" s="113"/>
      <c r="T184" s="134" t="s">
        <v>148</v>
      </c>
      <c r="U184" s="6">
        <f t="shared" si="12"/>
        <v>0.45650000000000002</v>
      </c>
      <c r="V184" s="6">
        <f t="shared" si="12"/>
        <v>0.7054999999999999</v>
      </c>
      <c r="W184" s="6">
        <f t="shared" si="12"/>
        <v>0.747</v>
      </c>
      <c r="X184" s="6">
        <f t="shared" si="12"/>
        <v>0.83</v>
      </c>
      <c r="Y184" s="6">
        <f t="shared" ref="Y184" si="16">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14"/>
        <v>80</v>
      </c>
      <c r="L185" s="385">
        <f t="shared" si="14"/>
        <v>80</v>
      </c>
      <c r="M185" s="385">
        <f t="shared" si="14"/>
        <v>80</v>
      </c>
      <c r="N185" s="385">
        <f t="shared" si="14"/>
        <v>80</v>
      </c>
      <c r="O185" s="385">
        <f t="shared" ref="O185" si="17">O299*0.8</f>
        <v>80</v>
      </c>
      <c r="P185" s="183">
        <v>0</v>
      </c>
      <c r="Q185" s="183">
        <v>0</v>
      </c>
      <c r="R185" s="183">
        <v>0</v>
      </c>
      <c r="S185" s="113"/>
      <c r="T185" s="134" t="s">
        <v>149</v>
      </c>
      <c r="U185" s="6">
        <f t="shared" si="12"/>
        <v>0.45650000000000002</v>
      </c>
      <c r="V185" s="6">
        <f t="shared" si="12"/>
        <v>0.7054999999999999</v>
      </c>
      <c r="W185" s="6">
        <f t="shared" si="12"/>
        <v>0.747</v>
      </c>
      <c r="X185" s="6">
        <f t="shared" si="12"/>
        <v>0.83</v>
      </c>
      <c r="Y185" s="6">
        <f t="shared" ref="Y185" si="18">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14"/>
        <v>80</v>
      </c>
      <c r="L186" s="385">
        <f t="shared" si="14"/>
        <v>80</v>
      </c>
      <c r="M186" s="385">
        <f t="shared" si="14"/>
        <v>80</v>
      </c>
      <c r="N186" s="385">
        <f t="shared" si="14"/>
        <v>80</v>
      </c>
      <c r="O186" s="385">
        <f t="shared" ref="O186" si="19">O300*0.8</f>
        <v>80</v>
      </c>
      <c r="P186" s="183">
        <v>0</v>
      </c>
      <c r="Q186" s="183">
        <v>0</v>
      </c>
      <c r="R186" s="183">
        <v>0</v>
      </c>
      <c r="S186" s="113"/>
      <c r="T186" s="134" t="s">
        <v>150</v>
      </c>
      <c r="U186" s="6">
        <f t="shared" si="12"/>
        <v>0.45650000000000002</v>
      </c>
      <c r="V186" s="6">
        <f t="shared" si="12"/>
        <v>0.7054999999999999</v>
      </c>
      <c r="W186" s="6">
        <f t="shared" si="12"/>
        <v>0.747</v>
      </c>
      <c r="X186" s="6">
        <f t="shared" si="12"/>
        <v>0.83</v>
      </c>
      <c r="Y186" s="6">
        <f t="shared" ref="Y186" si="20">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14"/>
        <v>80</v>
      </c>
      <c r="L187" s="385">
        <f t="shared" si="14"/>
        <v>80</v>
      </c>
      <c r="M187" s="385">
        <f t="shared" si="14"/>
        <v>80</v>
      </c>
      <c r="N187" s="385">
        <f t="shared" si="14"/>
        <v>80</v>
      </c>
      <c r="O187" s="385">
        <f t="shared" ref="O187" si="21">O301*0.8</f>
        <v>80</v>
      </c>
      <c r="P187" s="183">
        <v>0</v>
      </c>
      <c r="Q187" s="183">
        <v>0</v>
      </c>
      <c r="R187" s="183">
        <v>0</v>
      </c>
      <c r="S187" s="113"/>
      <c r="T187" s="134" t="s">
        <v>151</v>
      </c>
      <c r="U187" s="6">
        <f t="shared" si="12"/>
        <v>0.45650000000000002</v>
      </c>
      <c r="V187" s="6">
        <f t="shared" si="12"/>
        <v>0.7054999999999999</v>
      </c>
      <c r="W187" s="6">
        <f t="shared" si="12"/>
        <v>0.747</v>
      </c>
      <c r="X187" s="6">
        <f t="shared" si="12"/>
        <v>0.83</v>
      </c>
      <c r="Y187" s="6">
        <f t="shared" ref="Y187" si="22">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14"/>
        <v>80</v>
      </c>
      <c r="L188" s="385">
        <f t="shared" si="14"/>
        <v>80</v>
      </c>
      <c r="M188" s="385">
        <f t="shared" si="14"/>
        <v>80</v>
      </c>
      <c r="N188" s="385">
        <f t="shared" si="14"/>
        <v>80</v>
      </c>
      <c r="O188" s="385">
        <f t="shared" ref="O188" si="23">O302*0.8</f>
        <v>80</v>
      </c>
      <c r="P188" s="183">
        <v>0</v>
      </c>
      <c r="Q188" s="183">
        <v>0</v>
      </c>
      <c r="R188" s="183">
        <v>0</v>
      </c>
      <c r="S188" s="113"/>
      <c r="T188" s="134" t="s">
        <v>152</v>
      </c>
      <c r="U188" s="6">
        <f t="shared" si="12"/>
        <v>0.45650000000000002</v>
      </c>
      <c r="V188" s="6">
        <f t="shared" si="12"/>
        <v>0.7054999999999999</v>
      </c>
      <c r="W188" s="6">
        <f t="shared" si="12"/>
        <v>0.747</v>
      </c>
      <c r="X188" s="6">
        <f t="shared" si="12"/>
        <v>0.83</v>
      </c>
      <c r="Y188" s="6">
        <f t="shared" ref="Y188" si="24">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ref="K189:N189" si="25">K303/2</f>
        <v>100</v>
      </c>
      <c r="L189" s="385">
        <f t="shared" si="25"/>
        <v>150</v>
      </c>
      <c r="M189" s="385">
        <f t="shared" si="25"/>
        <v>150</v>
      </c>
      <c r="N189" s="385">
        <f t="shared" si="25"/>
        <v>200</v>
      </c>
      <c r="O189" s="385">
        <f t="shared" ref="O189" si="26">O303/2</f>
        <v>200</v>
      </c>
      <c r="P189" s="183">
        <v>0</v>
      </c>
      <c r="Q189" s="183">
        <v>0</v>
      </c>
      <c r="R189" s="183">
        <v>0</v>
      </c>
      <c r="S189" s="113"/>
      <c r="T189" s="134" t="s">
        <v>409</v>
      </c>
      <c r="U189" s="6">
        <f t="shared" ref="U189:X190" si="27">U303*0.6</f>
        <v>3.1350000000000002</v>
      </c>
      <c r="V189" s="6">
        <f t="shared" si="27"/>
        <v>7.2674999999999992</v>
      </c>
      <c r="W189" s="6">
        <f t="shared" si="27"/>
        <v>7.6950000000000003</v>
      </c>
      <c r="X189" s="6">
        <f t="shared" si="27"/>
        <v>11.4</v>
      </c>
      <c r="Y189" s="6">
        <f t="shared" ref="Y189" si="28">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ref="K190:N190" si="29">K304/2</f>
        <v>366.5</v>
      </c>
      <c r="L190" s="385">
        <f t="shared" si="29"/>
        <v>366.5</v>
      </c>
      <c r="M190" s="385">
        <f t="shared" si="29"/>
        <v>366.5</v>
      </c>
      <c r="N190" s="385">
        <f t="shared" si="29"/>
        <v>366.5</v>
      </c>
      <c r="O190" s="385">
        <f t="shared" ref="O190" si="30">O304/2</f>
        <v>366.5</v>
      </c>
      <c r="P190" s="183">
        <v>0</v>
      </c>
      <c r="Q190" s="183">
        <v>0</v>
      </c>
      <c r="R190" s="183">
        <v>0</v>
      </c>
      <c r="S190" s="113"/>
      <c r="T190" s="134" t="s">
        <v>144</v>
      </c>
      <c r="U190" s="6">
        <f t="shared" si="27"/>
        <v>5.28</v>
      </c>
      <c r="V190" s="6">
        <f t="shared" si="27"/>
        <v>8.16</v>
      </c>
      <c r="W190" s="6">
        <f t="shared" si="27"/>
        <v>8.64</v>
      </c>
      <c r="X190" s="6">
        <f t="shared" si="27"/>
        <v>9.6</v>
      </c>
      <c r="Y190" s="6">
        <f t="shared" ref="Y190" si="31">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ref="K191:N191" si="32">K305/2</f>
        <v>535.5</v>
      </c>
      <c r="L191" s="385">
        <f t="shared" si="32"/>
        <v>535.5</v>
      </c>
      <c r="M191" s="385">
        <f t="shared" si="32"/>
        <v>535.5</v>
      </c>
      <c r="N191" s="385">
        <f t="shared" si="32"/>
        <v>535.5</v>
      </c>
      <c r="O191" s="385">
        <f t="shared" ref="O191" si="33">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ref="K192:N192" si="34">K306/2</f>
        <v>650</v>
      </c>
      <c r="L192" s="385">
        <f t="shared" si="34"/>
        <v>650</v>
      </c>
      <c r="M192" s="385">
        <f t="shared" si="34"/>
        <v>650</v>
      </c>
      <c r="N192" s="385">
        <f t="shared" si="34"/>
        <v>650</v>
      </c>
      <c r="O192" s="385">
        <f t="shared" ref="O192" si="35">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ref="K193:N193" si="36">K307/2</f>
        <v>750</v>
      </c>
      <c r="L193" s="385">
        <f t="shared" si="36"/>
        <v>750</v>
      </c>
      <c r="M193" s="385">
        <f t="shared" si="36"/>
        <v>750</v>
      </c>
      <c r="N193" s="385">
        <f t="shared" si="36"/>
        <v>750</v>
      </c>
      <c r="O193" s="385">
        <f t="shared" ref="O193" si="37">O307/2</f>
        <v>750</v>
      </c>
      <c r="P193" s="183">
        <v>0</v>
      </c>
      <c r="Q193" s="183">
        <v>0</v>
      </c>
      <c r="R193" s="183">
        <v>0</v>
      </c>
      <c r="S193" s="113"/>
      <c r="T193" s="134" t="s">
        <v>147</v>
      </c>
      <c r="U193" s="6">
        <f t="shared" ref="U193:X198" si="38">U307*0.83</f>
        <v>39.259</v>
      </c>
      <c r="V193" s="6">
        <f t="shared" si="38"/>
        <v>60.672999999999995</v>
      </c>
      <c r="W193" s="6">
        <f t="shared" si="38"/>
        <v>64.242000000000004</v>
      </c>
      <c r="X193" s="6">
        <f t="shared" si="38"/>
        <v>49.965999999999994</v>
      </c>
      <c r="Y193" s="6">
        <f t="shared" ref="Y193" si="39">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ref="K194:N194" si="40">K308*0.8</f>
        <v>80</v>
      </c>
      <c r="L194" s="385">
        <f t="shared" si="40"/>
        <v>80</v>
      </c>
      <c r="M194" s="385">
        <f t="shared" si="40"/>
        <v>80</v>
      </c>
      <c r="N194" s="385">
        <f t="shared" si="40"/>
        <v>80</v>
      </c>
      <c r="O194" s="385">
        <f t="shared" ref="O194" si="41">O308*0.8</f>
        <v>80</v>
      </c>
      <c r="P194" s="183">
        <v>0</v>
      </c>
      <c r="Q194" s="183">
        <v>0</v>
      </c>
      <c r="R194" s="183">
        <v>0</v>
      </c>
      <c r="S194" s="113"/>
      <c r="T194" s="134" t="s">
        <v>148</v>
      </c>
      <c r="U194" s="6">
        <f t="shared" si="38"/>
        <v>0.45650000000000002</v>
      </c>
      <c r="V194" s="6">
        <f t="shared" si="38"/>
        <v>0.7054999999999999</v>
      </c>
      <c r="W194" s="6">
        <f t="shared" si="38"/>
        <v>0.747</v>
      </c>
      <c r="X194" s="6">
        <f t="shared" si="38"/>
        <v>0.83</v>
      </c>
      <c r="Y194" s="6">
        <f t="shared" ref="Y194" si="42">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ref="K195:N195" si="43">K309*0.8</f>
        <v>80</v>
      </c>
      <c r="L195" s="385">
        <f t="shared" si="43"/>
        <v>80</v>
      </c>
      <c r="M195" s="385">
        <f t="shared" si="43"/>
        <v>80</v>
      </c>
      <c r="N195" s="385">
        <f t="shared" si="43"/>
        <v>80</v>
      </c>
      <c r="O195" s="385">
        <f t="shared" ref="O195" si="44">O309*0.8</f>
        <v>80</v>
      </c>
      <c r="P195" s="183">
        <v>0</v>
      </c>
      <c r="Q195" s="183">
        <v>0</v>
      </c>
      <c r="R195" s="183">
        <v>0</v>
      </c>
      <c r="S195" s="113"/>
      <c r="T195" s="134" t="s">
        <v>149</v>
      </c>
      <c r="U195" s="6">
        <f t="shared" si="38"/>
        <v>0.45650000000000002</v>
      </c>
      <c r="V195" s="6">
        <f t="shared" si="38"/>
        <v>0.7054999999999999</v>
      </c>
      <c r="W195" s="6">
        <f t="shared" si="38"/>
        <v>0.747</v>
      </c>
      <c r="X195" s="6">
        <f t="shared" si="38"/>
        <v>0.83</v>
      </c>
      <c r="Y195" s="6">
        <f t="shared" ref="Y195" si="45">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ref="K196:N196" si="46">K310*0.8</f>
        <v>80</v>
      </c>
      <c r="L196" s="385">
        <f t="shared" si="46"/>
        <v>80</v>
      </c>
      <c r="M196" s="385">
        <f t="shared" si="46"/>
        <v>80</v>
      </c>
      <c r="N196" s="385">
        <f t="shared" si="46"/>
        <v>80</v>
      </c>
      <c r="O196" s="385">
        <f t="shared" ref="O196" si="47">O310*0.8</f>
        <v>80</v>
      </c>
      <c r="P196" s="183">
        <v>0</v>
      </c>
      <c r="Q196" s="183">
        <v>0</v>
      </c>
      <c r="R196" s="183">
        <v>0</v>
      </c>
      <c r="S196" s="113"/>
      <c r="T196" s="134" t="s">
        <v>150</v>
      </c>
      <c r="U196" s="6">
        <f t="shared" si="38"/>
        <v>0.45650000000000002</v>
      </c>
      <c r="V196" s="6">
        <f t="shared" si="38"/>
        <v>0.7054999999999999</v>
      </c>
      <c r="W196" s="6">
        <f t="shared" si="38"/>
        <v>0.747</v>
      </c>
      <c r="X196" s="6">
        <f t="shared" si="38"/>
        <v>0.83</v>
      </c>
      <c r="Y196" s="6">
        <f t="shared" ref="Y196" si="48">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ref="K197:N197" si="49">K311*0.8</f>
        <v>80</v>
      </c>
      <c r="L197" s="385">
        <f t="shared" si="49"/>
        <v>80</v>
      </c>
      <c r="M197" s="385">
        <f t="shared" si="49"/>
        <v>80</v>
      </c>
      <c r="N197" s="385">
        <f t="shared" si="49"/>
        <v>80</v>
      </c>
      <c r="O197" s="385">
        <f t="shared" ref="O197" si="50">O311*0.8</f>
        <v>80</v>
      </c>
      <c r="P197" s="183">
        <v>0</v>
      </c>
      <c r="Q197" s="183">
        <v>0</v>
      </c>
      <c r="R197" s="183">
        <v>0</v>
      </c>
      <c r="S197" s="113"/>
      <c r="T197" s="134" t="s">
        <v>151</v>
      </c>
      <c r="U197" s="6">
        <f t="shared" si="38"/>
        <v>0.45650000000000002</v>
      </c>
      <c r="V197" s="6">
        <f t="shared" si="38"/>
        <v>0.7054999999999999</v>
      </c>
      <c r="W197" s="6">
        <f t="shared" si="38"/>
        <v>0.747</v>
      </c>
      <c r="X197" s="6">
        <f t="shared" si="38"/>
        <v>0.83</v>
      </c>
      <c r="Y197" s="6">
        <f t="shared" ref="Y197" si="51">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ref="K198:N198" si="52">K312*0.8</f>
        <v>80</v>
      </c>
      <c r="L198" s="385">
        <f t="shared" si="52"/>
        <v>80</v>
      </c>
      <c r="M198" s="385">
        <f t="shared" si="52"/>
        <v>80</v>
      </c>
      <c r="N198" s="385">
        <f t="shared" si="52"/>
        <v>80</v>
      </c>
      <c r="O198" s="385">
        <f t="shared" ref="O198" si="53">O312*0.8</f>
        <v>80</v>
      </c>
      <c r="P198" s="183">
        <v>0</v>
      </c>
      <c r="Q198" s="183">
        <v>0</v>
      </c>
      <c r="R198" s="183">
        <v>0</v>
      </c>
      <c r="S198" s="113"/>
      <c r="T198" s="134" t="s">
        <v>152</v>
      </c>
      <c r="U198" s="6">
        <f t="shared" si="38"/>
        <v>0.45650000000000002</v>
      </c>
      <c r="V198" s="6">
        <f t="shared" si="38"/>
        <v>0.7054999999999999</v>
      </c>
      <c r="W198" s="6">
        <f t="shared" si="38"/>
        <v>0.747</v>
      </c>
      <c r="X198" s="6">
        <f t="shared" si="38"/>
        <v>0.83</v>
      </c>
      <c r="Y198" s="6">
        <f t="shared" ref="Y198" si="54">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ref="K199:N199" si="55">K313/2</f>
        <v>100</v>
      </c>
      <c r="L199" s="385">
        <f t="shared" si="55"/>
        <v>150</v>
      </c>
      <c r="M199" s="385">
        <f t="shared" si="55"/>
        <v>150</v>
      </c>
      <c r="N199" s="385">
        <f t="shared" si="55"/>
        <v>200</v>
      </c>
      <c r="O199" s="385">
        <f t="shared" ref="O199" si="56">O313/2</f>
        <v>200</v>
      </c>
      <c r="P199" s="183">
        <v>0</v>
      </c>
      <c r="Q199" s="183">
        <v>0</v>
      </c>
      <c r="R199" s="183">
        <v>0</v>
      </c>
      <c r="S199" s="113"/>
      <c r="T199" s="134" t="s">
        <v>409</v>
      </c>
      <c r="U199" s="6">
        <f t="shared" ref="U199:X200" si="57">U313*0.6</f>
        <v>3.1350000000000002</v>
      </c>
      <c r="V199" s="6">
        <f t="shared" si="57"/>
        <v>7.2674999999999992</v>
      </c>
      <c r="W199" s="6">
        <f t="shared" si="57"/>
        <v>7.6950000000000003</v>
      </c>
      <c r="X199" s="6">
        <f t="shared" si="57"/>
        <v>11.4</v>
      </c>
      <c r="Y199" s="6">
        <f t="shared" ref="Y199" si="58">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ref="K200:N200" si="59">K314/2</f>
        <v>366.5</v>
      </c>
      <c r="L200" s="385">
        <f t="shared" si="59"/>
        <v>366.5</v>
      </c>
      <c r="M200" s="385">
        <f t="shared" si="59"/>
        <v>366.5</v>
      </c>
      <c r="N200" s="385">
        <f t="shared" si="59"/>
        <v>366.5</v>
      </c>
      <c r="O200" s="385">
        <f t="shared" ref="O200" si="60">O314/2</f>
        <v>366.5</v>
      </c>
      <c r="P200" s="183">
        <v>0</v>
      </c>
      <c r="Q200" s="183">
        <v>0</v>
      </c>
      <c r="R200" s="183">
        <v>0</v>
      </c>
      <c r="S200" s="113"/>
      <c r="T200" s="134" t="s">
        <v>144</v>
      </c>
      <c r="U200" s="6">
        <f t="shared" si="57"/>
        <v>5.28</v>
      </c>
      <c r="V200" s="6">
        <f t="shared" si="57"/>
        <v>8.16</v>
      </c>
      <c r="W200" s="6">
        <f t="shared" si="57"/>
        <v>8.64</v>
      </c>
      <c r="X200" s="6">
        <f t="shared" si="57"/>
        <v>9.6</v>
      </c>
      <c r="Y200" s="6">
        <f t="shared" ref="Y200" si="61">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ref="K201:N201" si="62">K315/2</f>
        <v>535.5</v>
      </c>
      <c r="L201" s="385">
        <f t="shared" si="62"/>
        <v>535.5</v>
      </c>
      <c r="M201" s="385">
        <f t="shared" si="62"/>
        <v>535.5</v>
      </c>
      <c r="N201" s="385">
        <f t="shared" si="62"/>
        <v>535.5</v>
      </c>
      <c r="O201" s="385">
        <f t="shared" ref="O201" si="63">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ref="K202:N202" si="64">K316/2</f>
        <v>650</v>
      </c>
      <c r="L202" s="385">
        <f t="shared" si="64"/>
        <v>650</v>
      </c>
      <c r="M202" s="385">
        <f t="shared" si="64"/>
        <v>650</v>
      </c>
      <c r="N202" s="385">
        <f t="shared" si="64"/>
        <v>650</v>
      </c>
      <c r="O202" s="385">
        <f t="shared" ref="O202" si="65">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ref="K203:N203" si="66">K317/2</f>
        <v>750</v>
      </c>
      <c r="L203" s="385">
        <f t="shared" si="66"/>
        <v>750</v>
      </c>
      <c r="M203" s="385">
        <f t="shared" si="66"/>
        <v>750</v>
      </c>
      <c r="N203" s="385">
        <f t="shared" si="66"/>
        <v>750</v>
      </c>
      <c r="O203" s="385">
        <f t="shared" ref="O203" si="67">O317/2</f>
        <v>750</v>
      </c>
      <c r="P203" s="183">
        <v>0</v>
      </c>
      <c r="Q203" s="183">
        <v>0</v>
      </c>
      <c r="R203" s="183">
        <v>0</v>
      </c>
      <c r="S203" s="113"/>
      <c r="T203" s="134" t="s">
        <v>147</v>
      </c>
      <c r="U203" s="6">
        <f t="shared" ref="U203:X208" si="68">U317*0.83</f>
        <v>39.259</v>
      </c>
      <c r="V203" s="6">
        <f t="shared" si="68"/>
        <v>60.672999999999995</v>
      </c>
      <c r="W203" s="6">
        <f t="shared" si="68"/>
        <v>64.242000000000004</v>
      </c>
      <c r="X203" s="6">
        <f t="shared" si="68"/>
        <v>49.965999999999994</v>
      </c>
      <c r="Y203" s="6">
        <f t="shared" ref="Y203" si="69">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ref="K204:N204" si="70">K318*0.8</f>
        <v>80</v>
      </c>
      <c r="L204" s="385">
        <f t="shared" si="70"/>
        <v>80</v>
      </c>
      <c r="M204" s="385">
        <f t="shared" si="70"/>
        <v>80</v>
      </c>
      <c r="N204" s="385">
        <f t="shared" si="70"/>
        <v>80</v>
      </c>
      <c r="O204" s="385">
        <f t="shared" ref="O204" si="71">O318*0.8</f>
        <v>80</v>
      </c>
      <c r="P204" s="183">
        <v>0</v>
      </c>
      <c r="Q204" s="183">
        <v>0</v>
      </c>
      <c r="R204" s="183">
        <v>0</v>
      </c>
      <c r="S204" s="113"/>
      <c r="T204" s="134" t="s">
        <v>148</v>
      </c>
      <c r="U204" s="6">
        <f t="shared" si="68"/>
        <v>0.45650000000000002</v>
      </c>
      <c r="V204" s="6">
        <f t="shared" si="68"/>
        <v>0.7054999999999999</v>
      </c>
      <c r="W204" s="6">
        <f t="shared" si="68"/>
        <v>0.747</v>
      </c>
      <c r="X204" s="6">
        <f t="shared" si="68"/>
        <v>0.83</v>
      </c>
      <c r="Y204" s="6">
        <f t="shared" ref="Y204" si="72">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ref="K205:N205" si="73">K319*0.8</f>
        <v>80</v>
      </c>
      <c r="L205" s="385">
        <f t="shared" si="73"/>
        <v>80</v>
      </c>
      <c r="M205" s="385">
        <f t="shared" si="73"/>
        <v>80</v>
      </c>
      <c r="N205" s="385">
        <f t="shared" si="73"/>
        <v>80</v>
      </c>
      <c r="O205" s="385">
        <f t="shared" ref="O205" si="74">O319*0.8</f>
        <v>80</v>
      </c>
      <c r="P205" s="183">
        <v>0</v>
      </c>
      <c r="Q205" s="183">
        <v>0</v>
      </c>
      <c r="R205" s="183">
        <v>0</v>
      </c>
      <c r="S205" s="113"/>
      <c r="T205" s="134" t="s">
        <v>149</v>
      </c>
      <c r="U205" s="6">
        <f t="shared" si="68"/>
        <v>0.45650000000000002</v>
      </c>
      <c r="V205" s="6">
        <f t="shared" si="68"/>
        <v>0.7054999999999999</v>
      </c>
      <c r="W205" s="6">
        <f t="shared" si="68"/>
        <v>0.747</v>
      </c>
      <c r="X205" s="6">
        <f t="shared" si="68"/>
        <v>0.83</v>
      </c>
      <c r="Y205" s="6">
        <f t="shared" ref="Y205" si="75">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ref="K206:N206" si="76">K320*0.8</f>
        <v>80</v>
      </c>
      <c r="L206" s="385">
        <f t="shared" si="76"/>
        <v>80</v>
      </c>
      <c r="M206" s="385">
        <f t="shared" si="76"/>
        <v>80</v>
      </c>
      <c r="N206" s="385">
        <f t="shared" si="76"/>
        <v>80</v>
      </c>
      <c r="O206" s="385">
        <f t="shared" ref="O206" si="77">O320*0.8</f>
        <v>80</v>
      </c>
      <c r="P206" s="183">
        <v>0</v>
      </c>
      <c r="Q206" s="183">
        <v>0</v>
      </c>
      <c r="R206" s="183">
        <v>0</v>
      </c>
      <c r="S206" s="113"/>
      <c r="T206" s="134" t="s">
        <v>150</v>
      </c>
      <c r="U206" s="6">
        <f t="shared" si="68"/>
        <v>0.45650000000000002</v>
      </c>
      <c r="V206" s="6">
        <f t="shared" si="68"/>
        <v>0.7054999999999999</v>
      </c>
      <c r="W206" s="6">
        <f t="shared" si="68"/>
        <v>0.747</v>
      </c>
      <c r="X206" s="6">
        <f t="shared" si="68"/>
        <v>0.83</v>
      </c>
      <c r="Y206" s="6">
        <f t="shared" ref="Y206" si="78">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ref="K207:N207" si="79">K321*0.8</f>
        <v>80</v>
      </c>
      <c r="L207" s="385">
        <f t="shared" si="79"/>
        <v>80</v>
      </c>
      <c r="M207" s="385">
        <f t="shared" si="79"/>
        <v>80</v>
      </c>
      <c r="N207" s="385">
        <f t="shared" si="79"/>
        <v>80</v>
      </c>
      <c r="O207" s="385">
        <f t="shared" ref="O207" si="80">O321*0.8</f>
        <v>80</v>
      </c>
      <c r="P207" s="183">
        <v>0</v>
      </c>
      <c r="Q207" s="183">
        <v>0</v>
      </c>
      <c r="R207" s="183">
        <v>0</v>
      </c>
      <c r="S207" s="113"/>
      <c r="T207" s="134" t="s">
        <v>151</v>
      </c>
      <c r="U207" s="6">
        <f t="shared" si="68"/>
        <v>0.45650000000000002</v>
      </c>
      <c r="V207" s="6">
        <f t="shared" si="68"/>
        <v>0.7054999999999999</v>
      </c>
      <c r="W207" s="6">
        <f t="shared" si="68"/>
        <v>0.747</v>
      </c>
      <c r="X207" s="6">
        <f t="shared" si="68"/>
        <v>0.83</v>
      </c>
      <c r="Y207" s="6">
        <f t="shared" ref="Y207" si="81">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ref="K208:N208" si="82">K322*0.8</f>
        <v>80</v>
      </c>
      <c r="L208" s="385">
        <f t="shared" si="82"/>
        <v>80</v>
      </c>
      <c r="M208" s="385">
        <f t="shared" si="82"/>
        <v>80</v>
      </c>
      <c r="N208" s="385">
        <f t="shared" si="82"/>
        <v>80</v>
      </c>
      <c r="O208" s="385">
        <f t="shared" ref="O208" si="83">O322*0.8</f>
        <v>80</v>
      </c>
      <c r="P208" s="183">
        <v>0</v>
      </c>
      <c r="Q208" s="183">
        <v>0</v>
      </c>
      <c r="R208" s="183">
        <v>0</v>
      </c>
      <c r="S208" s="113"/>
      <c r="T208" s="134" t="s">
        <v>152</v>
      </c>
      <c r="U208" s="6">
        <f t="shared" si="68"/>
        <v>0.45650000000000002</v>
      </c>
      <c r="V208" s="6">
        <f t="shared" si="68"/>
        <v>0.7054999999999999</v>
      </c>
      <c r="W208" s="6">
        <f t="shared" si="68"/>
        <v>0.747</v>
      </c>
      <c r="X208" s="6">
        <f t="shared" si="68"/>
        <v>0.83</v>
      </c>
      <c r="Y208" s="6">
        <f t="shared" ref="Y208" si="84">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ref="K209:N209" si="85">K323/2</f>
        <v>100</v>
      </c>
      <c r="L209" s="385">
        <f t="shared" si="85"/>
        <v>150</v>
      </c>
      <c r="M209" s="385">
        <f t="shared" si="85"/>
        <v>150</v>
      </c>
      <c r="N209" s="385">
        <f t="shared" si="85"/>
        <v>200</v>
      </c>
      <c r="O209" s="385">
        <f t="shared" ref="O209" si="86">O323/2</f>
        <v>200</v>
      </c>
      <c r="P209" s="183">
        <v>0</v>
      </c>
      <c r="Q209" s="183">
        <v>0</v>
      </c>
      <c r="R209" s="183">
        <v>0</v>
      </c>
      <c r="S209" s="113"/>
      <c r="T209" s="134" t="s">
        <v>409</v>
      </c>
      <c r="U209" s="6">
        <f t="shared" ref="U209:X210" si="87">U323*0.6</f>
        <v>3.1350000000000002</v>
      </c>
      <c r="V209" s="6">
        <f t="shared" si="87"/>
        <v>7.2674999999999992</v>
      </c>
      <c r="W209" s="6">
        <f t="shared" si="87"/>
        <v>7.6950000000000003</v>
      </c>
      <c r="X209" s="6">
        <f t="shared" si="87"/>
        <v>11.4</v>
      </c>
      <c r="Y209" s="6">
        <f t="shared" ref="Y209" si="88">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ref="K210:N210" si="89">K324/2</f>
        <v>366.5</v>
      </c>
      <c r="L210" s="385">
        <f t="shared" si="89"/>
        <v>366.5</v>
      </c>
      <c r="M210" s="385">
        <f t="shared" si="89"/>
        <v>366.5</v>
      </c>
      <c r="N210" s="385">
        <f t="shared" si="89"/>
        <v>366.5</v>
      </c>
      <c r="O210" s="385">
        <f t="shared" ref="O210" si="90">O324/2</f>
        <v>366.5</v>
      </c>
      <c r="P210" s="183">
        <v>0</v>
      </c>
      <c r="Q210" s="183">
        <v>0</v>
      </c>
      <c r="R210" s="183">
        <v>0</v>
      </c>
      <c r="S210" s="113"/>
      <c r="T210" s="134" t="s">
        <v>144</v>
      </c>
      <c r="U210" s="6">
        <f t="shared" si="87"/>
        <v>5.28</v>
      </c>
      <c r="V210" s="6">
        <f t="shared" si="87"/>
        <v>8.16</v>
      </c>
      <c r="W210" s="6">
        <f t="shared" si="87"/>
        <v>8.64</v>
      </c>
      <c r="X210" s="6">
        <f t="shared" si="87"/>
        <v>9.6</v>
      </c>
      <c r="Y210" s="6">
        <f t="shared" ref="Y210" si="91">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ref="K211:N211" si="92">K325/2</f>
        <v>535.5</v>
      </c>
      <c r="L211" s="385">
        <f t="shared" si="92"/>
        <v>535.5</v>
      </c>
      <c r="M211" s="385">
        <f t="shared" si="92"/>
        <v>535.5</v>
      </c>
      <c r="N211" s="385">
        <f t="shared" si="92"/>
        <v>535.5</v>
      </c>
      <c r="O211" s="385">
        <f t="shared" ref="O211" si="93">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ref="K212:N212" si="94">K326/2</f>
        <v>650</v>
      </c>
      <c r="L212" s="385">
        <f t="shared" si="94"/>
        <v>650</v>
      </c>
      <c r="M212" s="385">
        <f t="shared" si="94"/>
        <v>650</v>
      </c>
      <c r="N212" s="385">
        <f t="shared" si="94"/>
        <v>650</v>
      </c>
      <c r="O212" s="385">
        <f t="shared" ref="O212" si="95">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13" si="96">K327/2</f>
        <v>750</v>
      </c>
      <c r="L213" s="385">
        <f t="shared" si="96"/>
        <v>750</v>
      </c>
      <c r="M213" s="385">
        <f t="shared" si="96"/>
        <v>750</v>
      </c>
      <c r="N213" s="385">
        <f t="shared" si="96"/>
        <v>750</v>
      </c>
      <c r="O213" s="385">
        <f t="shared" ref="O213" si="97">O327/2</f>
        <v>750</v>
      </c>
      <c r="P213" s="183">
        <v>0</v>
      </c>
      <c r="Q213" s="183">
        <v>0</v>
      </c>
      <c r="R213" s="183">
        <v>0</v>
      </c>
      <c r="S213" s="113"/>
      <c r="T213" s="134" t="s">
        <v>147</v>
      </c>
      <c r="U213" s="6">
        <f t="shared" ref="U213:X218" si="98">U327*0.83</f>
        <v>39.259</v>
      </c>
      <c r="V213" s="6">
        <f t="shared" si="98"/>
        <v>60.672999999999995</v>
      </c>
      <c r="W213" s="6">
        <f t="shared" si="98"/>
        <v>64.242000000000004</v>
      </c>
      <c r="X213" s="6">
        <f t="shared" si="98"/>
        <v>49.965999999999994</v>
      </c>
      <c r="Y213" s="6">
        <f t="shared" ref="Y213" si="99">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ref="K214:N214" si="100">K328*0.8</f>
        <v>80</v>
      </c>
      <c r="L214" s="385">
        <f t="shared" si="100"/>
        <v>80</v>
      </c>
      <c r="M214" s="385">
        <f t="shared" si="100"/>
        <v>80</v>
      </c>
      <c r="N214" s="385">
        <f t="shared" si="100"/>
        <v>80</v>
      </c>
      <c r="O214" s="385">
        <f t="shared" ref="O214" si="101">O328*0.8</f>
        <v>80</v>
      </c>
      <c r="P214" s="183">
        <v>0</v>
      </c>
      <c r="Q214" s="183">
        <v>0</v>
      </c>
      <c r="R214" s="183">
        <v>0</v>
      </c>
      <c r="S214" s="113"/>
      <c r="T214" s="134" t="s">
        <v>148</v>
      </c>
      <c r="U214" s="6">
        <f t="shared" si="98"/>
        <v>0.45650000000000002</v>
      </c>
      <c r="V214" s="6">
        <f t="shared" si="98"/>
        <v>0.7054999999999999</v>
      </c>
      <c r="W214" s="6">
        <f t="shared" si="98"/>
        <v>0.747</v>
      </c>
      <c r="X214" s="6">
        <f t="shared" si="98"/>
        <v>0.83</v>
      </c>
      <c r="Y214" s="6">
        <f t="shared" ref="Y214" si="102">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ref="K215:N215" si="103">K329*0.8</f>
        <v>80</v>
      </c>
      <c r="L215" s="385">
        <f t="shared" si="103"/>
        <v>80</v>
      </c>
      <c r="M215" s="385">
        <f t="shared" si="103"/>
        <v>80</v>
      </c>
      <c r="N215" s="385">
        <f t="shared" si="103"/>
        <v>80</v>
      </c>
      <c r="O215" s="385">
        <f t="shared" ref="O215" si="104">O329*0.8</f>
        <v>80</v>
      </c>
      <c r="P215" s="183">
        <v>0</v>
      </c>
      <c r="Q215" s="183">
        <v>0</v>
      </c>
      <c r="R215" s="183">
        <v>0</v>
      </c>
      <c r="S215" s="113"/>
      <c r="T215" s="134" t="s">
        <v>149</v>
      </c>
      <c r="U215" s="6">
        <f t="shared" si="98"/>
        <v>0.45650000000000002</v>
      </c>
      <c r="V215" s="6">
        <f t="shared" si="98"/>
        <v>0.7054999999999999</v>
      </c>
      <c r="W215" s="6">
        <f t="shared" si="98"/>
        <v>0.747</v>
      </c>
      <c r="X215" s="6">
        <f t="shared" si="98"/>
        <v>0.83</v>
      </c>
      <c r="Y215" s="6">
        <f t="shared" ref="Y215" si="105">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ref="K216:N216" si="106">K330*0.8</f>
        <v>80</v>
      </c>
      <c r="L216" s="385">
        <f t="shared" si="106"/>
        <v>80</v>
      </c>
      <c r="M216" s="385">
        <f t="shared" si="106"/>
        <v>80</v>
      </c>
      <c r="N216" s="385">
        <f t="shared" si="106"/>
        <v>80</v>
      </c>
      <c r="O216" s="385">
        <f t="shared" ref="O216" si="107">O330*0.8</f>
        <v>80</v>
      </c>
      <c r="P216" s="183">
        <v>0</v>
      </c>
      <c r="Q216" s="183">
        <v>0</v>
      </c>
      <c r="R216" s="183">
        <v>0</v>
      </c>
      <c r="S216" s="113"/>
      <c r="T216" s="134" t="s">
        <v>150</v>
      </c>
      <c r="U216" s="6">
        <f t="shared" si="98"/>
        <v>0.45650000000000002</v>
      </c>
      <c r="V216" s="6">
        <f t="shared" si="98"/>
        <v>0.7054999999999999</v>
      </c>
      <c r="W216" s="6">
        <f t="shared" si="98"/>
        <v>0.747</v>
      </c>
      <c r="X216" s="6">
        <f t="shared" si="98"/>
        <v>0.83</v>
      </c>
      <c r="Y216" s="6">
        <f t="shared" ref="Y216" si="108">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ref="K217:N217" si="109">K331*0.8</f>
        <v>80</v>
      </c>
      <c r="L217" s="385">
        <f t="shared" si="109"/>
        <v>80</v>
      </c>
      <c r="M217" s="385">
        <f t="shared" si="109"/>
        <v>80</v>
      </c>
      <c r="N217" s="385">
        <f t="shared" si="109"/>
        <v>80</v>
      </c>
      <c r="O217" s="385">
        <f t="shared" ref="O217" si="110">O331*0.8</f>
        <v>80</v>
      </c>
      <c r="P217" s="183">
        <v>0</v>
      </c>
      <c r="Q217" s="183">
        <v>0</v>
      </c>
      <c r="R217" s="183">
        <v>0</v>
      </c>
      <c r="S217" s="113"/>
      <c r="T217" s="134" t="s">
        <v>151</v>
      </c>
      <c r="U217" s="6">
        <f t="shared" si="98"/>
        <v>0.45650000000000002</v>
      </c>
      <c r="V217" s="6">
        <f t="shared" si="98"/>
        <v>0.7054999999999999</v>
      </c>
      <c r="W217" s="6">
        <f t="shared" si="98"/>
        <v>0.747</v>
      </c>
      <c r="X217" s="6">
        <f t="shared" si="98"/>
        <v>0.83</v>
      </c>
      <c r="Y217" s="6">
        <f t="shared" ref="Y217" si="111">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ref="K218:N218" si="112">K332*0.8</f>
        <v>80</v>
      </c>
      <c r="L218" s="385">
        <f t="shared" si="112"/>
        <v>80</v>
      </c>
      <c r="M218" s="385">
        <f t="shared" si="112"/>
        <v>80</v>
      </c>
      <c r="N218" s="385">
        <f t="shared" si="112"/>
        <v>80</v>
      </c>
      <c r="O218" s="385">
        <f t="shared" ref="O218" si="113">O332*0.8</f>
        <v>80</v>
      </c>
      <c r="P218" s="183">
        <v>0</v>
      </c>
      <c r="Q218" s="183">
        <v>0</v>
      </c>
      <c r="R218" s="183">
        <v>0</v>
      </c>
      <c r="S218" s="113"/>
      <c r="T218" s="134" t="s">
        <v>152</v>
      </c>
      <c r="U218" s="6">
        <f t="shared" si="98"/>
        <v>0.45650000000000002</v>
      </c>
      <c r="V218" s="6">
        <f t="shared" si="98"/>
        <v>0.7054999999999999</v>
      </c>
      <c r="W218" s="6">
        <f t="shared" si="98"/>
        <v>0.747</v>
      </c>
      <c r="X218" s="6">
        <f t="shared" si="98"/>
        <v>0.83</v>
      </c>
      <c r="Y218" s="6">
        <f t="shared" ref="Y218" si="114">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ref="K219:N219" si="115">K333/2</f>
        <v>100</v>
      </c>
      <c r="L219" s="385">
        <f t="shared" si="115"/>
        <v>150</v>
      </c>
      <c r="M219" s="385">
        <f t="shared" si="115"/>
        <v>150</v>
      </c>
      <c r="N219" s="385">
        <f t="shared" si="115"/>
        <v>200</v>
      </c>
      <c r="O219" s="385">
        <f t="shared" ref="O219" si="116">O333/2</f>
        <v>200</v>
      </c>
      <c r="P219" s="183">
        <v>0</v>
      </c>
      <c r="Q219" s="183">
        <v>0</v>
      </c>
      <c r="R219" s="183">
        <v>0</v>
      </c>
      <c r="S219" s="113"/>
      <c r="T219" s="134" t="s">
        <v>409</v>
      </c>
      <c r="U219" s="6">
        <f t="shared" ref="U219:X220" si="117">U333*0.6</f>
        <v>3.1350000000000002</v>
      </c>
      <c r="V219" s="6">
        <f t="shared" si="117"/>
        <v>7.2674999999999992</v>
      </c>
      <c r="W219" s="6">
        <f t="shared" si="117"/>
        <v>7.6950000000000003</v>
      </c>
      <c r="X219" s="6">
        <f t="shared" si="117"/>
        <v>11.4</v>
      </c>
      <c r="Y219" s="6">
        <f t="shared" ref="Y219" si="118">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ref="K220:N220" si="119">K334/2</f>
        <v>366.5</v>
      </c>
      <c r="L220" s="385">
        <f t="shared" si="119"/>
        <v>366.5</v>
      </c>
      <c r="M220" s="385">
        <f t="shared" si="119"/>
        <v>366.5</v>
      </c>
      <c r="N220" s="385">
        <f t="shared" si="119"/>
        <v>366.5</v>
      </c>
      <c r="O220" s="385">
        <f t="shared" ref="O220" si="120">O334/2</f>
        <v>366.5</v>
      </c>
      <c r="P220" s="183">
        <v>0</v>
      </c>
      <c r="Q220" s="183">
        <v>0</v>
      </c>
      <c r="R220" s="183">
        <v>0</v>
      </c>
      <c r="S220" s="113"/>
      <c r="T220" s="134" t="s">
        <v>144</v>
      </c>
      <c r="U220" s="6">
        <f t="shared" si="117"/>
        <v>5.28</v>
      </c>
      <c r="V220" s="6">
        <f t="shared" si="117"/>
        <v>8.16</v>
      </c>
      <c r="W220" s="6">
        <f t="shared" si="117"/>
        <v>8.64</v>
      </c>
      <c r="X220" s="6">
        <f t="shared" si="117"/>
        <v>9.6</v>
      </c>
      <c r="Y220" s="6">
        <f t="shared" ref="Y220" si="121">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ref="K221:N221" si="122">K335/2</f>
        <v>535.5</v>
      </c>
      <c r="L221" s="385">
        <f t="shared" si="122"/>
        <v>535.5</v>
      </c>
      <c r="M221" s="385">
        <f t="shared" si="122"/>
        <v>535.5</v>
      </c>
      <c r="N221" s="385">
        <f t="shared" si="122"/>
        <v>535.5</v>
      </c>
      <c r="O221" s="385">
        <f t="shared" ref="O221" si="123">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ref="K222:N222" si="124">K336/2</f>
        <v>650</v>
      </c>
      <c r="L222" s="385">
        <f t="shared" si="124"/>
        <v>650</v>
      </c>
      <c r="M222" s="385">
        <f t="shared" si="124"/>
        <v>650</v>
      </c>
      <c r="N222" s="385">
        <f t="shared" si="124"/>
        <v>650</v>
      </c>
      <c r="O222" s="385">
        <f t="shared" ref="O222" si="125">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ref="K223:N223" si="126">K337/2</f>
        <v>750</v>
      </c>
      <c r="L223" s="385">
        <f t="shared" si="126"/>
        <v>750</v>
      </c>
      <c r="M223" s="385">
        <f t="shared" si="126"/>
        <v>750</v>
      </c>
      <c r="N223" s="385">
        <f t="shared" si="126"/>
        <v>750</v>
      </c>
      <c r="O223" s="385">
        <f t="shared" ref="O223" si="127">O337/2</f>
        <v>750</v>
      </c>
      <c r="P223" s="183">
        <v>0</v>
      </c>
      <c r="Q223" s="183">
        <v>0</v>
      </c>
      <c r="R223" s="183">
        <v>0</v>
      </c>
      <c r="S223" s="113"/>
      <c r="T223" s="134" t="s">
        <v>147</v>
      </c>
      <c r="U223" s="6">
        <f t="shared" ref="U223:X228" si="128">U337*0.83</f>
        <v>39.259</v>
      </c>
      <c r="V223" s="6">
        <f t="shared" si="128"/>
        <v>60.672999999999995</v>
      </c>
      <c r="W223" s="6">
        <f t="shared" si="128"/>
        <v>64.242000000000004</v>
      </c>
      <c r="X223" s="6">
        <f t="shared" si="128"/>
        <v>49.965999999999994</v>
      </c>
      <c r="Y223" s="6">
        <f t="shared" ref="Y223" si="129">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ref="K224:N224" si="130">K338*0.8</f>
        <v>80</v>
      </c>
      <c r="L224" s="385">
        <f t="shared" si="130"/>
        <v>80</v>
      </c>
      <c r="M224" s="385">
        <f t="shared" si="130"/>
        <v>80</v>
      </c>
      <c r="N224" s="385">
        <f t="shared" si="130"/>
        <v>80</v>
      </c>
      <c r="O224" s="385">
        <f t="shared" ref="O224" si="131">O338*0.8</f>
        <v>80</v>
      </c>
      <c r="P224" s="183">
        <v>0</v>
      </c>
      <c r="Q224" s="183">
        <v>0</v>
      </c>
      <c r="R224" s="183">
        <v>0</v>
      </c>
      <c r="S224" s="113"/>
      <c r="T224" s="134" t="s">
        <v>148</v>
      </c>
      <c r="U224" s="6">
        <f t="shared" si="128"/>
        <v>0.45650000000000002</v>
      </c>
      <c r="V224" s="6">
        <f t="shared" si="128"/>
        <v>0.7054999999999999</v>
      </c>
      <c r="W224" s="6">
        <f t="shared" si="128"/>
        <v>0.747</v>
      </c>
      <c r="X224" s="6">
        <f t="shared" si="128"/>
        <v>0.83</v>
      </c>
      <c r="Y224" s="6">
        <f t="shared" ref="Y224" si="132">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ref="K225:N225" si="133">K339*0.8</f>
        <v>80</v>
      </c>
      <c r="L225" s="385">
        <f t="shared" si="133"/>
        <v>80</v>
      </c>
      <c r="M225" s="385">
        <f t="shared" si="133"/>
        <v>80</v>
      </c>
      <c r="N225" s="385">
        <f t="shared" si="133"/>
        <v>80</v>
      </c>
      <c r="O225" s="385">
        <f t="shared" ref="O225" si="134">O339*0.8</f>
        <v>80</v>
      </c>
      <c r="P225" s="183">
        <v>0</v>
      </c>
      <c r="Q225" s="183">
        <v>0</v>
      </c>
      <c r="R225" s="183">
        <v>0</v>
      </c>
      <c r="S225" s="113"/>
      <c r="T225" s="134" t="s">
        <v>149</v>
      </c>
      <c r="U225" s="6">
        <f t="shared" si="128"/>
        <v>0.45650000000000002</v>
      </c>
      <c r="V225" s="6">
        <f t="shared" si="128"/>
        <v>0.7054999999999999</v>
      </c>
      <c r="W225" s="6">
        <f t="shared" si="128"/>
        <v>0.747</v>
      </c>
      <c r="X225" s="6">
        <f t="shared" si="128"/>
        <v>0.83</v>
      </c>
      <c r="Y225" s="6">
        <f t="shared" ref="Y225" si="135">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ref="K226:N226" si="136">K340*0.8</f>
        <v>80</v>
      </c>
      <c r="L226" s="385">
        <f t="shared" si="136"/>
        <v>80</v>
      </c>
      <c r="M226" s="385">
        <f t="shared" si="136"/>
        <v>80</v>
      </c>
      <c r="N226" s="385">
        <f t="shared" si="136"/>
        <v>80</v>
      </c>
      <c r="O226" s="385">
        <f t="shared" ref="O226" si="137">O340*0.8</f>
        <v>80</v>
      </c>
      <c r="P226" s="183">
        <v>0</v>
      </c>
      <c r="Q226" s="183">
        <v>0</v>
      </c>
      <c r="R226" s="183">
        <v>0</v>
      </c>
      <c r="S226" s="113"/>
      <c r="T226" s="134" t="s">
        <v>150</v>
      </c>
      <c r="U226" s="6">
        <f t="shared" si="128"/>
        <v>0.45650000000000002</v>
      </c>
      <c r="V226" s="6">
        <f t="shared" si="128"/>
        <v>0.7054999999999999</v>
      </c>
      <c r="W226" s="6">
        <f t="shared" si="128"/>
        <v>0.747</v>
      </c>
      <c r="X226" s="6">
        <f t="shared" si="128"/>
        <v>0.83</v>
      </c>
      <c r="Y226" s="6">
        <f t="shared" ref="Y226" si="138">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ref="K227:N227" si="139">K341*0.8</f>
        <v>80</v>
      </c>
      <c r="L227" s="385">
        <f t="shared" si="139"/>
        <v>80</v>
      </c>
      <c r="M227" s="385">
        <f t="shared" si="139"/>
        <v>80</v>
      </c>
      <c r="N227" s="385">
        <f t="shared" si="139"/>
        <v>80</v>
      </c>
      <c r="O227" s="385">
        <f t="shared" ref="O227" si="140">O341*0.8</f>
        <v>80</v>
      </c>
      <c r="P227" s="183">
        <v>0</v>
      </c>
      <c r="Q227" s="183">
        <v>0</v>
      </c>
      <c r="R227" s="183">
        <v>0</v>
      </c>
      <c r="S227" s="113"/>
      <c r="T227" s="134" t="s">
        <v>151</v>
      </c>
      <c r="U227" s="6">
        <f t="shared" si="128"/>
        <v>0.45650000000000002</v>
      </c>
      <c r="V227" s="6">
        <f t="shared" si="128"/>
        <v>0.7054999999999999</v>
      </c>
      <c r="W227" s="6">
        <f t="shared" si="128"/>
        <v>0.747</v>
      </c>
      <c r="X227" s="6">
        <f t="shared" si="128"/>
        <v>0.83</v>
      </c>
      <c r="Y227" s="6">
        <f t="shared" ref="Y227" si="141">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ref="K228:N228" si="142">K342*0.8</f>
        <v>80</v>
      </c>
      <c r="L228" s="385">
        <f t="shared" si="142"/>
        <v>80</v>
      </c>
      <c r="M228" s="385">
        <f t="shared" si="142"/>
        <v>80</v>
      </c>
      <c r="N228" s="385">
        <f t="shared" si="142"/>
        <v>80</v>
      </c>
      <c r="O228" s="385">
        <f t="shared" ref="O228" si="143">O342*0.8</f>
        <v>80</v>
      </c>
      <c r="P228" s="183">
        <v>0</v>
      </c>
      <c r="Q228" s="183">
        <v>0</v>
      </c>
      <c r="R228" s="183">
        <v>0</v>
      </c>
      <c r="S228" s="113"/>
      <c r="T228" s="134" t="s">
        <v>152</v>
      </c>
      <c r="U228" s="6">
        <f t="shared" si="128"/>
        <v>0.45650000000000002</v>
      </c>
      <c r="V228" s="6">
        <f t="shared" si="128"/>
        <v>0.7054999999999999</v>
      </c>
      <c r="W228" s="6">
        <f t="shared" si="128"/>
        <v>0.747</v>
      </c>
      <c r="X228" s="6">
        <f t="shared" si="128"/>
        <v>0.83</v>
      </c>
      <c r="Y228" s="6">
        <f t="shared" ref="Y228" si="144">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ref="K229:N229" si="145">K343/2</f>
        <v>100</v>
      </c>
      <c r="L229" s="385">
        <f t="shared" si="145"/>
        <v>150</v>
      </c>
      <c r="M229" s="385">
        <f t="shared" si="145"/>
        <v>150</v>
      </c>
      <c r="N229" s="385">
        <f t="shared" si="145"/>
        <v>200</v>
      </c>
      <c r="O229" s="385">
        <f t="shared" ref="O229" si="146">O343/2</f>
        <v>200</v>
      </c>
      <c r="P229" s="183">
        <v>0</v>
      </c>
      <c r="Q229" s="183">
        <v>0</v>
      </c>
      <c r="R229" s="183">
        <v>0</v>
      </c>
      <c r="S229" s="113"/>
      <c r="T229" s="134" t="s">
        <v>409</v>
      </c>
      <c r="U229" s="6">
        <f t="shared" ref="U229:X230" si="147">U343*0.6</f>
        <v>3.1350000000000002</v>
      </c>
      <c r="V229" s="6">
        <f t="shared" si="147"/>
        <v>7.2674999999999992</v>
      </c>
      <c r="W229" s="6">
        <f t="shared" si="147"/>
        <v>7.6950000000000003</v>
      </c>
      <c r="X229" s="6">
        <f t="shared" si="147"/>
        <v>11.4</v>
      </c>
      <c r="Y229" s="6">
        <f t="shared" ref="Y229" si="148">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ref="K230:N230" si="149">K344/2</f>
        <v>366.5</v>
      </c>
      <c r="L230" s="385">
        <f t="shared" si="149"/>
        <v>366.5</v>
      </c>
      <c r="M230" s="385">
        <f t="shared" si="149"/>
        <v>366.5</v>
      </c>
      <c r="N230" s="385">
        <f t="shared" si="149"/>
        <v>366.5</v>
      </c>
      <c r="O230" s="385">
        <f t="shared" ref="O230" si="150">O344/2</f>
        <v>366.5</v>
      </c>
      <c r="P230" s="183">
        <v>0</v>
      </c>
      <c r="Q230" s="183">
        <v>0</v>
      </c>
      <c r="R230" s="183">
        <v>0</v>
      </c>
      <c r="S230" s="113"/>
      <c r="T230" s="134" t="s">
        <v>144</v>
      </c>
      <c r="U230" s="6">
        <f t="shared" si="147"/>
        <v>5.28</v>
      </c>
      <c r="V230" s="6">
        <f t="shared" si="147"/>
        <v>8.16</v>
      </c>
      <c r="W230" s="6">
        <f t="shared" si="147"/>
        <v>8.64</v>
      </c>
      <c r="X230" s="6">
        <f t="shared" si="147"/>
        <v>9.6</v>
      </c>
      <c r="Y230" s="6">
        <f t="shared" ref="Y230" si="151">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ref="K231:N231" si="152">K345/2</f>
        <v>535.5</v>
      </c>
      <c r="L231" s="385">
        <f t="shared" si="152"/>
        <v>535.5</v>
      </c>
      <c r="M231" s="385">
        <f t="shared" si="152"/>
        <v>535.5</v>
      </c>
      <c r="N231" s="385">
        <f t="shared" si="152"/>
        <v>535.5</v>
      </c>
      <c r="O231" s="385">
        <f t="shared" ref="O231" si="153">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ref="K232:N232" si="154">K346/2</f>
        <v>650</v>
      </c>
      <c r="L232" s="385">
        <f t="shared" si="154"/>
        <v>650</v>
      </c>
      <c r="M232" s="385">
        <f t="shared" si="154"/>
        <v>650</v>
      </c>
      <c r="N232" s="385">
        <f t="shared" si="154"/>
        <v>650</v>
      </c>
      <c r="O232" s="385">
        <f t="shared" ref="O232" si="155">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ref="K233:N233" si="156">K347/2</f>
        <v>750</v>
      </c>
      <c r="L233" s="385">
        <f t="shared" si="156"/>
        <v>750</v>
      </c>
      <c r="M233" s="385">
        <f t="shared" si="156"/>
        <v>750</v>
      </c>
      <c r="N233" s="385">
        <f t="shared" si="156"/>
        <v>750</v>
      </c>
      <c r="O233" s="385">
        <f t="shared" ref="O233" si="157">O347/2</f>
        <v>750</v>
      </c>
      <c r="P233" s="183">
        <v>0</v>
      </c>
      <c r="Q233" s="183">
        <v>0</v>
      </c>
      <c r="R233" s="183">
        <v>0</v>
      </c>
      <c r="S233" s="113"/>
      <c r="T233" s="134" t="s">
        <v>147</v>
      </c>
      <c r="U233" s="6">
        <f t="shared" ref="U233:X238" si="158">U347*0.83</f>
        <v>39.259</v>
      </c>
      <c r="V233" s="6">
        <f t="shared" si="158"/>
        <v>60.672999999999995</v>
      </c>
      <c r="W233" s="6">
        <f t="shared" si="158"/>
        <v>64.242000000000004</v>
      </c>
      <c r="X233" s="6">
        <f t="shared" si="158"/>
        <v>49.965999999999994</v>
      </c>
      <c r="Y233" s="6">
        <f t="shared" ref="Y233" si="159">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ref="K234:N234" si="160">K348*0.8</f>
        <v>80</v>
      </c>
      <c r="L234" s="385">
        <f t="shared" si="160"/>
        <v>80</v>
      </c>
      <c r="M234" s="385">
        <f t="shared" si="160"/>
        <v>80</v>
      </c>
      <c r="N234" s="385">
        <f t="shared" si="160"/>
        <v>80</v>
      </c>
      <c r="O234" s="385">
        <f t="shared" ref="O234" si="161">O348*0.8</f>
        <v>80</v>
      </c>
      <c r="P234" s="183">
        <v>0</v>
      </c>
      <c r="Q234" s="183">
        <v>0</v>
      </c>
      <c r="R234" s="183">
        <v>0</v>
      </c>
      <c r="S234" s="113"/>
      <c r="T234" s="134" t="s">
        <v>148</v>
      </c>
      <c r="U234" s="6">
        <f t="shared" si="158"/>
        <v>0.45650000000000002</v>
      </c>
      <c r="V234" s="6">
        <f t="shared" si="158"/>
        <v>0.7054999999999999</v>
      </c>
      <c r="W234" s="6">
        <f t="shared" si="158"/>
        <v>0.747</v>
      </c>
      <c r="X234" s="6">
        <f t="shared" si="158"/>
        <v>0.83</v>
      </c>
      <c r="Y234" s="6">
        <f t="shared" ref="Y234" si="162">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ref="K235:N235" si="163">K349*0.8</f>
        <v>80</v>
      </c>
      <c r="L235" s="385">
        <f t="shared" si="163"/>
        <v>80</v>
      </c>
      <c r="M235" s="385">
        <f t="shared" si="163"/>
        <v>80</v>
      </c>
      <c r="N235" s="385">
        <f t="shared" si="163"/>
        <v>80</v>
      </c>
      <c r="O235" s="385">
        <f t="shared" ref="O235" si="164">O349*0.8</f>
        <v>80</v>
      </c>
      <c r="P235" s="183">
        <v>0</v>
      </c>
      <c r="Q235" s="183">
        <v>0</v>
      </c>
      <c r="R235" s="183">
        <v>0</v>
      </c>
      <c r="S235" s="113"/>
      <c r="T235" s="134" t="s">
        <v>149</v>
      </c>
      <c r="U235" s="6">
        <f t="shared" si="158"/>
        <v>0.45650000000000002</v>
      </c>
      <c r="V235" s="6">
        <f t="shared" si="158"/>
        <v>0.7054999999999999</v>
      </c>
      <c r="W235" s="6">
        <f t="shared" si="158"/>
        <v>0.747</v>
      </c>
      <c r="X235" s="6">
        <f t="shared" si="158"/>
        <v>0.83</v>
      </c>
      <c r="Y235" s="6">
        <f t="shared" ref="Y235" si="165">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ref="K236:N236" si="166">K350*0.8</f>
        <v>80</v>
      </c>
      <c r="L236" s="385">
        <f t="shared" si="166"/>
        <v>80</v>
      </c>
      <c r="M236" s="385">
        <f t="shared" si="166"/>
        <v>80</v>
      </c>
      <c r="N236" s="385">
        <f t="shared" si="166"/>
        <v>80</v>
      </c>
      <c r="O236" s="385">
        <f t="shared" ref="O236" si="167">O350*0.8</f>
        <v>80</v>
      </c>
      <c r="P236" s="183">
        <v>0</v>
      </c>
      <c r="Q236" s="183">
        <v>0</v>
      </c>
      <c r="R236" s="183">
        <v>0</v>
      </c>
      <c r="S236" s="113"/>
      <c r="T236" s="134" t="s">
        <v>150</v>
      </c>
      <c r="U236" s="6">
        <f t="shared" si="158"/>
        <v>0.45650000000000002</v>
      </c>
      <c r="V236" s="6">
        <f t="shared" si="158"/>
        <v>0.7054999999999999</v>
      </c>
      <c r="W236" s="6">
        <f t="shared" si="158"/>
        <v>0.747</v>
      </c>
      <c r="X236" s="6">
        <f t="shared" si="158"/>
        <v>0.83</v>
      </c>
      <c r="Y236" s="6">
        <f t="shared" ref="Y236" si="168">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ref="K237:N237" si="169">K351*0.8</f>
        <v>80</v>
      </c>
      <c r="L237" s="385">
        <f t="shared" si="169"/>
        <v>80</v>
      </c>
      <c r="M237" s="385">
        <f t="shared" si="169"/>
        <v>80</v>
      </c>
      <c r="N237" s="385">
        <f t="shared" si="169"/>
        <v>80</v>
      </c>
      <c r="O237" s="385">
        <f t="shared" ref="O237" si="170">O351*0.8</f>
        <v>80</v>
      </c>
      <c r="P237" s="183">
        <v>0</v>
      </c>
      <c r="Q237" s="183">
        <v>0</v>
      </c>
      <c r="R237" s="183">
        <v>0</v>
      </c>
      <c r="S237" s="113"/>
      <c r="T237" s="134" t="s">
        <v>151</v>
      </c>
      <c r="U237" s="6">
        <f t="shared" si="158"/>
        <v>0.45650000000000002</v>
      </c>
      <c r="V237" s="6">
        <f t="shared" si="158"/>
        <v>0.7054999999999999</v>
      </c>
      <c r="W237" s="6">
        <f t="shared" si="158"/>
        <v>0.747</v>
      </c>
      <c r="X237" s="6">
        <f t="shared" si="158"/>
        <v>0.83</v>
      </c>
      <c r="Y237" s="6">
        <f t="shared" ref="Y237" si="171">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ref="K238:N238" si="172">K352*0.8</f>
        <v>80</v>
      </c>
      <c r="L238" s="385">
        <f t="shared" si="172"/>
        <v>80</v>
      </c>
      <c r="M238" s="385">
        <f t="shared" si="172"/>
        <v>80</v>
      </c>
      <c r="N238" s="385">
        <f t="shared" si="172"/>
        <v>80</v>
      </c>
      <c r="O238" s="385">
        <f t="shared" ref="O238" si="173">O352*0.8</f>
        <v>80</v>
      </c>
      <c r="P238" s="183">
        <v>0</v>
      </c>
      <c r="Q238" s="183">
        <v>0</v>
      </c>
      <c r="R238" s="183">
        <v>0</v>
      </c>
      <c r="S238" s="113"/>
      <c r="T238" s="134" t="s">
        <v>152</v>
      </c>
      <c r="U238" s="6">
        <f t="shared" si="158"/>
        <v>0.45650000000000002</v>
      </c>
      <c r="V238" s="6">
        <f t="shared" si="158"/>
        <v>0.7054999999999999</v>
      </c>
      <c r="W238" s="6">
        <f t="shared" si="158"/>
        <v>0.747</v>
      </c>
      <c r="X238" s="6">
        <f t="shared" si="158"/>
        <v>0.83</v>
      </c>
      <c r="Y238" s="6">
        <f t="shared" ref="Y238" si="174">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ref="K239:N239" si="175">K353/2</f>
        <v>100</v>
      </c>
      <c r="L239" s="385">
        <f t="shared" si="175"/>
        <v>150</v>
      </c>
      <c r="M239" s="385">
        <f t="shared" si="175"/>
        <v>150</v>
      </c>
      <c r="N239" s="385">
        <f t="shared" si="175"/>
        <v>200</v>
      </c>
      <c r="O239" s="385">
        <f t="shared" ref="O239" si="176">O353/2</f>
        <v>200</v>
      </c>
      <c r="P239" s="183">
        <v>0</v>
      </c>
      <c r="Q239" s="183">
        <v>0</v>
      </c>
      <c r="R239" s="183">
        <v>0</v>
      </c>
      <c r="S239" s="113"/>
      <c r="T239" s="134" t="s">
        <v>409</v>
      </c>
      <c r="U239" s="6">
        <f t="shared" ref="U239:X240" si="177">U353*0.6</f>
        <v>3.1350000000000002</v>
      </c>
      <c r="V239" s="6">
        <f t="shared" si="177"/>
        <v>7.2674999999999992</v>
      </c>
      <c r="W239" s="6">
        <f t="shared" si="177"/>
        <v>7.6950000000000003</v>
      </c>
      <c r="X239" s="6">
        <f t="shared" si="177"/>
        <v>11.4</v>
      </c>
      <c r="Y239" s="6">
        <f t="shared" ref="Y239" si="178">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ref="K240:N240" si="179">K354/2</f>
        <v>366.5</v>
      </c>
      <c r="L240" s="385">
        <f t="shared" si="179"/>
        <v>366.5</v>
      </c>
      <c r="M240" s="385">
        <f t="shared" si="179"/>
        <v>366.5</v>
      </c>
      <c r="N240" s="385">
        <f t="shared" si="179"/>
        <v>366.5</v>
      </c>
      <c r="O240" s="385">
        <f t="shared" ref="O240" si="180">O354/2</f>
        <v>366.5</v>
      </c>
      <c r="P240" s="183">
        <v>0</v>
      </c>
      <c r="Q240" s="183">
        <v>0</v>
      </c>
      <c r="R240" s="183">
        <v>0</v>
      </c>
      <c r="S240" s="113"/>
      <c r="T240" s="134" t="s">
        <v>144</v>
      </c>
      <c r="U240" s="6">
        <f t="shared" si="177"/>
        <v>5.28</v>
      </c>
      <c r="V240" s="6">
        <f t="shared" si="177"/>
        <v>8.16</v>
      </c>
      <c r="W240" s="6">
        <f t="shared" si="177"/>
        <v>8.64</v>
      </c>
      <c r="X240" s="6">
        <f t="shared" si="177"/>
        <v>9.6</v>
      </c>
      <c r="Y240" s="6">
        <f t="shared" ref="Y240" si="181">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ref="K241:N241" si="182">K355/2</f>
        <v>535.5</v>
      </c>
      <c r="L241" s="385">
        <f t="shared" si="182"/>
        <v>535.5</v>
      </c>
      <c r="M241" s="385">
        <f t="shared" si="182"/>
        <v>535.5</v>
      </c>
      <c r="N241" s="385">
        <f t="shared" si="182"/>
        <v>535.5</v>
      </c>
      <c r="O241" s="385">
        <f t="shared" ref="O241" si="183">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ref="K242:N242" si="184">K356/2</f>
        <v>650</v>
      </c>
      <c r="L242" s="385">
        <f t="shared" si="184"/>
        <v>650</v>
      </c>
      <c r="M242" s="385">
        <f t="shared" si="184"/>
        <v>650</v>
      </c>
      <c r="N242" s="385">
        <f t="shared" si="184"/>
        <v>650</v>
      </c>
      <c r="O242" s="385">
        <f t="shared" ref="O242" si="185">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ref="K243:N243" si="186">K357/2</f>
        <v>750</v>
      </c>
      <c r="L243" s="385">
        <f t="shared" si="186"/>
        <v>750</v>
      </c>
      <c r="M243" s="385">
        <f t="shared" si="186"/>
        <v>750</v>
      </c>
      <c r="N243" s="385">
        <f t="shared" si="186"/>
        <v>750</v>
      </c>
      <c r="O243" s="385">
        <f t="shared" ref="O243" si="187">O357/2</f>
        <v>750</v>
      </c>
      <c r="P243" s="183">
        <v>0</v>
      </c>
      <c r="Q243" s="183">
        <v>0</v>
      </c>
      <c r="R243" s="183">
        <v>0</v>
      </c>
      <c r="S243" s="113"/>
      <c r="T243" s="134" t="s">
        <v>147</v>
      </c>
      <c r="U243" s="6">
        <f t="shared" ref="U243:X248" si="188">U357*0.83</f>
        <v>39.259</v>
      </c>
      <c r="V243" s="6">
        <f t="shared" si="188"/>
        <v>60.672999999999995</v>
      </c>
      <c r="W243" s="6">
        <f t="shared" si="188"/>
        <v>64.242000000000004</v>
      </c>
      <c r="X243" s="6">
        <f t="shared" si="188"/>
        <v>49.965999999999994</v>
      </c>
      <c r="Y243" s="6">
        <f t="shared" ref="Y243" si="189">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ref="K244:N244" si="190">K358*0.8</f>
        <v>80</v>
      </c>
      <c r="L244" s="385">
        <f t="shared" si="190"/>
        <v>80</v>
      </c>
      <c r="M244" s="385">
        <f t="shared" si="190"/>
        <v>80</v>
      </c>
      <c r="N244" s="385">
        <f t="shared" si="190"/>
        <v>80</v>
      </c>
      <c r="O244" s="385">
        <f t="shared" ref="O244" si="191">O358*0.8</f>
        <v>80</v>
      </c>
      <c r="P244" s="183">
        <v>0</v>
      </c>
      <c r="Q244" s="183">
        <v>0</v>
      </c>
      <c r="R244" s="183">
        <v>0</v>
      </c>
      <c r="S244" s="113"/>
      <c r="T244" s="134" t="s">
        <v>148</v>
      </c>
      <c r="U244" s="6">
        <f t="shared" si="188"/>
        <v>0.45650000000000002</v>
      </c>
      <c r="V244" s="6">
        <f t="shared" si="188"/>
        <v>0.7054999999999999</v>
      </c>
      <c r="W244" s="6">
        <f t="shared" si="188"/>
        <v>0.747</v>
      </c>
      <c r="X244" s="6">
        <f t="shared" si="188"/>
        <v>0.83</v>
      </c>
      <c r="Y244" s="6">
        <f t="shared" ref="Y244" si="192">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45" si="193">K359*0.8</f>
        <v>80</v>
      </c>
      <c r="L245" s="385">
        <f t="shared" si="193"/>
        <v>80</v>
      </c>
      <c r="M245" s="385">
        <f t="shared" si="193"/>
        <v>80</v>
      </c>
      <c r="N245" s="385">
        <f t="shared" si="193"/>
        <v>80</v>
      </c>
      <c r="O245" s="385">
        <f t="shared" ref="O245" si="194">O359*0.8</f>
        <v>80</v>
      </c>
      <c r="P245" s="183">
        <v>0</v>
      </c>
      <c r="Q245" s="183">
        <v>0</v>
      </c>
      <c r="R245" s="183">
        <v>0</v>
      </c>
      <c r="S245" s="113"/>
      <c r="T245" s="134" t="s">
        <v>149</v>
      </c>
      <c r="U245" s="6">
        <f t="shared" si="188"/>
        <v>0.45650000000000002</v>
      </c>
      <c r="V245" s="6">
        <f t="shared" si="188"/>
        <v>0.7054999999999999</v>
      </c>
      <c r="W245" s="6">
        <f t="shared" si="188"/>
        <v>0.747</v>
      </c>
      <c r="X245" s="6">
        <f t="shared" si="188"/>
        <v>0.83</v>
      </c>
      <c r="Y245" s="6">
        <f t="shared" ref="Y245" si="195">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ref="K246:N246" si="196">K360*0.8</f>
        <v>80</v>
      </c>
      <c r="L246" s="385">
        <f t="shared" si="196"/>
        <v>80</v>
      </c>
      <c r="M246" s="385">
        <f t="shared" si="196"/>
        <v>80</v>
      </c>
      <c r="N246" s="385">
        <f t="shared" si="196"/>
        <v>80</v>
      </c>
      <c r="O246" s="385">
        <f t="shared" ref="O246" si="197">O360*0.8</f>
        <v>80</v>
      </c>
      <c r="P246" s="183">
        <v>0</v>
      </c>
      <c r="Q246" s="183">
        <v>0</v>
      </c>
      <c r="R246" s="183">
        <v>0</v>
      </c>
      <c r="S246" s="113"/>
      <c r="T246" s="134" t="s">
        <v>150</v>
      </c>
      <c r="U246" s="6">
        <f t="shared" si="188"/>
        <v>0.45650000000000002</v>
      </c>
      <c r="V246" s="6">
        <f t="shared" si="188"/>
        <v>0.7054999999999999</v>
      </c>
      <c r="W246" s="6">
        <f t="shared" si="188"/>
        <v>0.747</v>
      </c>
      <c r="X246" s="6">
        <f t="shared" si="188"/>
        <v>0.83</v>
      </c>
      <c r="Y246" s="6">
        <f t="shared" ref="Y246" si="198">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ref="K247:N247" si="199">K361*0.8</f>
        <v>80</v>
      </c>
      <c r="L247" s="385">
        <f t="shared" si="199"/>
        <v>80</v>
      </c>
      <c r="M247" s="385">
        <f t="shared" si="199"/>
        <v>80</v>
      </c>
      <c r="N247" s="385">
        <f t="shared" si="199"/>
        <v>80</v>
      </c>
      <c r="O247" s="385">
        <f t="shared" ref="O247" si="200">O361*0.8</f>
        <v>80</v>
      </c>
      <c r="P247" s="183">
        <v>0</v>
      </c>
      <c r="Q247" s="183">
        <v>0</v>
      </c>
      <c r="R247" s="183">
        <v>0</v>
      </c>
      <c r="S247" s="113"/>
      <c r="T247" s="134" t="s">
        <v>151</v>
      </c>
      <c r="U247" s="6">
        <f t="shared" si="188"/>
        <v>0.45650000000000002</v>
      </c>
      <c r="V247" s="6">
        <f t="shared" si="188"/>
        <v>0.7054999999999999</v>
      </c>
      <c r="W247" s="6">
        <f t="shared" si="188"/>
        <v>0.747</v>
      </c>
      <c r="X247" s="6">
        <f t="shared" si="188"/>
        <v>0.83</v>
      </c>
      <c r="Y247" s="6">
        <f t="shared" ref="Y247" si="201">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ref="K248:N248" si="202">K362*0.8</f>
        <v>80</v>
      </c>
      <c r="L248" s="385">
        <f t="shared" si="202"/>
        <v>80</v>
      </c>
      <c r="M248" s="385">
        <f t="shared" si="202"/>
        <v>80</v>
      </c>
      <c r="N248" s="385">
        <f t="shared" si="202"/>
        <v>80</v>
      </c>
      <c r="O248" s="385">
        <f t="shared" ref="O248" si="203">O362*0.8</f>
        <v>80</v>
      </c>
      <c r="P248" s="183">
        <v>0</v>
      </c>
      <c r="Q248" s="183">
        <v>0</v>
      </c>
      <c r="R248" s="183">
        <v>0</v>
      </c>
      <c r="S248" s="113"/>
      <c r="T248" s="134" t="s">
        <v>152</v>
      </c>
      <c r="U248" s="6">
        <f t="shared" si="188"/>
        <v>0.45650000000000002</v>
      </c>
      <c r="V248" s="6">
        <f t="shared" si="188"/>
        <v>0.7054999999999999</v>
      </c>
      <c r="W248" s="6">
        <f t="shared" si="188"/>
        <v>0.747</v>
      </c>
      <c r="X248" s="6">
        <f t="shared" si="188"/>
        <v>0.83</v>
      </c>
      <c r="Y248" s="6">
        <f t="shared" ref="Y248" si="204">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ref="K249:N249" si="205">K363/2</f>
        <v>100</v>
      </c>
      <c r="L249" s="385">
        <f t="shared" si="205"/>
        <v>150</v>
      </c>
      <c r="M249" s="385">
        <f t="shared" si="205"/>
        <v>150</v>
      </c>
      <c r="N249" s="385">
        <f t="shared" si="205"/>
        <v>200</v>
      </c>
      <c r="O249" s="385">
        <f t="shared" ref="O249" si="206">O363/2</f>
        <v>200</v>
      </c>
      <c r="P249" s="183">
        <v>0</v>
      </c>
      <c r="Q249" s="183">
        <v>0</v>
      </c>
      <c r="R249" s="183">
        <v>0</v>
      </c>
      <c r="S249" s="113"/>
      <c r="T249" s="134" t="s">
        <v>409</v>
      </c>
      <c r="U249" s="6">
        <f t="shared" ref="U249:X250" si="207">U363*0.6</f>
        <v>3.1350000000000002</v>
      </c>
      <c r="V249" s="6">
        <f t="shared" si="207"/>
        <v>7.2674999999999992</v>
      </c>
      <c r="W249" s="6">
        <f t="shared" si="207"/>
        <v>7.6950000000000003</v>
      </c>
      <c r="X249" s="6">
        <f t="shared" si="207"/>
        <v>11.4</v>
      </c>
      <c r="Y249" s="6">
        <f t="shared" ref="Y249" si="208">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ref="K250:N250" si="209">K364/2</f>
        <v>366.5</v>
      </c>
      <c r="L250" s="385">
        <f t="shared" si="209"/>
        <v>366.5</v>
      </c>
      <c r="M250" s="385">
        <f t="shared" si="209"/>
        <v>366.5</v>
      </c>
      <c r="N250" s="385">
        <f t="shared" si="209"/>
        <v>366.5</v>
      </c>
      <c r="O250" s="385">
        <f t="shared" ref="O250" si="210">O364/2</f>
        <v>366.5</v>
      </c>
      <c r="P250" s="183">
        <v>0</v>
      </c>
      <c r="Q250" s="183">
        <v>0</v>
      </c>
      <c r="R250" s="183">
        <v>0</v>
      </c>
      <c r="S250" s="113"/>
      <c r="T250" s="134" t="s">
        <v>144</v>
      </c>
      <c r="U250" s="6">
        <f t="shared" si="207"/>
        <v>5.28</v>
      </c>
      <c r="V250" s="6">
        <f t="shared" si="207"/>
        <v>8.16</v>
      </c>
      <c r="W250" s="6">
        <f t="shared" si="207"/>
        <v>8.64</v>
      </c>
      <c r="X250" s="6">
        <f t="shared" si="207"/>
        <v>9.6</v>
      </c>
      <c r="Y250" s="6">
        <f t="shared" ref="Y250" si="211">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ref="K251:N251" si="212">K365/2</f>
        <v>535.5</v>
      </c>
      <c r="L251" s="385">
        <f t="shared" si="212"/>
        <v>535.5</v>
      </c>
      <c r="M251" s="385">
        <f t="shared" si="212"/>
        <v>535.5</v>
      </c>
      <c r="N251" s="385">
        <f t="shared" si="212"/>
        <v>535.5</v>
      </c>
      <c r="O251" s="385">
        <f t="shared" ref="O251" si="213">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ref="K252:N252" si="214">K366/2</f>
        <v>650</v>
      </c>
      <c r="L252" s="385">
        <f t="shared" si="214"/>
        <v>650</v>
      </c>
      <c r="M252" s="385">
        <f t="shared" si="214"/>
        <v>650</v>
      </c>
      <c r="N252" s="385">
        <f t="shared" si="214"/>
        <v>650</v>
      </c>
      <c r="O252" s="385">
        <f t="shared" ref="O252" si="215">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ref="K253:N253" si="216">K367/2</f>
        <v>750</v>
      </c>
      <c r="L253" s="385">
        <f t="shared" si="216"/>
        <v>750</v>
      </c>
      <c r="M253" s="385">
        <f t="shared" si="216"/>
        <v>750</v>
      </c>
      <c r="N253" s="385">
        <f t="shared" si="216"/>
        <v>750</v>
      </c>
      <c r="O253" s="385">
        <f t="shared" ref="O253" si="217">O367/2</f>
        <v>750</v>
      </c>
      <c r="P253" s="183">
        <v>0</v>
      </c>
      <c r="Q253" s="183">
        <v>0</v>
      </c>
      <c r="R253" s="183">
        <v>0</v>
      </c>
      <c r="S253" s="113"/>
      <c r="T253" s="134" t="s">
        <v>147</v>
      </c>
      <c r="U253" s="6">
        <f t="shared" ref="U253:X258" si="218">U367*0.83</f>
        <v>39.259</v>
      </c>
      <c r="V253" s="6">
        <f t="shared" si="218"/>
        <v>60.672999999999995</v>
      </c>
      <c r="W253" s="6">
        <f t="shared" si="218"/>
        <v>64.242000000000004</v>
      </c>
      <c r="X253" s="6">
        <f t="shared" si="218"/>
        <v>49.965999999999994</v>
      </c>
      <c r="Y253" s="6">
        <f t="shared" ref="Y253" si="219">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ref="K254:N254" si="220">K368*0.8</f>
        <v>80</v>
      </c>
      <c r="L254" s="385">
        <f t="shared" si="220"/>
        <v>80</v>
      </c>
      <c r="M254" s="385">
        <f t="shared" si="220"/>
        <v>80</v>
      </c>
      <c r="N254" s="385">
        <f t="shared" si="220"/>
        <v>80</v>
      </c>
      <c r="O254" s="385">
        <f t="shared" ref="O254" si="221">O368*0.8</f>
        <v>80</v>
      </c>
      <c r="P254" s="183">
        <v>0</v>
      </c>
      <c r="Q254" s="183">
        <v>0</v>
      </c>
      <c r="R254" s="183">
        <v>0</v>
      </c>
      <c r="S254" s="113"/>
      <c r="T254" s="134" t="s">
        <v>148</v>
      </c>
      <c r="U254" s="6">
        <f t="shared" si="218"/>
        <v>0.45650000000000002</v>
      </c>
      <c r="V254" s="6">
        <f t="shared" si="218"/>
        <v>0.7054999999999999</v>
      </c>
      <c r="W254" s="6">
        <f t="shared" si="218"/>
        <v>0.747</v>
      </c>
      <c r="X254" s="6">
        <f t="shared" si="218"/>
        <v>0.83</v>
      </c>
      <c r="Y254" s="6">
        <f t="shared" ref="Y254" si="222">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ref="K255:N255" si="223">K369*0.8</f>
        <v>80</v>
      </c>
      <c r="L255" s="385">
        <f t="shared" si="223"/>
        <v>80</v>
      </c>
      <c r="M255" s="385">
        <f t="shared" si="223"/>
        <v>80</v>
      </c>
      <c r="N255" s="385">
        <f t="shared" si="223"/>
        <v>80</v>
      </c>
      <c r="O255" s="385">
        <f t="shared" ref="O255" si="224">O369*0.8</f>
        <v>80</v>
      </c>
      <c r="P255" s="183">
        <v>0</v>
      </c>
      <c r="Q255" s="183">
        <v>0</v>
      </c>
      <c r="R255" s="183">
        <v>0</v>
      </c>
      <c r="S255" s="113"/>
      <c r="T255" s="134" t="s">
        <v>149</v>
      </c>
      <c r="U255" s="6">
        <f t="shared" si="218"/>
        <v>0.45650000000000002</v>
      </c>
      <c r="V255" s="6">
        <f t="shared" si="218"/>
        <v>0.7054999999999999</v>
      </c>
      <c r="W255" s="6">
        <f t="shared" si="218"/>
        <v>0.747</v>
      </c>
      <c r="X255" s="6">
        <f t="shared" si="218"/>
        <v>0.83</v>
      </c>
      <c r="Y255" s="6">
        <f t="shared" ref="Y255" si="225">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ref="K256:N256" si="226">K370*0.8</f>
        <v>80</v>
      </c>
      <c r="L256" s="385">
        <f t="shared" si="226"/>
        <v>80</v>
      </c>
      <c r="M256" s="385">
        <f t="shared" si="226"/>
        <v>80</v>
      </c>
      <c r="N256" s="385">
        <f t="shared" si="226"/>
        <v>80</v>
      </c>
      <c r="O256" s="385">
        <f t="shared" ref="O256" si="227">O370*0.8</f>
        <v>80</v>
      </c>
      <c r="P256" s="183">
        <v>0</v>
      </c>
      <c r="Q256" s="183">
        <v>0</v>
      </c>
      <c r="R256" s="183">
        <v>0</v>
      </c>
      <c r="S256" s="113"/>
      <c r="T256" s="134" t="s">
        <v>150</v>
      </c>
      <c r="U256" s="6">
        <f t="shared" si="218"/>
        <v>0.45650000000000002</v>
      </c>
      <c r="V256" s="6">
        <f t="shared" si="218"/>
        <v>0.7054999999999999</v>
      </c>
      <c r="W256" s="6">
        <f t="shared" si="218"/>
        <v>0.747</v>
      </c>
      <c r="X256" s="6">
        <f t="shared" si="218"/>
        <v>0.83</v>
      </c>
      <c r="Y256" s="6">
        <f t="shared" ref="Y256" si="228">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ref="K257:N257" si="229">K371*0.8</f>
        <v>80</v>
      </c>
      <c r="L257" s="385">
        <f t="shared" si="229"/>
        <v>80</v>
      </c>
      <c r="M257" s="385">
        <f t="shared" si="229"/>
        <v>80</v>
      </c>
      <c r="N257" s="385">
        <f t="shared" si="229"/>
        <v>80</v>
      </c>
      <c r="O257" s="385">
        <f t="shared" ref="O257" si="230">O371*0.8</f>
        <v>80</v>
      </c>
      <c r="P257" s="183">
        <v>0</v>
      </c>
      <c r="Q257" s="183">
        <v>0</v>
      </c>
      <c r="R257" s="183">
        <v>0</v>
      </c>
      <c r="S257" s="113"/>
      <c r="T257" s="134" t="s">
        <v>151</v>
      </c>
      <c r="U257" s="6">
        <f t="shared" si="218"/>
        <v>0.45650000000000002</v>
      </c>
      <c r="V257" s="6">
        <f t="shared" si="218"/>
        <v>0.7054999999999999</v>
      </c>
      <c r="W257" s="6">
        <f t="shared" si="218"/>
        <v>0.747</v>
      </c>
      <c r="X257" s="6">
        <f t="shared" si="218"/>
        <v>0.83</v>
      </c>
      <c r="Y257" s="6">
        <f t="shared" ref="Y257" si="231">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ref="K258:N258" si="232">K372*0.8</f>
        <v>80</v>
      </c>
      <c r="L258" s="385">
        <f t="shared" si="232"/>
        <v>80</v>
      </c>
      <c r="M258" s="385">
        <f t="shared" si="232"/>
        <v>80</v>
      </c>
      <c r="N258" s="385">
        <f t="shared" si="232"/>
        <v>80</v>
      </c>
      <c r="O258" s="385">
        <f t="shared" ref="O258" si="233">O372*0.8</f>
        <v>80</v>
      </c>
      <c r="P258" s="183">
        <v>0</v>
      </c>
      <c r="Q258" s="183">
        <v>0</v>
      </c>
      <c r="R258" s="183">
        <v>0</v>
      </c>
      <c r="S258" s="113"/>
      <c r="T258" s="134" t="s">
        <v>152</v>
      </c>
      <c r="U258" s="6">
        <f t="shared" si="218"/>
        <v>0.45650000000000002</v>
      </c>
      <c r="V258" s="6">
        <f t="shared" si="218"/>
        <v>0.7054999999999999</v>
      </c>
      <c r="W258" s="6">
        <f t="shared" si="218"/>
        <v>0.747</v>
      </c>
      <c r="X258" s="6">
        <f t="shared" si="218"/>
        <v>0.83</v>
      </c>
      <c r="Y258" s="6">
        <f t="shared" ref="Y258" si="234">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ref="K259:N259" si="235">K373/2</f>
        <v>100</v>
      </c>
      <c r="L259" s="385">
        <f t="shared" si="235"/>
        <v>150</v>
      </c>
      <c r="M259" s="385">
        <f t="shared" si="235"/>
        <v>150</v>
      </c>
      <c r="N259" s="385">
        <f t="shared" si="235"/>
        <v>200</v>
      </c>
      <c r="O259" s="385">
        <f t="shared" ref="O259" si="236">O373/2</f>
        <v>200</v>
      </c>
      <c r="P259" s="183">
        <v>0</v>
      </c>
      <c r="Q259" s="183">
        <v>0</v>
      </c>
      <c r="R259" s="183">
        <v>0</v>
      </c>
      <c r="S259" s="113"/>
      <c r="T259" s="134" t="s">
        <v>409</v>
      </c>
      <c r="U259" s="6">
        <f t="shared" ref="U259:X260" si="237">U373*0.6</f>
        <v>3.1350000000000002</v>
      </c>
      <c r="V259" s="6">
        <f t="shared" si="237"/>
        <v>7.2674999999999992</v>
      </c>
      <c r="W259" s="6">
        <f t="shared" si="237"/>
        <v>7.6950000000000003</v>
      </c>
      <c r="X259" s="6">
        <f t="shared" si="237"/>
        <v>11.4</v>
      </c>
      <c r="Y259" s="6">
        <f t="shared" ref="Y259" si="238">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ref="K260:N260" si="239">K374/2</f>
        <v>366.5</v>
      </c>
      <c r="L260" s="385">
        <f t="shared" si="239"/>
        <v>366.5</v>
      </c>
      <c r="M260" s="385">
        <f t="shared" si="239"/>
        <v>366.5</v>
      </c>
      <c r="N260" s="385">
        <f t="shared" si="239"/>
        <v>366.5</v>
      </c>
      <c r="O260" s="385">
        <f t="shared" ref="O260" si="240">O374/2</f>
        <v>366.5</v>
      </c>
      <c r="P260" s="183">
        <v>0</v>
      </c>
      <c r="Q260" s="183">
        <v>0</v>
      </c>
      <c r="R260" s="183">
        <v>0</v>
      </c>
      <c r="S260" s="113"/>
      <c r="T260" s="134" t="s">
        <v>144</v>
      </c>
      <c r="U260" s="6">
        <f t="shared" si="237"/>
        <v>5.28</v>
      </c>
      <c r="V260" s="6">
        <f t="shared" si="237"/>
        <v>8.16</v>
      </c>
      <c r="W260" s="6">
        <f t="shared" si="237"/>
        <v>8.64</v>
      </c>
      <c r="X260" s="6">
        <f t="shared" si="237"/>
        <v>9.6</v>
      </c>
      <c r="Y260" s="6">
        <f t="shared" ref="Y260" si="241">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ref="K261:N261" si="242">K375/2</f>
        <v>535.5</v>
      </c>
      <c r="L261" s="385">
        <f t="shared" si="242"/>
        <v>535.5</v>
      </c>
      <c r="M261" s="385">
        <f t="shared" si="242"/>
        <v>535.5</v>
      </c>
      <c r="N261" s="385">
        <f t="shared" si="242"/>
        <v>535.5</v>
      </c>
      <c r="O261" s="385">
        <f t="shared" ref="O261" si="243">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ref="K262:N262" si="244">K376/2</f>
        <v>650</v>
      </c>
      <c r="L262" s="385">
        <f t="shared" si="244"/>
        <v>650</v>
      </c>
      <c r="M262" s="385">
        <f t="shared" si="244"/>
        <v>650</v>
      </c>
      <c r="N262" s="385">
        <f t="shared" si="244"/>
        <v>650</v>
      </c>
      <c r="O262" s="385">
        <f t="shared" ref="O262" si="245">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ref="K263:N263" si="246">K377/2</f>
        <v>750</v>
      </c>
      <c r="L263" s="385">
        <f t="shared" si="246"/>
        <v>750</v>
      </c>
      <c r="M263" s="385">
        <f t="shared" si="246"/>
        <v>750</v>
      </c>
      <c r="N263" s="385">
        <f t="shared" si="246"/>
        <v>750</v>
      </c>
      <c r="O263" s="385">
        <f t="shared" ref="O263" si="247">O377/2</f>
        <v>750</v>
      </c>
      <c r="P263" s="183">
        <v>0</v>
      </c>
      <c r="Q263" s="183">
        <v>0</v>
      </c>
      <c r="R263" s="183">
        <v>0</v>
      </c>
      <c r="S263" s="113"/>
      <c r="T263" s="134" t="s">
        <v>147</v>
      </c>
      <c r="U263" s="6">
        <f t="shared" ref="U263:X268" si="248">U377*0.83</f>
        <v>39.259</v>
      </c>
      <c r="V263" s="6">
        <f t="shared" si="248"/>
        <v>60.672999999999995</v>
      </c>
      <c r="W263" s="6">
        <f t="shared" si="248"/>
        <v>64.242000000000004</v>
      </c>
      <c r="X263" s="6">
        <f t="shared" si="248"/>
        <v>49.965999999999994</v>
      </c>
      <c r="Y263" s="6">
        <f t="shared" ref="Y263" si="249">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ref="K264:N264" si="250">K378*0.8</f>
        <v>80</v>
      </c>
      <c r="L264" s="385">
        <f t="shared" si="250"/>
        <v>80</v>
      </c>
      <c r="M264" s="385">
        <f t="shared" si="250"/>
        <v>80</v>
      </c>
      <c r="N264" s="385">
        <f t="shared" si="250"/>
        <v>80</v>
      </c>
      <c r="O264" s="385">
        <f t="shared" ref="O264" si="251">O378*0.8</f>
        <v>80</v>
      </c>
      <c r="P264" s="183">
        <v>0</v>
      </c>
      <c r="Q264" s="183">
        <v>0</v>
      </c>
      <c r="R264" s="183">
        <v>0</v>
      </c>
      <c r="S264" s="113"/>
      <c r="T264" s="134" t="s">
        <v>148</v>
      </c>
      <c r="U264" s="6">
        <f t="shared" si="248"/>
        <v>0.45650000000000002</v>
      </c>
      <c r="V264" s="6">
        <f t="shared" si="248"/>
        <v>0.7054999999999999</v>
      </c>
      <c r="W264" s="6">
        <f t="shared" si="248"/>
        <v>0.747</v>
      </c>
      <c r="X264" s="6">
        <f t="shared" si="248"/>
        <v>0.83</v>
      </c>
      <c r="Y264" s="6">
        <f t="shared" ref="Y264" si="252">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ref="K265:N265" si="253">K379*0.8</f>
        <v>80</v>
      </c>
      <c r="L265" s="385">
        <f t="shared" si="253"/>
        <v>80</v>
      </c>
      <c r="M265" s="385">
        <f t="shared" si="253"/>
        <v>80</v>
      </c>
      <c r="N265" s="385">
        <f t="shared" si="253"/>
        <v>80</v>
      </c>
      <c r="O265" s="385">
        <f t="shared" ref="O265" si="254">O379*0.8</f>
        <v>80</v>
      </c>
      <c r="P265" s="183">
        <v>0</v>
      </c>
      <c r="Q265" s="183">
        <v>0</v>
      </c>
      <c r="R265" s="183">
        <v>0</v>
      </c>
      <c r="S265" s="113"/>
      <c r="T265" s="134" t="s">
        <v>149</v>
      </c>
      <c r="U265" s="6">
        <f t="shared" si="248"/>
        <v>0.45650000000000002</v>
      </c>
      <c r="V265" s="6">
        <f t="shared" si="248"/>
        <v>0.7054999999999999</v>
      </c>
      <c r="W265" s="6">
        <f t="shared" si="248"/>
        <v>0.747</v>
      </c>
      <c r="X265" s="6">
        <f t="shared" si="248"/>
        <v>0.83</v>
      </c>
      <c r="Y265" s="6">
        <f t="shared" ref="Y265" si="255">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ref="K266:N266" si="256">K380*0.8</f>
        <v>80</v>
      </c>
      <c r="L266" s="385">
        <f t="shared" si="256"/>
        <v>80</v>
      </c>
      <c r="M266" s="385">
        <f t="shared" si="256"/>
        <v>80</v>
      </c>
      <c r="N266" s="385">
        <f t="shared" si="256"/>
        <v>80</v>
      </c>
      <c r="O266" s="385">
        <f t="shared" ref="O266" si="257">O380*0.8</f>
        <v>80</v>
      </c>
      <c r="P266" s="183">
        <v>0</v>
      </c>
      <c r="Q266" s="183">
        <v>0</v>
      </c>
      <c r="R266" s="183">
        <v>0</v>
      </c>
      <c r="S266" s="113"/>
      <c r="T266" s="134" t="s">
        <v>150</v>
      </c>
      <c r="U266" s="6">
        <f t="shared" si="248"/>
        <v>0.45650000000000002</v>
      </c>
      <c r="V266" s="6">
        <f t="shared" si="248"/>
        <v>0.7054999999999999</v>
      </c>
      <c r="W266" s="6">
        <f t="shared" si="248"/>
        <v>0.747</v>
      </c>
      <c r="X266" s="6">
        <f t="shared" si="248"/>
        <v>0.83</v>
      </c>
      <c r="Y266" s="6">
        <f t="shared" ref="Y266" si="258">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ref="K267:N267" si="259">K381*0.8</f>
        <v>80</v>
      </c>
      <c r="L267" s="385">
        <f t="shared" si="259"/>
        <v>80</v>
      </c>
      <c r="M267" s="385">
        <f t="shared" si="259"/>
        <v>80</v>
      </c>
      <c r="N267" s="385">
        <f t="shared" si="259"/>
        <v>80</v>
      </c>
      <c r="O267" s="385">
        <f t="shared" ref="O267" si="260">O381*0.8</f>
        <v>80</v>
      </c>
      <c r="P267" s="183">
        <v>0</v>
      </c>
      <c r="Q267" s="183">
        <v>0</v>
      </c>
      <c r="R267" s="183">
        <v>0</v>
      </c>
      <c r="S267" s="113"/>
      <c r="T267" s="134" t="s">
        <v>151</v>
      </c>
      <c r="U267" s="6">
        <f t="shared" si="248"/>
        <v>0.45650000000000002</v>
      </c>
      <c r="V267" s="6">
        <f t="shared" si="248"/>
        <v>0.7054999999999999</v>
      </c>
      <c r="W267" s="6">
        <f t="shared" si="248"/>
        <v>0.747</v>
      </c>
      <c r="X267" s="6">
        <f t="shared" si="248"/>
        <v>0.83</v>
      </c>
      <c r="Y267" s="6">
        <f t="shared" ref="Y267" si="261">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ref="K268:N268" si="262">K382*0.8</f>
        <v>80</v>
      </c>
      <c r="L268" s="385">
        <f t="shared" si="262"/>
        <v>80</v>
      </c>
      <c r="M268" s="385">
        <f t="shared" si="262"/>
        <v>80</v>
      </c>
      <c r="N268" s="385">
        <f t="shared" si="262"/>
        <v>80</v>
      </c>
      <c r="O268" s="385">
        <f t="shared" ref="O268" si="263">O382*0.8</f>
        <v>80</v>
      </c>
      <c r="P268" s="183">
        <v>0</v>
      </c>
      <c r="Q268" s="183">
        <v>0</v>
      </c>
      <c r="R268" s="183">
        <v>0</v>
      </c>
      <c r="S268" s="113"/>
      <c r="T268" s="134" t="s">
        <v>152</v>
      </c>
      <c r="U268" s="6">
        <f t="shared" si="248"/>
        <v>0.45650000000000002</v>
      </c>
      <c r="V268" s="6">
        <f t="shared" si="248"/>
        <v>0.7054999999999999</v>
      </c>
      <c r="W268" s="6">
        <f t="shared" si="248"/>
        <v>0.747</v>
      </c>
      <c r="X268" s="6">
        <f t="shared" si="248"/>
        <v>0.83</v>
      </c>
      <c r="Y268" s="6">
        <f t="shared" ref="Y268" si="264">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ref="K269:N269" si="265">K383/2</f>
        <v>100</v>
      </c>
      <c r="L269" s="385">
        <f t="shared" si="265"/>
        <v>150</v>
      </c>
      <c r="M269" s="385">
        <f t="shared" si="265"/>
        <v>150</v>
      </c>
      <c r="N269" s="385">
        <f t="shared" si="265"/>
        <v>200</v>
      </c>
      <c r="O269" s="385">
        <f t="shared" ref="O269" si="266">O383/2</f>
        <v>200</v>
      </c>
      <c r="P269" s="183">
        <v>0</v>
      </c>
      <c r="Q269" s="183">
        <v>0</v>
      </c>
      <c r="R269" s="183">
        <v>0</v>
      </c>
      <c r="S269" s="113"/>
      <c r="T269" s="134" t="s">
        <v>409</v>
      </c>
      <c r="U269" s="6">
        <f t="shared" ref="U269:X270" si="267">U383*0.6</f>
        <v>3.1350000000000002</v>
      </c>
      <c r="V269" s="6">
        <f t="shared" si="267"/>
        <v>7.2674999999999992</v>
      </c>
      <c r="W269" s="6">
        <f t="shared" si="267"/>
        <v>7.6950000000000003</v>
      </c>
      <c r="X269" s="6">
        <f t="shared" si="267"/>
        <v>11.4</v>
      </c>
      <c r="Y269" s="6">
        <f t="shared" ref="Y269" si="268">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ref="K270:N270" si="269">K384/2</f>
        <v>366.5</v>
      </c>
      <c r="L270" s="385">
        <f t="shared" si="269"/>
        <v>366.5</v>
      </c>
      <c r="M270" s="385">
        <f t="shared" si="269"/>
        <v>366.5</v>
      </c>
      <c r="N270" s="385">
        <f t="shared" si="269"/>
        <v>366.5</v>
      </c>
      <c r="O270" s="385">
        <f t="shared" ref="O270" si="270">O384/2</f>
        <v>366.5</v>
      </c>
      <c r="P270" s="183">
        <v>0</v>
      </c>
      <c r="Q270" s="183">
        <v>0</v>
      </c>
      <c r="R270" s="183">
        <v>0</v>
      </c>
      <c r="S270" s="113"/>
      <c r="T270" s="134" t="s">
        <v>144</v>
      </c>
      <c r="U270" s="6">
        <f t="shared" si="267"/>
        <v>5.28</v>
      </c>
      <c r="V270" s="6">
        <f t="shared" si="267"/>
        <v>8.16</v>
      </c>
      <c r="W270" s="6">
        <f t="shared" si="267"/>
        <v>8.64</v>
      </c>
      <c r="X270" s="6">
        <f t="shared" si="267"/>
        <v>9.6</v>
      </c>
      <c r="Y270" s="6">
        <f t="shared" ref="Y270" si="271">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ref="K271:N271" si="272">K385/2</f>
        <v>535.5</v>
      </c>
      <c r="L271" s="385">
        <f t="shared" si="272"/>
        <v>535.5</v>
      </c>
      <c r="M271" s="385">
        <f t="shared" si="272"/>
        <v>535.5</v>
      </c>
      <c r="N271" s="385">
        <f t="shared" si="272"/>
        <v>535.5</v>
      </c>
      <c r="O271" s="385">
        <f t="shared" ref="O271" si="273">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ref="K272:N272" si="274">K386/2</f>
        <v>650</v>
      </c>
      <c r="L272" s="385">
        <f t="shared" si="274"/>
        <v>650</v>
      </c>
      <c r="M272" s="385">
        <f t="shared" si="274"/>
        <v>650</v>
      </c>
      <c r="N272" s="385">
        <f t="shared" si="274"/>
        <v>650</v>
      </c>
      <c r="O272" s="385">
        <f t="shared" ref="O272" si="275">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ref="K273:N273" si="276">K387/2</f>
        <v>750</v>
      </c>
      <c r="L273" s="385">
        <f t="shared" si="276"/>
        <v>750</v>
      </c>
      <c r="M273" s="385">
        <f t="shared" si="276"/>
        <v>750</v>
      </c>
      <c r="N273" s="385">
        <f t="shared" si="276"/>
        <v>750</v>
      </c>
      <c r="O273" s="385">
        <f t="shared" ref="O273" si="277">O387/2</f>
        <v>750</v>
      </c>
      <c r="P273" s="183">
        <v>0</v>
      </c>
      <c r="Q273" s="183">
        <v>0</v>
      </c>
      <c r="R273" s="183">
        <v>0</v>
      </c>
      <c r="S273" s="113"/>
      <c r="T273" s="134" t="s">
        <v>147</v>
      </c>
      <c r="U273" s="6">
        <f t="shared" ref="U273:X278" si="278">U387*0.83</f>
        <v>39.259</v>
      </c>
      <c r="V273" s="6">
        <f t="shared" si="278"/>
        <v>60.672999999999995</v>
      </c>
      <c r="W273" s="6">
        <f t="shared" si="278"/>
        <v>64.242000000000004</v>
      </c>
      <c r="X273" s="6">
        <f t="shared" si="278"/>
        <v>49.965999999999994</v>
      </c>
      <c r="Y273" s="6">
        <f t="shared" ref="Y273" si="279">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ref="K274:N274" si="280">K388*0.8</f>
        <v>80</v>
      </c>
      <c r="L274" s="385">
        <f t="shared" si="280"/>
        <v>80</v>
      </c>
      <c r="M274" s="385">
        <f t="shared" si="280"/>
        <v>80</v>
      </c>
      <c r="N274" s="385">
        <f t="shared" si="280"/>
        <v>80</v>
      </c>
      <c r="O274" s="385">
        <f t="shared" ref="O274" si="281">O388*0.8</f>
        <v>80</v>
      </c>
      <c r="P274" s="183">
        <v>0</v>
      </c>
      <c r="Q274" s="183">
        <v>0</v>
      </c>
      <c r="R274" s="183">
        <v>0</v>
      </c>
      <c r="S274" s="113"/>
      <c r="T274" s="134" t="s">
        <v>148</v>
      </c>
      <c r="U274" s="6">
        <f t="shared" si="278"/>
        <v>0.45650000000000002</v>
      </c>
      <c r="V274" s="6">
        <f t="shared" si="278"/>
        <v>0.7054999999999999</v>
      </c>
      <c r="W274" s="6">
        <f t="shared" si="278"/>
        <v>0.747</v>
      </c>
      <c r="X274" s="6">
        <f t="shared" si="278"/>
        <v>0.83</v>
      </c>
      <c r="Y274" s="6">
        <f t="shared" ref="Y274" si="282">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ref="K275:N275" si="283">K389*0.8</f>
        <v>80</v>
      </c>
      <c r="L275" s="385">
        <f t="shared" si="283"/>
        <v>80</v>
      </c>
      <c r="M275" s="385">
        <f t="shared" si="283"/>
        <v>80</v>
      </c>
      <c r="N275" s="385">
        <f t="shared" si="283"/>
        <v>80</v>
      </c>
      <c r="O275" s="385">
        <f t="shared" ref="O275" si="284">O389*0.8</f>
        <v>80</v>
      </c>
      <c r="P275" s="183">
        <v>0</v>
      </c>
      <c r="Q275" s="183">
        <v>0</v>
      </c>
      <c r="R275" s="183">
        <v>0</v>
      </c>
      <c r="S275" s="113"/>
      <c r="T275" s="134" t="s">
        <v>149</v>
      </c>
      <c r="U275" s="6">
        <f t="shared" si="278"/>
        <v>0.45650000000000002</v>
      </c>
      <c r="V275" s="6">
        <f t="shared" si="278"/>
        <v>0.7054999999999999</v>
      </c>
      <c r="W275" s="6">
        <f t="shared" si="278"/>
        <v>0.747</v>
      </c>
      <c r="X275" s="6">
        <f t="shared" si="278"/>
        <v>0.83</v>
      </c>
      <c r="Y275" s="6">
        <f t="shared" ref="Y275" si="285">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ref="K276:N276" si="286">K390*0.8</f>
        <v>80</v>
      </c>
      <c r="L276" s="385">
        <f t="shared" si="286"/>
        <v>80</v>
      </c>
      <c r="M276" s="385">
        <f t="shared" si="286"/>
        <v>80</v>
      </c>
      <c r="N276" s="385">
        <f t="shared" si="286"/>
        <v>80</v>
      </c>
      <c r="O276" s="385">
        <f t="shared" ref="O276" si="287">O390*0.8</f>
        <v>80</v>
      </c>
      <c r="P276" s="183">
        <v>0</v>
      </c>
      <c r="Q276" s="183">
        <v>0</v>
      </c>
      <c r="R276" s="183">
        <v>0</v>
      </c>
      <c r="S276" s="113"/>
      <c r="T276" s="134" t="s">
        <v>150</v>
      </c>
      <c r="U276" s="6">
        <f t="shared" si="278"/>
        <v>0.45650000000000002</v>
      </c>
      <c r="V276" s="6">
        <f t="shared" si="278"/>
        <v>0.7054999999999999</v>
      </c>
      <c r="W276" s="6">
        <f t="shared" si="278"/>
        <v>0.747</v>
      </c>
      <c r="X276" s="6">
        <f t="shared" si="278"/>
        <v>0.83</v>
      </c>
      <c r="Y276" s="6">
        <f t="shared" ref="Y276" si="288">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ref="K277:N277" si="289">K391*0.8</f>
        <v>80</v>
      </c>
      <c r="L277" s="385">
        <f t="shared" si="289"/>
        <v>80</v>
      </c>
      <c r="M277" s="385">
        <f t="shared" si="289"/>
        <v>80</v>
      </c>
      <c r="N277" s="385">
        <f t="shared" si="289"/>
        <v>80</v>
      </c>
      <c r="O277" s="385">
        <f t="shared" ref="O277" si="290">O391*0.8</f>
        <v>80</v>
      </c>
      <c r="P277" s="183">
        <v>0</v>
      </c>
      <c r="Q277" s="183">
        <v>0</v>
      </c>
      <c r="R277" s="183">
        <v>0</v>
      </c>
      <c r="S277" s="113"/>
      <c r="T277" s="134" t="s">
        <v>151</v>
      </c>
      <c r="U277" s="6">
        <f t="shared" si="278"/>
        <v>0.45650000000000002</v>
      </c>
      <c r="V277" s="6">
        <f t="shared" si="278"/>
        <v>0.7054999999999999</v>
      </c>
      <c r="W277" s="6">
        <f t="shared" si="278"/>
        <v>0.747</v>
      </c>
      <c r="X277" s="6">
        <f t="shared" si="278"/>
        <v>0.83</v>
      </c>
      <c r="Y277" s="6">
        <f t="shared" ref="Y277" si="291">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ref="K278:N278" si="292">K392*0.8</f>
        <v>80</v>
      </c>
      <c r="L278" s="385">
        <f t="shared" si="292"/>
        <v>80</v>
      </c>
      <c r="M278" s="385">
        <f t="shared" si="292"/>
        <v>80</v>
      </c>
      <c r="N278" s="385">
        <f t="shared" si="292"/>
        <v>80</v>
      </c>
      <c r="O278" s="385">
        <f t="shared" ref="O278" si="293">O392*0.8</f>
        <v>80</v>
      </c>
      <c r="P278" s="183">
        <v>0</v>
      </c>
      <c r="Q278" s="183">
        <v>0</v>
      </c>
      <c r="R278" s="183">
        <v>0</v>
      </c>
      <c r="S278" s="113"/>
      <c r="T278" s="134" t="s">
        <v>152</v>
      </c>
      <c r="U278" s="6">
        <f t="shared" si="278"/>
        <v>0.45650000000000002</v>
      </c>
      <c r="V278" s="6">
        <f t="shared" si="278"/>
        <v>0.7054999999999999</v>
      </c>
      <c r="W278" s="6">
        <f t="shared" si="278"/>
        <v>0.747</v>
      </c>
      <c r="X278" s="6">
        <f t="shared" si="278"/>
        <v>0.83</v>
      </c>
      <c r="Y278" s="6">
        <f t="shared" ref="Y278" si="294">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7">
        <v>200</v>
      </c>
      <c r="L293" s="387">
        <v>300</v>
      </c>
      <c r="M293" s="387">
        <v>300</v>
      </c>
      <c r="N293" s="385">
        <f t="shared" ref="N293:N324" si="295">$O293</f>
        <v>400</v>
      </c>
      <c r="O293" s="183">
        <v>400</v>
      </c>
      <c r="P293" s="183">
        <v>0</v>
      </c>
      <c r="Q293" s="183">
        <v>0</v>
      </c>
      <c r="R293" s="183">
        <v>0</v>
      </c>
      <c r="S293" s="113"/>
      <c r="T293" s="134" t="s">
        <v>409</v>
      </c>
      <c r="U293" s="6">
        <f t="shared" ref="U293:U324" si="296">0.55*$Y293*(K293/$O293)</f>
        <v>5.2250000000000005</v>
      </c>
      <c r="V293" s="6">
        <f>0.85*$Y293*(L293/$O293)</f>
        <v>12.112499999999999</v>
      </c>
      <c r="W293" s="6">
        <f t="shared" ref="W293:W324" si="297">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8">$O294</f>
        <v>733</v>
      </c>
      <c r="L294" s="385">
        <f t="shared" si="298"/>
        <v>733</v>
      </c>
      <c r="M294" s="385">
        <f t="shared" si="298"/>
        <v>733</v>
      </c>
      <c r="N294" s="385">
        <f t="shared" si="295"/>
        <v>733</v>
      </c>
      <c r="O294" s="183">
        <v>733</v>
      </c>
      <c r="P294" s="183">
        <v>0</v>
      </c>
      <c r="Q294" s="183">
        <v>0</v>
      </c>
      <c r="R294" s="183">
        <v>0</v>
      </c>
      <c r="S294" s="113"/>
      <c r="T294" s="134" t="s">
        <v>144</v>
      </c>
      <c r="U294" s="6">
        <f t="shared" si="296"/>
        <v>8.8000000000000007</v>
      </c>
      <c r="V294" s="6">
        <f>0.85*$Y294*(L294/$O294)</f>
        <v>13.6</v>
      </c>
      <c r="W294" s="6">
        <f t="shared" si="297"/>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8"/>
        <v>1071</v>
      </c>
      <c r="L295" s="385">
        <f t="shared" si="298"/>
        <v>1071</v>
      </c>
      <c r="M295" s="385">
        <f t="shared" si="298"/>
        <v>1071</v>
      </c>
      <c r="N295" s="385">
        <f t="shared" si="295"/>
        <v>1071</v>
      </c>
      <c r="O295" s="183">
        <v>1071</v>
      </c>
      <c r="P295" s="183">
        <v>0</v>
      </c>
      <c r="Q295" s="183">
        <v>0</v>
      </c>
      <c r="R295" s="183">
        <v>0</v>
      </c>
      <c r="S295" s="113"/>
      <c r="T295" s="134" t="s">
        <v>145</v>
      </c>
      <c r="U295" s="6">
        <f t="shared" si="296"/>
        <v>22</v>
      </c>
      <c r="V295" s="386">
        <f>0.7*$Y295*(L295/$O295)</f>
        <v>28</v>
      </c>
      <c r="W295" s="6">
        <f t="shared" si="297"/>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8"/>
        <v>1300</v>
      </c>
      <c r="L296" s="385">
        <f t="shared" si="298"/>
        <v>1300</v>
      </c>
      <c r="M296" s="385">
        <f t="shared" si="298"/>
        <v>1300</v>
      </c>
      <c r="N296" s="385">
        <f t="shared" si="295"/>
        <v>1300</v>
      </c>
      <c r="O296" s="183">
        <v>1300</v>
      </c>
      <c r="P296" s="183">
        <v>0</v>
      </c>
      <c r="Q296" s="183">
        <v>0</v>
      </c>
      <c r="R296" s="183">
        <v>0</v>
      </c>
      <c r="S296" s="113"/>
      <c r="T296" s="134" t="s">
        <v>146</v>
      </c>
      <c r="U296" s="6">
        <f t="shared" si="296"/>
        <v>30.250000000000004</v>
      </c>
      <c r="V296" s="6">
        <f t="shared" ref="V296:V304" si="299">0.85*$Y296*(L296/$O296)</f>
        <v>46.75</v>
      </c>
      <c r="W296" s="6">
        <f t="shared" si="297"/>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8"/>
        <v>1500</v>
      </c>
      <c r="L297" s="385">
        <f t="shared" si="298"/>
        <v>1500</v>
      </c>
      <c r="M297" s="385">
        <f t="shared" si="298"/>
        <v>1500</v>
      </c>
      <c r="N297" s="385">
        <f t="shared" si="295"/>
        <v>1500</v>
      </c>
      <c r="O297" s="183">
        <v>1500</v>
      </c>
      <c r="P297" s="183">
        <v>0</v>
      </c>
      <c r="Q297" s="183">
        <v>0</v>
      </c>
      <c r="R297" s="183">
        <v>0</v>
      </c>
      <c r="S297" s="113"/>
      <c r="T297" s="134" t="s">
        <v>147</v>
      </c>
      <c r="U297" s="6">
        <f t="shared" si="296"/>
        <v>47.300000000000004</v>
      </c>
      <c r="V297" s="6">
        <f t="shared" si="299"/>
        <v>73.099999999999994</v>
      </c>
      <c r="W297" s="6">
        <f t="shared" si="297"/>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8"/>
        <v>100</v>
      </c>
      <c r="L298" s="385">
        <f t="shared" si="298"/>
        <v>100</v>
      </c>
      <c r="M298" s="385">
        <f>$O298</f>
        <v>100</v>
      </c>
      <c r="N298" s="385">
        <f t="shared" si="295"/>
        <v>100</v>
      </c>
      <c r="O298" s="183">
        <v>100</v>
      </c>
      <c r="P298" s="183">
        <v>0</v>
      </c>
      <c r="Q298" s="183">
        <v>0</v>
      </c>
      <c r="R298" s="183">
        <v>0</v>
      </c>
      <c r="S298" s="113"/>
      <c r="T298" s="134" t="s">
        <v>148</v>
      </c>
      <c r="U298" s="6">
        <f t="shared" si="296"/>
        <v>0.55000000000000004</v>
      </c>
      <c r="V298" s="6">
        <f t="shared" si="299"/>
        <v>0.85</v>
      </c>
      <c r="W298" s="6">
        <f t="shared" si="297"/>
        <v>0.9</v>
      </c>
      <c r="X298" s="6">
        <f t="shared" ref="X298:X306" si="300">$Y298*(N298/$O298)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8"/>
        <v>100</v>
      </c>
      <c r="L299" s="385">
        <f t="shared" si="298"/>
        <v>100</v>
      </c>
      <c r="M299" s="385">
        <f t="shared" si="298"/>
        <v>100</v>
      </c>
      <c r="N299" s="385">
        <f t="shared" si="295"/>
        <v>100</v>
      </c>
      <c r="O299" s="183">
        <v>100</v>
      </c>
      <c r="P299" s="183">
        <v>0</v>
      </c>
      <c r="Q299" s="183">
        <v>0</v>
      </c>
      <c r="R299" s="183">
        <v>0</v>
      </c>
      <c r="S299" s="113"/>
      <c r="T299" s="134" t="s">
        <v>149</v>
      </c>
      <c r="U299" s="6">
        <f t="shared" si="296"/>
        <v>0.55000000000000004</v>
      </c>
      <c r="V299" s="6">
        <f t="shared" si="299"/>
        <v>0.85</v>
      </c>
      <c r="W299" s="6">
        <f t="shared" si="297"/>
        <v>0.9</v>
      </c>
      <c r="X299" s="6">
        <f t="shared" si="300"/>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8"/>
        <v>100</v>
      </c>
      <c r="L300" s="385">
        <f t="shared" si="298"/>
        <v>100</v>
      </c>
      <c r="M300" s="385">
        <f t="shared" si="298"/>
        <v>100</v>
      </c>
      <c r="N300" s="385">
        <f t="shared" si="295"/>
        <v>100</v>
      </c>
      <c r="O300" s="183">
        <v>100</v>
      </c>
      <c r="P300" s="183">
        <v>0</v>
      </c>
      <c r="Q300" s="183">
        <v>0</v>
      </c>
      <c r="R300" s="183">
        <v>0</v>
      </c>
      <c r="S300" s="113"/>
      <c r="T300" s="134" t="s">
        <v>150</v>
      </c>
      <c r="U300" s="6">
        <f t="shared" si="296"/>
        <v>0.55000000000000004</v>
      </c>
      <c r="V300" s="6">
        <f t="shared" si="299"/>
        <v>0.85</v>
      </c>
      <c r="W300" s="6">
        <f t="shared" si="297"/>
        <v>0.9</v>
      </c>
      <c r="X300" s="6">
        <f t="shared" si="300"/>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8"/>
        <v>100</v>
      </c>
      <c r="L301" s="385">
        <f t="shared" si="298"/>
        <v>100</v>
      </c>
      <c r="M301" s="385">
        <f t="shared" si="298"/>
        <v>100</v>
      </c>
      <c r="N301" s="385">
        <f t="shared" si="295"/>
        <v>100</v>
      </c>
      <c r="O301" s="183">
        <v>100</v>
      </c>
      <c r="P301" s="183">
        <v>0</v>
      </c>
      <c r="Q301" s="183">
        <v>0</v>
      </c>
      <c r="R301" s="183">
        <v>0</v>
      </c>
      <c r="S301" s="113"/>
      <c r="T301" s="134" t="s">
        <v>151</v>
      </c>
      <c r="U301" s="6">
        <f t="shared" si="296"/>
        <v>0.55000000000000004</v>
      </c>
      <c r="V301" s="6">
        <f t="shared" si="299"/>
        <v>0.85</v>
      </c>
      <c r="W301" s="6">
        <f t="shared" si="297"/>
        <v>0.9</v>
      </c>
      <c r="X301" s="6">
        <f t="shared" si="300"/>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8"/>
        <v>100</v>
      </c>
      <c r="L302" s="385">
        <f t="shared" si="298"/>
        <v>100</v>
      </c>
      <c r="M302" s="385">
        <f t="shared" si="298"/>
        <v>100</v>
      </c>
      <c r="N302" s="385">
        <f t="shared" si="295"/>
        <v>100</v>
      </c>
      <c r="O302" s="183">
        <v>100</v>
      </c>
      <c r="P302" s="183">
        <v>0</v>
      </c>
      <c r="Q302" s="183">
        <v>0</v>
      </c>
      <c r="R302" s="183">
        <v>0</v>
      </c>
      <c r="S302" s="113"/>
      <c r="T302" s="134" t="s">
        <v>152</v>
      </c>
      <c r="U302" s="6">
        <f t="shared" si="296"/>
        <v>0.55000000000000004</v>
      </c>
      <c r="V302" s="6">
        <f t="shared" si="299"/>
        <v>0.85</v>
      </c>
      <c r="W302" s="6">
        <f t="shared" si="297"/>
        <v>0.9</v>
      </c>
      <c r="X302" s="6">
        <f t="shared" si="300"/>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customHeight="1" outlineLevel="2" x14ac:dyDescent="0.25">
      <c r="A303" s="137"/>
      <c r="B303" s="127"/>
      <c r="C303" s="109"/>
      <c r="D303" s="109"/>
      <c r="E303" s="109"/>
      <c r="F303" s="111"/>
      <c r="G303" s="113"/>
      <c r="H303" s="113"/>
      <c r="I303" s="134" t="s">
        <v>424</v>
      </c>
      <c r="J303" s="134" t="s">
        <v>409</v>
      </c>
      <c r="K303" s="387">
        <v>200</v>
      </c>
      <c r="L303" s="387">
        <v>300</v>
      </c>
      <c r="M303" s="387">
        <v>300</v>
      </c>
      <c r="N303" s="385">
        <f t="shared" si="295"/>
        <v>400</v>
      </c>
      <c r="O303" s="183">
        <v>400</v>
      </c>
      <c r="P303" s="183">
        <v>0</v>
      </c>
      <c r="Q303" s="183">
        <v>0</v>
      </c>
      <c r="R303" s="183">
        <v>0</v>
      </c>
      <c r="S303" s="113"/>
      <c r="T303" s="134" t="s">
        <v>409</v>
      </c>
      <c r="U303" s="6">
        <f t="shared" si="296"/>
        <v>5.2250000000000005</v>
      </c>
      <c r="V303" s="6">
        <f t="shared" si="299"/>
        <v>12.112499999999999</v>
      </c>
      <c r="W303" s="6">
        <f t="shared" si="297"/>
        <v>12.825000000000001</v>
      </c>
      <c r="X303" s="6">
        <f t="shared" si="300"/>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customHeight="1" outlineLevel="2" x14ac:dyDescent="0.25">
      <c r="A304" s="137"/>
      <c r="B304" s="127"/>
      <c r="C304" s="109"/>
      <c r="D304" s="109"/>
      <c r="E304" s="109"/>
      <c r="F304" s="111"/>
      <c r="G304" s="113"/>
      <c r="H304" s="113"/>
      <c r="I304" s="134"/>
      <c r="J304" s="134" t="s">
        <v>144</v>
      </c>
      <c r="K304" s="385">
        <f t="shared" ref="K304:M312" si="301">$O304</f>
        <v>733</v>
      </c>
      <c r="L304" s="385">
        <f t="shared" si="301"/>
        <v>733</v>
      </c>
      <c r="M304" s="385">
        <f t="shared" si="301"/>
        <v>733</v>
      </c>
      <c r="N304" s="385">
        <f t="shared" si="295"/>
        <v>733</v>
      </c>
      <c r="O304" s="183">
        <v>733</v>
      </c>
      <c r="P304" s="183">
        <v>0</v>
      </c>
      <c r="Q304" s="183">
        <v>0</v>
      </c>
      <c r="R304" s="183">
        <v>0</v>
      </c>
      <c r="S304" s="113"/>
      <c r="T304" s="134" t="s">
        <v>144</v>
      </c>
      <c r="U304" s="6">
        <f t="shared" si="296"/>
        <v>8.8000000000000007</v>
      </c>
      <c r="V304" s="6">
        <f t="shared" si="299"/>
        <v>13.6</v>
      </c>
      <c r="W304" s="6">
        <f t="shared" si="297"/>
        <v>14.4</v>
      </c>
      <c r="X304" s="6">
        <f t="shared" si="300"/>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customHeight="1" outlineLevel="2" x14ac:dyDescent="0.25">
      <c r="A305" s="137"/>
      <c r="B305" s="127"/>
      <c r="C305" s="109"/>
      <c r="D305" s="109"/>
      <c r="E305" s="109"/>
      <c r="F305" s="111"/>
      <c r="G305" s="113"/>
      <c r="H305" s="113"/>
      <c r="I305" s="134"/>
      <c r="J305" s="134" t="s">
        <v>145</v>
      </c>
      <c r="K305" s="385">
        <f t="shared" si="301"/>
        <v>1071</v>
      </c>
      <c r="L305" s="385">
        <f t="shared" si="301"/>
        <v>1071</v>
      </c>
      <c r="M305" s="385">
        <f t="shared" si="301"/>
        <v>1071</v>
      </c>
      <c r="N305" s="385">
        <f t="shared" si="295"/>
        <v>1071</v>
      </c>
      <c r="O305" s="183">
        <v>1071</v>
      </c>
      <c r="P305" s="183">
        <v>0</v>
      </c>
      <c r="Q305" s="183">
        <v>0</v>
      </c>
      <c r="R305" s="183">
        <v>0</v>
      </c>
      <c r="S305" s="113"/>
      <c r="T305" s="134" t="s">
        <v>145</v>
      </c>
      <c r="U305" s="6">
        <f t="shared" si="296"/>
        <v>22</v>
      </c>
      <c r="V305" s="386">
        <f>0.7*$Y305*(L305/$O305)</f>
        <v>28</v>
      </c>
      <c r="W305" s="6">
        <f t="shared" si="297"/>
        <v>36</v>
      </c>
      <c r="X305" s="6">
        <f t="shared" si="300"/>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customHeight="1" outlineLevel="2" x14ac:dyDescent="0.25">
      <c r="A306" s="137"/>
      <c r="B306" s="127"/>
      <c r="C306" s="109"/>
      <c r="D306" s="109"/>
      <c r="E306" s="109"/>
      <c r="F306" s="111"/>
      <c r="G306" s="113"/>
      <c r="H306" s="113"/>
      <c r="I306" s="134"/>
      <c r="J306" s="134" t="s">
        <v>146</v>
      </c>
      <c r="K306" s="385">
        <f t="shared" si="301"/>
        <v>1300</v>
      </c>
      <c r="L306" s="385">
        <f t="shared" si="301"/>
        <v>1300</v>
      </c>
      <c r="M306" s="385">
        <f t="shared" si="301"/>
        <v>1300</v>
      </c>
      <c r="N306" s="385">
        <f t="shared" si="295"/>
        <v>1300</v>
      </c>
      <c r="O306" s="183">
        <v>1300</v>
      </c>
      <c r="P306" s="183">
        <v>0</v>
      </c>
      <c r="Q306" s="183">
        <v>0</v>
      </c>
      <c r="R306" s="183">
        <v>0</v>
      </c>
      <c r="S306" s="113"/>
      <c r="T306" s="134" t="s">
        <v>146</v>
      </c>
      <c r="U306" s="6">
        <f t="shared" si="296"/>
        <v>30.250000000000004</v>
      </c>
      <c r="V306" s="6">
        <f t="shared" ref="V306:V314" si="302">0.85*$Y306*(L306/$O306)</f>
        <v>46.75</v>
      </c>
      <c r="W306" s="6">
        <f t="shared" si="297"/>
        <v>49.5</v>
      </c>
      <c r="X306" s="6">
        <f t="shared" si="300"/>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customHeight="1" outlineLevel="2" x14ac:dyDescent="0.25">
      <c r="A307" s="137"/>
      <c r="B307" s="127"/>
      <c r="C307" s="109"/>
      <c r="D307" s="109"/>
      <c r="E307" s="109"/>
      <c r="F307" s="111"/>
      <c r="G307" s="113"/>
      <c r="H307" s="113"/>
      <c r="I307" s="134"/>
      <c r="J307" s="134" t="s">
        <v>147</v>
      </c>
      <c r="K307" s="385">
        <f t="shared" si="301"/>
        <v>1500</v>
      </c>
      <c r="L307" s="385">
        <f t="shared" si="301"/>
        <v>1500</v>
      </c>
      <c r="M307" s="385">
        <f t="shared" si="301"/>
        <v>1500</v>
      </c>
      <c r="N307" s="385">
        <f t="shared" si="295"/>
        <v>1500</v>
      </c>
      <c r="O307" s="183">
        <v>1500</v>
      </c>
      <c r="P307" s="183">
        <v>0</v>
      </c>
      <c r="Q307" s="183">
        <v>0</v>
      </c>
      <c r="R307" s="183">
        <v>0</v>
      </c>
      <c r="S307" s="113"/>
      <c r="T307" s="134" t="s">
        <v>147</v>
      </c>
      <c r="U307" s="6">
        <f t="shared" si="296"/>
        <v>47.300000000000004</v>
      </c>
      <c r="V307" s="6">
        <f t="shared" si="302"/>
        <v>73.099999999999994</v>
      </c>
      <c r="W307" s="6">
        <f t="shared" si="297"/>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customHeight="1" outlineLevel="2" x14ac:dyDescent="0.25">
      <c r="A308" s="137"/>
      <c r="B308" s="127"/>
      <c r="C308" s="109"/>
      <c r="D308" s="109"/>
      <c r="E308" s="109"/>
      <c r="F308" s="111"/>
      <c r="G308" s="113"/>
      <c r="H308" s="113"/>
      <c r="I308" s="134"/>
      <c r="J308" s="134" t="s">
        <v>148</v>
      </c>
      <c r="K308" s="385">
        <f t="shared" si="301"/>
        <v>100</v>
      </c>
      <c r="L308" s="385">
        <f t="shared" si="301"/>
        <v>100</v>
      </c>
      <c r="M308" s="385">
        <f t="shared" si="301"/>
        <v>100</v>
      </c>
      <c r="N308" s="385">
        <f t="shared" si="295"/>
        <v>100</v>
      </c>
      <c r="O308" s="183">
        <v>100</v>
      </c>
      <c r="P308" s="183">
        <v>0</v>
      </c>
      <c r="Q308" s="183">
        <v>0</v>
      </c>
      <c r="R308" s="183">
        <v>0</v>
      </c>
      <c r="S308" s="113"/>
      <c r="T308" s="134" t="s">
        <v>148</v>
      </c>
      <c r="U308" s="6">
        <f t="shared" si="296"/>
        <v>0.55000000000000004</v>
      </c>
      <c r="V308" s="6">
        <f t="shared" si="302"/>
        <v>0.85</v>
      </c>
      <c r="W308" s="6">
        <f t="shared" si="297"/>
        <v>0.9</v>
      </c>
      <c r="X308" s="6">
        <f t="shared" ref="X308:X316" si="303">$Y308*(N308/$O308)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customHeight="1" outlineLevel="2" x14ac:dyDescent="0.25">
      <c r="A309" s="137"/>
      <c r="B309" s="127"/>
      <c r="C309" s="109"/>
      <c r="D309" s="109"/>
      <c r="E309" s="109"/>
      <c r="F309" s="111"/>
      <c r="G309" s="113"/>
      <c r="H309" s="113"/>
      <c r="I309" s="134"/>
      <c r="J309" s="134" t="s">
        <v>149</v>
      </c>
      <c r="K309" s="385">
        <f t="shared" si="301"/>
        <v>100</v>
      </c>
      <c r="L309" s="385">
        <f t="shared" si="301"/>
        <v>100</v>
      </c>
      <c r="M309" s="385">
        <f t="shared" si="301"/>
        <v>100</v>
      </c>
      <c r="N309" s="385">
        <f t="shared" si="295"/>
        <v>100</v>
      </c>
      <c r="O309" s="183">
        <v>100</v>
      </c>
      <c r="P309" s="183">
        <v>0</v>
      </c>
      <c r="Q309" s="183">
        <v>0</v>
      </c>
      <c r="R309" s="183">
        <v>0</v>
      </c>
      <c r="S309" s="113"/>
      <c r="T309" s="134" t="s">
        <v>149</v>
      </c>
      <c r="U309" s="6">
        <f t="shared" si="296"/>
        <v>0.55000000000000004</v>
      </c>
      <c r="V309" s="6">
        <f t="shared" si="302"/>
        <v>0.85</v>
      </c>
      <c r="W309" s="6">
        <f t="shared" si="297"/>
        <v>0.9</v>
      </c>
      <c r="X309" s="6">
        <f t="shared" si="30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customHeight="1" outlineLevel="2" x14ac:dyDescent="0.25">
      <c r="A310" s="137"/>
      <c r="B310" s="127"/>
      <c r="C310" s="109"/>
      <c r="D310" s="109"/>
      <c r="E310" s="109"/>
      <c r="F310" s="111"/>
      <c r="G310" s="113"/>
      <c r="H310" s="113"/>
      <c r="I310" s="134"/>
      <c r="J310" s="134" t="s">
        <v>150</v>
      </c>
      <c r="K310" s="385">
        <f t="shared" si="301"/>
        <v>100</v>
      </c>
      <c r="L310" s="385">
        <f t="shared" si="301"/>
        <v>100</v>
      </c>
      <c r="M310" s="385">
        <f t="shared" si="301"/>
        <v>100</v>
      </c>
      <c r="N310" s="385">
        <f t="shared" si="295"/>
        <v>100</v>
      </c>
      <c r="O310" s="183">
        <v>100</v>
      </c>
      <c r="P310" s="183">
        <v>0</v>
      </c>
      <c r="Q310" s="183">
        <v>0</v>
      </c>
      <c r="R310" s="183">
        <v>0</v>
      </c>
      <c r="S310" s="113"/>
      <c r="T310" s="134" t="s">
        <v>150</v>
      </c>
      <c r="U310" s="6">
        <f t="shared" si="296"/>
        <v>0.55000000000000004</v>
      </c>
      <c r="V310" s="6">
        <f t="shared" si="302"/>
        <v>0.85</v>
      </c>
      <c r="W310" s="6">
        <f t="shared" si="297"/>
        <v>0.9</v>
      </c>
      <c r="X310" s="6">
        <f t="shared" si="30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customHeight="1" outlineLevel="2" x14ac:dyDescent="0.25">
      <c r="A311" s="137"/>
      <c r="B311" s="127"/>
      <c r="C311" s="109"/>
      <c r="D311" s="109"/>
      <c r="E311" s="109"/>
      <c r="F311" s="111"/>
      <c r="G311" s="113"/>
      <c r="H311" s="113"/>
      <c r="I311" s="134"/>
      <c r="J311" s="134" t="s">
        <v>151</v>
      </c>
      <c r="K311" s="385">
        <f t="shared" si="301"/>
        <v>100</v>
      </c>
      <c r="L311" s="385">
        <f t="shared" si="301"/>
        <v>100</v>
      </c>
      <c r="M311" s="385">
        <f t="shared" si="301"/>
        <v>100</v>
      </c>
      <c r="N311" s="385">
        <f t="shared" si="295"/>
        <v>100</v>
      </c>
      <c r="O311" s="183">
        <v>100</v>
      </c>
      <c r="P311" s="183">
        <v>0</v>
      </c>
      <c r="Q311" s="183">
        <v>0</v>
      </c>
      <c r="R311" s="183">
        <v>0</v>
      </c>
      <c r="S311" s="113"/>
      <c r="T311" s="134" t="s">
        <v>151</v>
      </c>
      <c r="U311" s="6">
        <f t="shared" si="296"/>
        <v>0.55000000000000004</v>
      </c>
      <c r="V311" s="6">
        <f t="shared" si="302"/>
        <v>0.85</v>
      </c>
      <c r="W311" s="6">
        <f t="shared" si="297"/>
        <v>0.9</v>
      </c>
      <c r="X311" s="6">
        <f t="shared" si="30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customHeight="1" outlineLevel="2" x14ac:dyDescent="0.25">
      <c r="A312" s="137"/>
      <c r="B312" s="127"/>
      <c r="C312" s="109"/>
      <c r="D312" s="109"/>
      <c r="E312" s="109"/>
      <c r="F312" s="111"/>
      <c r="G312" s="113"/>
      <c r="H312" s="113"/>
      <c r="I312" s="134"/>
      <c r="J312" s="134" t="s">
        <v>152</v>
      </c>
      <c r="K312" s="385">
        <f t="shared" si="301"/>
        <v>100</v>
      </c>
      <c r="L312" s="385">
        <f t="shared" si="301"/>
        <v>100</v>
      </c>
      <c r="M312" s="385">
        <f t="shared" si="301"/>
        <v>100</v>
      </c>
      <c r="N312" s="385">
        <f t="shared" si="295"/>
        <v>100</v>
      </c>
      <c r="O312" s="183">
        <v>100</v>
      </c>
      <c r="P312" s="183">
        <v>0</v>
      </c>
      <c r="Q312" s="183">
        <v>0</v>
      </c>
      <c r="R312" s="183">
        <v>0</v>
      </c>
      <c r="S312" s="113"/>
      <c r="T312" s="134" t="s">
        <v>152</v>
      </c>
      <c r="U312" s="6">
        <f t="shared" si="296"/>
        <v>0.55000000000000004</v>
      </c>
      <c r="V312" s="6">
        <f t="shared" si="302"/>
        <v>0.85</v>
      </c>
      <c r="W312" s="6">
        <f t="shared" si="297"/>
        <v>0.9</v>
      </c>
      <c r="X312" s="6">
        <f t="shared" si="30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customHeight="1" outlineLevel="2" x14ac:dyDescent="0.25">
      <c r="A313" s="137"/>
      <c r="B313" s="127"/>
      <c r="C313" s="109"/>
      <c r="D313" s="109"/>
      <c r="E313" s="109"/>
      <c r="F313" s="111"/>
      <c r="G313" s="113"/>
      <c r="H313" s="113"/>
      <c r="I313" s="134" t="s">
        <v>842</v>
      </c>
      <c r="J313" s="134" t="s">
        <v>409</v>
      </c>
      <c r="K313" s="387">
        <v>200</v>
      </c>
      <c r="L313" s="387">
        <v>300</v>
      </c>
      <c r="M313" s="387">
        <v>300</v>
      </c>
      <c r="N313" s="385">
        <f t="shared" si="295"/>
        <v>400</v>
      </c>
      <c r="O313" s="183">
        <v>400</v>
      </c>
      <c r="P313" s="183">
        <v>0</v>
      </c>
      <c r="Q313" s="183">
        <v>0</v>
      </c>
      <c r="R313" s="183">
        <v>0</v>
      </c>
      <c r="S313" s="113"/>
      <c r="T313" s="134" t="s">
        <v>409</v>
      </c>
      <c r="U313" s="6">
        <f t="shared" si="296"/>
        <v>5.2250000000000005</v>
      </c>
      <c r="V313" s="6">
        <f t="shared" si="302"/>
        <v>12.112499999999999</v>
      </c>
      <c r="W313" s="6">
        <f t="shared" si="297"/>
        <v>12.825000000000001</v>
      </c>
      <c r="X313" s="6">
        <f t="shared" si="303"/>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customHeight="1" outlineLevel="2" x14ac:dyDescent="0.25">
      <c r="A314" s="137"/>
      <c r="B314" s="127"/>
      <c r="C314" s="109"/>
      <c r="D314" s="109"/>
      <c r="E314" s="109"/>
      <c r="F314" s="111"/>
      <c r="G314" s="113"/>
      <c r="H314" s="113"/>
      <c r="I314" s="134"/>
      <c r="J314" s="134" t="s">
        <v>144</v>
      </c>
      <c r="K314" s="385">
        <f t="shared" ref="K314:M322" si="304">$O314</f>
        <v>733</v>
      </c>
      <c r="L314" s="385">
        <f t="shared" si="304"/>
        <v>733</v>
      </c>
      <c r="M314" s="385">
        <f t="shared" si="304"/>
        <v>733</v>
      </c>
      <c r="N314" s="385">
        <f t="shared" si="295"/>
        <v>733</v>
      </c>
      <c r="O314" s="183">
        <v>733</v>
      </c>
      <c r="P314" s="183">
        <v>0</v>
      </c>
      <c r="Q314" s="183">
        <v>0</v>
      </c>
      <c r="R314" s="183">
        <v>0</v>
      </c>
      <c r="S314" s="113"/>
      <c r="T314" s="134" t="s">
        <v>144</v>
      </c>
      <c r="U314" s="6">
        <f t="shared" si="296"/>
        <v>8.8000000000000007</v>
      </c>
      <c r="V314" s="6">
        <f t="shared" si="302"/>
        <v>13.6</v>
      </c>
      <c r="W314" s="6">
        <f t="shared" si="297"/>
        <v>14.4</v>
      </c>
      <c r="X314" s="6">
        <f t="shared" si="303"/>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customHeight="1" outlineLevel="2" x14ac:dyDescent="0.25">
      <c r="A315" s="137"/>
      <c r="B315" s="127"/>
      <c r="C315" s="109"/>
      <c r="D315" s="109"/>
      <c r="E315" s="109"/>
      <c r="F315" s="111"/>
      <c r="G315" s="113"/>
      <c r="H315" s="113"/>
      <c r="I315" s="134"/>
      <c r="J315" s="134" t="s">
        <v>145</v>
      </c>
      <c r="K315" s="385">
        <f t="shared" si="304"/>
        <v>1071</v>
      </c>
      <c r="L315" s="385">
        <f t="shared" si="304"/>
        <v>1071</v>
      </c>
      <c r="M315" s="385">
        <f t="shared" si="304"/>
        <v>1071</v>
      </c>
      <c r="N315" s="385">
        <f t="shared" si="295"/>
        <v>1071</v>
      </c>
      <c r="O315" s="183">
        <v>1071</v>
      </c>
      <c r="P315" s="183">
        <v>0</v>
      </c>
      <c r="Q315" s="183">
        <v>0</v>
      </c>
      <c r="R315" s="183">
        <v>0</v>
      </c>
      <c r="S315" s="113"/>
      <c r="T315" s="134" t="s">
        <v>145</v>
      </c>
      <c r="U315" s="6">
        <f t="shared" si="296"/>
        <v>22</v>
      </c>
      <c r="V315" s="386">
        <f>0.7*$Y315*(L315/$O315)</f>
        <v>28</v>
      </c>
      <c r="W315" s="6">
        <f t="shared" si="297"/>
        <v>36</v>
      </c>
      <c r="X315" s="6">
        <f t="shared" si="303"/>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customHeight="1" outlineLevel="2" x14ac:dyDescent="0.25">
      <c r="A316" s="137"/>
      <c r="B316" s="127"/>
      <c r="C316" s="109"/>
      <c r="D316" s="109"/>
      <c r="E316" s="109"/>
      <c r="F316" s="111"/>
      <c r="G316" s="113"/>
      <c r="H316" s="113"/>
      <c r="I316" s="134"/>
      <c r="J316" s="134" t="s">
        <v>146</v>
      </c>
      <c r="K316" s="385">
        <f t="shared" si="304"/>
        <v>1300</v>
      </c>
      <c r="L316" s="385">
        <f t="shared" si="304"/>
        <v>1300</v>
      </c>
      <c r="M316" s="385">
        <f t="shared" si="304"/>
        <v>1300</v>
      </c>
      <c r="N316" s="385">
        <f t="shared" si="295"/>
        <v>1300</v>
      </c>
      <c r="O316" s="183">
        <v>1300</v>
      </c>
      <c r="P316" s="183">
        <v>0</v>
      </c>
      <c r="Q316" s="183">
        <v>0</v>
      </c>
      <c r="R316" s="183">
        <v>0</v>
      </c>
      <c r="S316" s="113"/>
      <c r="T316" s="134" t="s">
        <v>146</v>
      </c>
      <c r="U316" s="6">
        <f t="shared" si="296"/>
        <v>30.250000000000004</v>
      </c>
      <c r="V316" s="6">
        <f t="shared" ref="V316:V324" si="305">0.85*$Y316*(L316/$O316)</f>
        <v>46.75</v>
      </c>
      <c r="W316" s="6">
        <f t="shared" si="297"/>
        <v>49.5</v>
      </c>
      <c r="X316" s="6">
        <f t="shared" si="303"/>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customHeight="1" outlineLevel="2" x14ac:dyDescent="0.25">
      <c r="A317" s="137"/>
      <c r="B317" s="127"/>
      <c r="C317" s="109"/>
      <c r="D317" s="109"/>
      <c r="E317" s="109"/>
      <c r="F317" s="111"/>
      <c r="G317" s="113"/>
      <c r="H317" s="113"/>
      <c r="I317" s="134"/>
      <c r="J317" s="134" t="s">
        <v>147</v>
      </c>
      <c r="K317" s="385">
        <f t="shared" si="304"/>
        <v>1500</v>
      </c>
      <c r="L317" s="385">
        <f t="shared" si="304"/>
        <v>1500</v>
      </c>
      <c r="M317" s="385">
        <f t="shared" si="304"/>
        <v>1500</v>
      </c>
      <c r="N317" s="385">
        <f t="shared" si="295"/>
        <v>1500</v>
      </c>
      <c r="O317" s="183">
        <v>1500</v>
      </c>
      <c r="P317" s="183">
        <v>0</v>
      </c>
      <c r="Q317" s="183">
        <v>0</v>
      </c>
      <c r="R317" s="183">
        <v>0</v>
      </c>
      <c r="S317" s="113"/>
      <c r="T317" s="134" t="s">
        <v>147</v>
      </c>
      <c r="U317" s="6">
        <f t="shared" si="296"/>
        <v>47.300000000000004</v>
      </c>
      <c r="V317" s="6">
        <f t="shared" si="305"/>
        <v>73.099999999999994</v>
      </c>
      <c r="W317" s="6">
        <f t="shared" si="297"/>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customHeight="1" outlineLevel="2" x14ac:dyDescent="0.25">
      <c r="A318" s="137"/>
      <c r="B318" s="127"/>
      <c r="C318" s="109"/>
      <c r="D318" s="109"/>
      <c r="E318" s="109"/>
      <c r="F318" s="111"/>
      <c r="G318" s="113"/>
      <c r="H318" s="113"/>
      <c r="I318" s="134"/>
      <c r="J318" s="134" t="s">
        <v>148</v>
      </c>
      <c r="K318" s="385">
        <f t="shared" si="304"/>
        <v>100</v>
      </c>
      <c r="L318" s="385">
        <f t="shared" si="304"/>
        <v>100</v>
      </c>
      <c r="M318" s="385">
        <f t="shared" si="304"/>
        <v>100</v>
      </c>
      <c r="N318" s="385">
        <f t="shared" si="295"/>
        <v>100</v>
      </c>
      <c r="O318" s="183">
        <v>100</v>
      </c>
      <c r="P318" s="183">
        <v>0</v>
      </c>
      <c r="Q318" s="183">
        <v>0</v>
      </c>
      <c r="R318" s="183">
        <v>0</v>
      </c>
      <c r="S318" s="113"/>
      <c r="T318" s="134" t="s">
        <v>148</v>
      </c>
      <c r="U318" s="6">
        <f t="shared" si="296"/>
        <v>0.55000000000000004</v>
      </c>
      <c r="V318" s="6">
        <f t="shared" si="305"/>
        <v>0.85</v>
      </c>
      <c r="W318" s="6">
        <f t="shared" si="297"/>
        <v>0.9</v>
      </c>
      <c r="X318" s="6">
        <f t="shared" ref="X318:X326" si="306">$Y318*(N318/$O318)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customHeight="1" outlineLevel="2" x14ac:dyDescent="0.25">
      <c r="A319" s="137"/>
      <c r="B319" s="127"/>
      <c r="C319" s="109"/>
      <c r="D319" s="109"/>
      <c r="E319" s="109"/>
      <c r="F319" s="111"/>
      <c r="G319" s="113"/>
      <c r="H319" s="113"/>
      <c r="I319" s="134"/>
      <c r="J319" s="134" t="s">
        <v>149</v>
      </c>
      <c r="K319" s="385">
        <f t="shared" si="304"/>
        <v>100</v>
      </c>
      <c r="L319" s="385">
        <f t="shared" si="304"/>
        <v>100</v>
      </c>
      <c r="M319" s="385">
        <f t="shared" si="304"/>
        <v>100</v>
      </c>
      <c r="N319" s="385">
        <f t="shared" si="295"/>
        <v>100</v>
      </c>
      <c r="O319" s="183">
        <v>100</v>
      </c>
      <c r="P319" s="183">
        <v>0</v>
      </c>
      <c r="Q319" s="183">
        <v>0</v>
      </c>
      <c r="R319" s="183">
        <v>0</v>
      </c>
      <c r="S319" s="113"/>
      <c r="T319" s="134" t="s">
        <v>149</v>
      </c>
      <c r="U319" s="6">
        <f t="shared" si="296"/>
        <v>0.55000000000000004</v>
      </c>
      <c r="V319" s="6">
        <f t="shared" si="305"/>
        <v>0.85</v>
      </c>
      <c r="W319" s="6">
        <f t="shared" si="297"/>
        <v>0.9</v>
      </c>
      <c r="X319" s="6">
        <f t="shared" si="30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customHeight="1" outlineLevel="2" x14ac:dyDescent="0.25">
      <c r="A320" s="137"/>
      <c r="B320" s="127"/>
      <c r="C320" s="109"/>
      <c r="D320" s="109"/>
      <c r="E320" s="109"/>
      <c r="F320" s="111"/>
      <c r="G320" s="113"/>
      <c r="H320" s="113"/>
      <c r="I320" s="134"/>
      <c r="J320" s="134" t="s">
        <v>150</v>
      </c>
      <c r="K320" s="385">
        <f t="shared" si="304"/>
        <v>100</v>
      </c>
      <c r="L320" s="385">
        <f t="shared" si="304"/>
        <v>100</v>
      </c>
      <c r="M320" s="385">
        <f t="shared" si="304"/>
        <v>100</v>
      </c>
      <c r="N320" s="385">
        <f t="shared" si="295"/>
        <v>100</v>
      </c>
      <c r="O320" s="183">
        <v>100</v>
      </c>
      <c r="P320" s="183">
        <v>0</v>
      </c>
      <c r="Q320" s="183">
        <v>0</v>
      </c>
      <c r="R320" s="183">
        <v>0</v>
      </c>
      <c r="S320" s="113"/>
      <c r="T320" s="134" t="s">
        <v>150</v>
      </c>
      <c r="U320" s="6">
        <f t="shared" si="296"/>
        <v>0.55000000000000004</v>
      </c>
      <c r="V320" s="6">
        <f t="shared" si="305"/>
        <v>0.85</v>
      </c>
      <c r="W320" s="6">
        <f t="shared" si="297"/>
        <v>0.9</v>
      </c>
      <c r="X320" s="6">
        <f t="shared" si="30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customHeight="1" outlineLevel="2" x14ac:dyDescent="0.25">
      <c r="A321" s="137"/>
      <c r="B321" s="127"/>
      <c r="C321" s="109"/>
      <c r="D321" s="109"/>
      <c r="E321" s="109"/>
      <c r="F321" s="111"/>
      <c r="G321" s="113"/>
      <c r="H321" s="113"/>
      <c r="I321" s="134"/>
      <c r="J321" s="134" t="s">
        <v>151</v>
      </c>
      <c r="K321" s="385">
        <f t="shared" si="304"/>
        <v>100</v>
      </c>
      <c r="L321" s="385">
        <f t="shared" si="304"/>
        <v>100</v>
      </c>
      <c r="M321" s="385">
        <f t="shared" si="304"/>
        <v>100</v>
      </c>
      <c r="N321" s="385">
        <f t="shared" si="295"/>
        <v>100</v>
      </c>
      <c r="O321" s="183">
        <v>100</v>
      </c>
      <c r="P321" s="183">
        <v>0</v>
      </c>
      <c r="Q321" s="183">
        <v>0</v>
      </c>
      <c r="R321" s="183">
        <v>0</v>
      </c>
      <c r="S321" s="113"/>
      <c r="T321" s="134" t="s">
        <v>151</v>
      </c>
      <c r="U321" s="6">
        <f t="shared" si="296"/>
        <v>0.55000000000000004</v>
      </c>
      <c r="V321" s="6">
        <f t="shared" si="305"/>
        <v>0.85</v>
      </c>
      <c r="W321" s="6">
        <f t="shared" si="297"/>
        <v>0.9</v>
      </c>
      <c r="X321" s="6">
        <f t="shared" si="30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customHeight="1" outlineLevel="2" x14ac:dyDescent="0.25">
      <c r="A322" s="137"/>
      <c r="B322" s="127"/>
      <c r="C322" s="109"/>
      <c r="D322" s="109"/>
      <c r="E322" s="109"/>
      <c r="F322" s="111"/>
      <c r="G322" s="113"/>
      <c r="H322" s="113"/>
      <c r="I322" s="134"/>
      <c r="J322" s="134" t="s">
        <v>152</v>
      </c>
      <c r="K322" s="385">
        <f t="shared" si="304"/>
        <v>100</v>
      </c>
      <c r="L322" s="385">
        <f t="shared" si="304"/>
        <v>100</v>
      </c>
      <c r="M322" s="385">
        <f t="shared" si="304"/>
        <v>100</v>
      </c>
      <c r="N322" s="385">
        <f t="shared" si="295"/>
        <v>100</v>
      </c>
      <c r="O322" s="183">
        <v>100</v>
      </c>
      <c r="P322" s="183">
        <v>0</v>
      </c>
      <c r="Q322" s="183">
        <v>0</v>
      </c>
      <c r="R322" s="183">
        <v>0</v>
      </c>
      <c r="S322" s="113"/>
      <c r="T322" s="134" t="s">
        <v>152</v>
      </c>
      <c r="U322" s="6">
        <f t="shared" si="296"/>
        <v>0.55000000000000004</v>
      </c>
      <c r="V322" s="6">
        <f t="shared" si="305"/>
        <v>0.85</v>
      </c>
      <c r="W322" s="6">
        <f t="shared" si="297"/>
        <v>0.9</v>
      </c>
      <c r="X322" s="6">
        <f t="shared" si="30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customHeight="1" outlineLevel="2" x14ac:dyDescent="0.25">
      <c r="A323" s="137"/>
      <c r="B323" s="127"/>
      <c r="C323" s="109"/>
      <c r="D323" s="109"/>
      <c r="E323" s="109"/>
      <c r="F323" s="111"/>
      <c r="G323" s="113"/>
      <c r="H323" s="113"/>
      <c r="I323" s="134" t="s">
        <v>843</v>
      </c>
      <c r="J323" s="134" t="s">
        <v>409</v>
      </c>
      <c r="K323" s="387">
        <v>200</v>
      </c>
      <c r="L323" s="387">
        <v>300</v>
      </c>
      <c r="M323" s="387">
        <v>300</v>
      </c>
      <c r="N323" s="385">
        <f t="shared" si="295"/>
        <v>400</v>
      </c>
      <c r="O323" s="183">
        <v>400</v>
      </c>
      <c r="P323" s="183">
        <v>0</v>
      </c>
      <c r="Q323" s="183">
        <v>0</v>
      </c>
      <c r="R323" s="183">
        <v>0</v>
      </c>
      <c r="S323" s="113"/>
      <c r="T323" s="134" t="s">
        <v>409</v>
      </c>
      <c r="U323" s="6">
        <f t="shared" si="296"/>
        <v>5.2250000000000005</v>
      </c>
      <c r="V323" s="6">
        <f t="shared" si="305"/>
        <v>12.112499999999999</v>
      </c>
      <c r="W323" s="6">
        <f t="shared" si="297"/>
        <v>12.825000000000001</v>
      </c>
      <c r="X323" s="6">
        <f t="shared" si="306"/>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customHeight="1" outlineLevel="2" x14ac:dyDescent="0.25">
      <c r="A324" s="137"/>
      <c r="B324" s="127"/>
      <c r="C324" s="109"/>
      <c r="D324" s="109"/>
      <c r="E324" s="109"/>
      <c r="F324" s="111"/>
      <c r="G324" s="113"/>
      <c r="H324" s="113"/>
      <c r="I324" s="134"/>
      <c r="J324" s="134" t="s">
        <v>144</v>
      </c>
      <c r="K324" s="385">
        <f t="shared" ref="K324:M332" si="307">$O324</f>
        <v>733</v>
      </c>
      <c r="L324" s="385">
        <f t="shared" si="307"/>
        <v>733</v>
      </c>
      <c r="M324" s="385">
        <f t="shared" si="307"/>
        <v>733</v>
      </c>
      <c r="N324" s="385">
        <f t="shared" si="295"/>
        <v>733</v>
      </c>
      <c r="O324" s="183">
        <v>733</v>
      </c>
      <c r="P324" s="183">
        <v>0</v>
      </c>
      <c r="Q324" s="183">
        <v>0</v>
      </c>
      <c r="R324" s="183">
        <v>0</v>
      </c>
      <c r="S324" s="113"/>
      <c r="T324" s="134" t="s">
        <v>144</v>
      </c>
      <c r="U324" s="6">
        <f t="shared" si="296"/>
        <v>8.8000000000000007</v>
      </c>
      <c r="V324" s="6">
        <f t="shared" si="305"/>
        <v>13.6</v>
      </c>
      <c r="W324" s="6">
        <f t="shared" si="297"/>
        <v>14.4</v>
      </c>
      <c r="X324" s="6">
        <f t="shared" si="306"/>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customHeight="1" outlineLevel="2" x14ac:dyDescent="0.25">
      <c r="A325" s="137"/>
      <c r="B325" s="127"/>
      <c r="C325" s="109"/>
      <c r="D325" s="109"/>
      <c r="E325" s="109"/>
      <c r="F325" s="111"/>
      <c r="G325" s="113"/>
      <c r="H325" s="113"/>
      <c r="I325" s="134"/>
      <c r="J325" s="134" t="s">
        <v>145</v>
      </c>
      <c r="K325" s="385">
        <f t="shared" si="307"/>
        <v>1071</v>
      </c>
      <c r="L325" s="385">
        <f t="shared" si="307"/>
        <v>1071</v>
      </c>
      <c r="M325" s="385">
        <f t="shared" si="307"/>
        <v>1071</v>
      </c>
      <c r="N325" s="385">
        <f t="shared" ref="N325:N356" si="308">$O325</f>
        <v>1071</v>
      </c>
      <c r="O325" s="183">
        <v>1071</v>
      </c>
      <c r="P325" s="183">
        <v>0</v>
      </c>
      <c r="Q325" s="183">
        <v>0</v>
      </c>
      <c r="R325" s="183">
        <v>0</v>
      </c>
      <c r="S325" s="113"/>
      <c r="T325" s="134" t="s">
        <v>145</v>
      </c>
      <c r="U325" s="6">
        <f t="shared" ref="U325:U356" si="309">0.55*$Y325*(K325/$O325)</f>
        <v>22</v>
      </c>
      <c r="V325" s="386">
        <f>0.7*$Y325*(L325/$O325)</f>
        <v>28</v>
      </c>
      <c r="W325" s="6">
        <f t="shared" ref="W325:W356" si="310">0.9*$Y325*(M325/$O325)</f>
        <v>36</v>
      </c>
      <c r="X325" s="6">
        <f t="shared" si="306"/>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customHeight="1" outlineLevel="2" x14ac:dyDescent="0.25">
      <c r="A326" s="137"/>
      <c r="B326" s="127"/>
      <c r="C326" s="109"/>
      <c r="D326" s="109"/>
      <c r="E326" s="109"/>
      <c r="F326" s="111"/>
      <c r="G326" s="113"/>
      <c r="H326" s="113"/>
      <c r="I326" s="134"/>
      <c r="J326" s="134" t="s">
        <v>146</v>
      </c>
      <c r="K326" s="385">
        <f t="shared" si="307"/>
        <v>1300</v>
      </c>
      <c r="L326" s="385">
        <f t="shared" si="307"/>
        <v>1300</v>
      </c>
      <c r="M326" s="385">
        <f t="shared" si="307"/>
        <v>1300</v>
      </c>
      <c r="N326" s="385">
        <f t="shared" si="308"/>
        <v>1300</v>
      </c>
      <c r="O326" s="183">
        <v>1300</v>
      </c>
      <c r="P326" s="183">
        <v>0</v>
      </c>
      <c r="Q326" s="183">
        <v>0</v>
      </c>
      <c r="R326" s="183">
        <v>0</v>
      </c>
      <c r="S326" s="113"/>
      <c r="T326" s="134" t="s">
        <v>146</v>
      </c>
      <c r="U326" s="6">
        <f t="shared" si="309"/>
        <v>30.250000000000004</v>
      </c>
      <c r="V326" s="6">
        <f t="shared" ref="V326:V334" si="311">0.85*$Y326*(L326/$O326)</f>
        <v>46.75</v>
      </c>
      <c r="W326" s="6">
        <f t="shared" si="310"/>
        <v>49.5</v>
      </c>
      <c r="X326" s="6">
        <f t="shared" si="306"/>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customHeight="1" outlineLevel="2" x14ac:dyDescent="0.25">
      <c r="A327" s="137"/>
      <c r="B327" s="127"/>
      <c r="C327" s="109"/>
      <c r="D327" s="109"/>
      <c r="E327" s="109"/>
      <c r="F327" s="111"/>
      <c r="G327" s="113"/>
      <c r="H327" s="113"/>
      <c r="I327" s="134"/>
      <c r="J327" s="134" t="s">
        <v>147</v>
      </c>
      <c r="K327" s="385">
        <f t="shared" si="307"/>
        <v>1500</v>
      </c>
      <c r="L327" s="385">
        <f t="shared" si="307"/>
        <v>1500</v>
      </c>
      <c r="M327" s="385">
        <f t="shared" si="307"/>
        <v>1500</v>
      </c>
      <c r="N327" s="385">
        <f t="shared" si="308"/>
        <v>1500</v>
      </c>
      <c r="O327" s="183">
        <v>1500</v>
      </c>
      <c r="P327" s="183">
        <v>0</v>
      </c>
      <c r="Q327" s="183">
        <v>0</v>
      </c>
      <c r="R327" s="183">
        <v>0</v>
      </c>
      <c r="S327" s="113"/>
      <c r="T327" s="134" t="s">
        <v>147</v>
      </c>
      <c r="U327" s="6">
        <f t="shared" si="309"/>
        <v>47.300000000000004</v>
      </c>
      <c r="V327" s="6">
        <f t="shared" si="311"/>
        <v>73.099999999999994</v>
      </c>
      <c r="W327" s="6">
        <f t="shared" si="310"/>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customHeight="1" outlineLevel="2" x14ac:dyDescent="0.25">
      <c r="A328" s="137"/>
      <c r="B328" s="127"/>
      <c r="C328" s="109"/>
      <c r="D328" s="109"/>
      <c r="E328" s="109"/>
      <c r="F328" s="111"/>
      <c r="G328" s="113"/>
      <c r="H328" s="113"/>
      <c r="I328" s="134"/>
      <c r="J328" s="134" t="s">
        <v>148</v>
      </c>
      <c r="K328" s="385">
        <f t="shared" si="307"/>
        <v>100</v>
      </c>
      <c r="L328" s="385">
        <f t="shared" si="307"/>
        <v>100</v>
      </c>
      <c r="M328" s="385">
        <f t="shared" si="307"/>
        <v>100</v>
      </c>
      <c r="N328" s="385">
        <f t="shared" si="308"/>
        <v>100</v>
      </c>
      <c r="O328" s="183">
        <v>100</v>
      </c>
      <c r="P328" s="183">
        <v>0</v>
      </c>
      <c r="Q328" s="183">
        <v>0</v>
      </c>
      <c r="R328" s="183">
        <v>0</v>
      </c>
      <c r="S328" s="113"/>
      <c r="T328" s="134" t="s">
        <v>148</v>
      </c>
      <c r="U328" s="6">
        <f t="shared" si="309"/>
        <v>0.55000000000000004</v>
      </c>
      <c r="V328" s="6">
        <f t="shared" si="311"/>
        <v>0.85</v>
      </c>
      <c r="W328" s="6">
        <f t="shared" si="310"/>
        <v>0.9</v>
      </c>
      <c r="X328" s="6">
        <f t="shared" ref="X328:X336" si="312">$Y328*(N328/$O328)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customHeight="1" outlineLevel="2" x14ac:dyDescent="0.25">
      <c r="A329" s="137"/>
      <c r="B329" s="127"/>
      <c r="C329" s="109"/>
      <c r="D329" s="109"/>
      <c r="E329" s="109"/>
      <c r="F329" s="111"/>
      <c r="G329" s="113"/>
      <c r="H329" s="113"/>
      <c r="I329" s="134"/>
      <c r="J329" s="134" t="s">
        <v>149</v>
      </c>
      <c r="K329" s="385">
        <f t="shared" si="307"/>
        <v>100</v>
      </c>
      <c r="L329" s="385">
        <f t="shared" si="307"/>
        <v>100</v>
      </c>
      <c r="M329" s="385">
        <f t="shared" si="307"/>
        <v>100</v>
      </c>
      <c r="N329" s="385">
        <f t="shared" si="308"/>
        <v>100</v>
      </c>
      <c r="O329" s="183">
        <v>100</v>
      </c>
      <c r="P329" s="183">
        <v>0</v>
      </c>
      <c r="Q329" s="183">
        <v>0</v>
      </c>
      <c r="R329" s="183">
        <v>0</v>
      </c>
      <c r="S329" s="113"/>
      <c r="T329" s="134" t="s">
        <v>149</v>
      </c>
      <c r="U329" s="6">
        <f t="shared" si="309"/>
        <v>0.55000000000000004</v>
      </c>
      <c r="V329" s="6">
        <f t="shared" si="311"/>
        <v>0.85</v>
      </c>
      <c r="W329" s="6">
        <f t="shared" si="310"/>
        <v>0.9</v>
      </c>
      <c r="X329" s="6">
        <f t="shared" si="312"/>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customHeight="1" outlineLevel="2" x14ac:dyDescent="0.25">
      <c r="A330" s="137"/>
      <c r="B330" s="127"/>
      <c r="C330" s="109"/>
      <c r="D330" s="109"/>
      <c r="E330" s="109"/>
      <c r="F330" s="111"/>
      <c r="G330" s="113"/>
      <c r="H330" s="113"/>
      <c r="I330" s="134"/>
      <c r="J330" s="134" t="s">
        <v>150</v>
      </c>
      <c r="K330" s="385">
        <f t="shared" si="307"/>
        <v>100</v>
      </c>
      <c r="L330" s="385">
        <f t="shared" si="307"/>
        <v>100</v>
      </c>
      <c r="M330" s="385">
        <f t="shared" si="307"/>
        <v>100</v>
      </c>
      <c r="N330" s="385">
        <f t="shared" si="308"/>
        <v>100</v>
      </c>
      <c r="O330" s="183">
        <v>100</v>
      </c>
      <c r="P330" s="183">
        <v>0</v>
      </c>
      <c r="Q330" s="183">
        <v>0</v>
      </c>
      <c r="R330" s="183">
        <v>0</v>
      </c>
      <c r="S330" s="113"/>
      <c r="T330" s="134" t="s">
        <v>150</v>
      </c>
      <c r="U330" s="6">
        <f t="shared" si="309"/>
        <v>0.55000000000000004</v>
      </c>
      <c r="V330" s="6">
        <f t="shared" si="311"/>
        <v>0.85</v>
      </c>
      <c r="W330" s="6">
        <f t="shared" si="310"/>
        <v>0.9</v>
      </c>
      <c r="X330" s="6">
        <f t="shared" si="312"/>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customHeight="1" outlineLevel="2" x14ac:dyDescent="0.25">
      <c r="A331" s="137"/>
      <c r="B331" s="127"/>
      <c r="C331" s="109"/>
      <c r="D331" s="109"/>
      <c r="E331" s="109"/>
      <c r="F331" s="111"/>
      <c r="G331" s="113"/>
      <c r="H331" s="113"/>
      <c r="I331" s="134"/>
      <c r="J331" s="134" t="s">
        <v>151</v>
      </c>
      <c r="K331" s="385">
        <f t="shared" si="307"/>
        <v>100</v>
      </c>
      <c r="L331" s="385">
        <f t="shared" si="307"/>
        <v>100</v>
      </c>
      <c r="M331" s="385">
        <f t="shared" si="307"/>
        <v>100</v>
      </c>
      <c r="N331" s="385">
        <f t="shared" si="308"/>
        <v>100</v>
      </c>
      <c r="O331" s="183">
        <v>100</v>
      </c>
      <c r="P331" s="183">
        <v>0</v>
      </c>
      <c r="Q331" s="183">
        <v>0</v>
      </c>
      <c r="R331" s="183">
        <v>0</v>
      </c>
      <c r="S331" s="113"/>
      <c r="T331" s="134" t="s">
        <v>151</v>
      </c>
      <c r="U331" s="6">
        <f t="shared" si="309"/>
        <v>0.55000000000000004</v>
      </c>
      <c r="V331" s="6">
        <f t="shared" si="311"/>
        <v>0.85</v>
      </c>
      <c r="W331" s="6">
        <f t="shared" si="310"/>
        <v>0.9</v>
      </c>
      <c r="X331" s="6">
        <f t="shared" si="312"/>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customHeight="1" outlineLevel="2" x14ac:dyDescent="0.25">
      <c r="A332" s="137"/>
      <c r="B332" s="127"/>
      <c r="C332" s="109"/>
      <c r="D332" s="109"/>
      <c r="E332" s="109"/>
      <c r="F332" s="111"/>
      <c r="G332" s="113"/>
      <c r="H332" s="113"/>
      <c r="I332" s="134"/>
      <c r="J332" s="134" t="s">
        <v>152</v>
      </c>
      <c r="K332" s="385">
        <f t="shared" si="307"/>
        <v>100</v>
      </c>
      <c r="L332" s="385">
        <f t="shared" si="307"/>
        <v>100</v>
      </c>
      <c r="M332" s="385">
        <f t="shared" si="307"/>
        <v>100</v>
      </c>
      <c r="N332" s="385">
        <f t="shared" si="308"/>
        <v>100</v>
      </c>
      <c r="O332" s="183">
        <v>100</v>
      </c>
      <c r="P332" s="183">
        <v>0</v>
      </c>
      <c r="Q332" s="183">
        <v>0</v>
      </c>
      <c r="R332" s="183">
        <v>0</v>
      </c>
      <c r="S332" s="113"/>
      <c r="T332" s="134" t="s">
        <v>152</v>
      </c>
      <c r="U332" s="6">
        <f t="shared" si="309"/>
        <v>0.55000000000000004</v>
      </c>
      <c r="V332" s="6">
        <f t="shared" si="311"/>
        <v>0.85</v>
      </c>
      <c r="W332" s="6">
        <f t="shared" si="310"/>
        <v>0.9</v>
      </c>
      <c r="X332" s="6">
        <f t="shared" si="312"/>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customHeight="1" outlineLevel="2" x14ac:dyDescent="0.25">
      <c r="A333" s="137"/>
      <c r="B333" s="127"/>
      <c r="C333" s="109"/>
      <c r="D333" s="109"/>
      <c r="E333" s="109"/>
      <c r="F333" s="111"/>
      <c r="G333" s="113"/>
      <c r="H333" s="113"/>
      <c r="I333" s="134" t="s">
        <v>844</v>
      </c>
      <c r="J333" s="134" t="s">
        <v>409</v>
      </c>
      <c r="K333" s="387">
        <v>200</v>
      </c>
      <c r="L333" s="387">
        <v>300</v>
      </c>
      <c r="M333" s="387">
        <v>300</v>
      </c>
      <c r="N333" s="385">
        <f t="shared" si="308"/>
        <v>400</v>
      </c>
      <c r="O333" s="183">
        <v>400</v>
      </c>
      <c r="P333" s="183">
        <v>0</v>
      </c>
      <c r="Q333" s="183">
        <v>0</v>
      </c>
      <c r="R333" s="183">
        <v>0</v>
      </c>
      <c r="S333" s="113"/>
      <c r="T333" s="134" t="s">
        <v>409</v>
      </c>
      <c r="U333" s="6">
        <f t="shared" si="309"/>
        <v>5.2250000000000005</v>
      </c>
      <c r="V333" s="6">
        <f t="shared" si="311"/>
        <v>12.112499999999999</v>
      </c>
      <c r="W333" s="6">
        <f t="shared" si="310"/>
        <v>12.825000000000001</v>
      </c>
      <c r="X333" s="6">
        <f t="shared" si="312"/>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customHeight="1" outlineLevel="2" x14ac:dyDescent="0.25">
      <c r="A334" s="137"/>
      <c r="B334" s="127"/>
      <c r="C334" s="109"/>
      <c r="D334" s="109"/>
      <c r="E334" s="109"/>
      <c r="F334" s="111"/>
      <c r="G334" s="113"/>
      <c r="H334" s="113"/>
      <c r="I334" s="134"/>
      <c r="J334" s="134" t="s">
        <v>144</v>
      </c>
      <c r="K334" s="385">
        <f t="shared" ref="K334:M342" si="313">$O334</f>
        <v>733</v>
      </c>
      <c r="L334" s="385">
        <f t="shared" si="313"/>
        <v>733</v>
      </c>
      <c r="M334" s="385">
        <f t="shared" si="313"/>
        <v>733</v>
      </c>
      <c r="N334" s="385">
        <f t="shared" si="308"/>
        <v>733</v>
      </c>
      <c r="O334" s="183">
        <v>733</v>
      </c>
      <c r="P334" s="183">
        <v>0</v>
      </c>
      <c r="Q334" s="183">
        <v>0</v>
      </c>
      <c r="R334" s="183">
        <v>0</v>
      </c>
      <c r="S334" s="113"/>
      <c r="T334" s="134" t="s">
        <v>144</v>
      </c>
      <c r="U334" s="6">
        <f t="shared" si="309"/>
        <v>8.8000000000000007</v>
      </c>
      <c r="V334" s="6">
        <f t="shared" si="311"/>
        <v>13.6</v>
      </c>
      <c r="W334" s="6">
        <f t="shared" si="310"/>
        <v>14.4</v>
      </c>
      <c r="X334" s="6">
        <f t="shared" si="312"/>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customHeight="1" outlineLevel="2" x14ac:dyDescent="0.25">
      <c r="A335" s="137"/>
      <c r="B335" s="127"/>
      <c r="C335" s="109"/>
      <c r="D335" s="109"/>
      <c r="E335" s="109"/>
      <c r="F335" s="111"/>
      <c r="G335" s="113"/>
      <c r="H335" s="113"/>
      <c r="I335" s="134"/>
      <c r="J335" s="134" t="s">
        <v>145</v>
      </c>
      <c r="K335" s="385">
        <f t="shared" si="313"/>
        <v>1071</v>
      </c>
      <c r="L335" s="385">
        <f t="shared" si="313"/>
        <v>1071</v>
      </c>
      <c r="M335" s="385">
        <f t="shared" si="313"/>
        <v>1071</v>
      </c>
      <c r="N335" s="385">
        <f t="shared" si="308"/>
        <v>1071</v>
      </c>
      <c r="O335" s="183">
        <v>1071</v>
      </c>
      <c r="P335" s="183">
        <v>0</v>
      </c>
      <c r="Q335" s="183">
        <v>0</v>
      </c>
      <c r="R335" s="183">
        <v>0</v>
      </c>
      <c r="S335" s="113"/>
      <c r="T335" s="134" t="s">
        <v>145</v>
      </c>
      <c r="U335" s="6">
        <f t="shared" si="309"/>
        <v>22</v>
      </c>
      <c r="V335" s="386">
        <f>0.7*$Y335*(L335/$O335)</f>
        <v>28</v>
      </c>
      <c r="W335" s="6">
        <f t="shared" si="310"/>
        <v>36</v>
      </c>
      <c r="X335" s="6">
        <f t="shared" si="312"/>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customHeight="1" outlineLevel="2" x14ac:dyDescent="0.25">
      <c r="A336" s="137"/>
      <c r="B336" s="127"/>
      <c r="C336" s="109"/>
      <c r="D336" s="109"/>
      <c r="E336" s="109"/>
      <c r="F336" s="111"/>
      <c r="G336" s="113"/>
      <c r="H336" s="113"/>
      <c r="I336" s="134"/>
      <c r="J336" s="134" t="s">
        <v>146</v>
      </c>
      <c r="K336" s="385">
        <f t="shared" si="313"/>
        <v>1300</v>
      </c>
      <c r="L336" s="385">
        <f t="shared" si="313"/>
        <v>1300</v>
      </c>
      <c r="M336" s="385">
        <f t="shared" si="313"/>
        <v>1300</v>
      </c>
      <c r="N336" s="385">
        <f t="shared" si="308"/>
        <v>1300</v>
      </c>
      <c r="O336" s="183">
        <v>1300</v>
      </c>
      <c r="P336" s="183">
        <v>0</v>
      </c>
      <c r="Q336" s="183">
        <v>0</v>
      </c>
      <c r="R336" s="183">
        <v>0</v>
      </c>
      <c r="S336" s="113"/>
      <c r="T336" s="134" t="s">
        <v>146</v>
      </c>
      <c r="U336" s="6">
        <f t="shared" si="309"/>
        <v>30.250000000000004</v>
      </c>
      <c r="V336" s="6">
        <f t="shared" ref="V336:V344" si="314">0.85*$Y336*(L336/$O336)</f>
        <v>46.75</v>
      </c>
      <c r="W336" s="6">
        <f t="shared" si="310"/>
        <v>49.5</v>
      </c>
      <c r="X336" s="6">
        <f t="shared" si="312"/>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customHeight="1" outlineLevel="2" x14ac:dyDescent="0.25">
      <c r="A337" s="137"/>
      <c r="B337" s="127"/>
      <c r="C337" s="109"/>
      <c r="D337" s="109"/>
      <c r="E337" s="109"/>
      <c r="F337" s="111"/>
      <c r="G337" s="113"/>
      <c r="H337" s="113"/>
      <c r="I337" s="134"/>
      <c r="J337" s="134" t="s">
        <v>147</v>
      </c>
      <c r="K337" s="385">
        <f t="shared" si="313"/>
        <v>1500</v>
      </c>
      <c r="L337" s="385">
        <f t="shared" si="313"/>
        <v>1500</v>
      </c>
      <c r="M337" s="385">
        <f t="shared" si="313"/>
        <v>1500</v>
      </c>
      <c r="N337" s="385">
        <f t="shared" si="308"/>
        <v>1500</v>
      </c>
      <c r="O337" s="183">
        <v>1500</v>
      </c>
      <c r="P337" s="183">
        <v>0</v>
      </c>
      <c r="Q337" s="183">
        <v>0</v>
      </c>
      <c r="R337" s="183">
        <v>0</v>
      </c>
      <c r="S337" s="113"/>
      <c r="T337" s="134" t="s">
        <v>147</v>
      </c>
      <c r="U337" s="6">
        <f t="shared" si="309"/>
        <v>47.300000000000004</v>
      </c>
      <c r="V337" s="6">
        <f t="shared" si="314"/>
        <v>73.099999999999994</v>
      </c>
      <c r="W337" s="6">
        <f t="shared" si="310"/>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customHeight="1" outlineLevel="2" x14ac:dyDescent="0.25">
      <c r="A338" s="137"/>
      <c r="B338" s="127"/>
      <c r="C338" s="109"/>
      <c r="D338" s="109"/>
      <c r="E338" s="109"/>
      <c r="F338" s="111"/>
      <c r="G338" s="113"/>
      <c r="H338" s="113"/>
      <c r="I338" s="134"/>
      <c r="J338" s="134" t="s">
        <v>148</v>
      </c>
      <c r="K338" s="385">
        <f t="shared" si="313"/>
        <v>100</v>
      </c>
      <c r="L338" s="385">
        <f t="shared" si="313"/>
        <v>100</v>
      </c>
      <c r="M338" s="385">
        <f t="shared" si="313"/>
        <v>100</v>
      </c>
      <c r="N338" s="385">
        <f t="shared" si="308"/>
        <v>100</v>
      </c>
      <c r="O338" s="183">
        <v>100</v>
      </c>
      <c r="P338" s="183">
        <v>0</v>
      </c>
      <c r="Q338" s="183">
        <v>0</v>
      </c>
      <c r="R338" s="183">
        <v>0</v>
      </c>
      <c r="S338" s="113"/>
      <c r="T338" s="134" t="s">
        <v>148</v>
      </c>
      <c r="U338" s="6">
        <f t="shared" si="309"/>
        <v>0.55000000000000004</v>
      </c>
      <c r="V338" s="6">
        <f t="shared" si="314"/>
        <v>0.85</v>
      </c>
      <c r="W338" s="6">
        <f t="shared" si="310"/>
        <v>0.9</v>
      </c>
      <c r="X338" s="6">
        <f t="shared" ref="X338:X346" si="315">$Y338*(N338/$O338)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customHeight="1" outlineLevel="2" x14ac:dyDescent="0.25">
      <c r="A339" s="137"/>
      <c r="B339" s="127"/>
      <c r="C339" s="109"/>
      <c r="D339" s="109"/>
      <c r="E339" s="109"/>
      <c r="F339" s="111"/>
      <c r="G339" s="113"/>
      <c r="H339" s="113"/>
      <c r="I339" s="134"/>
      <c r="J339" s="134" t="s">
        <v>149</v>
      </c>
      <c r="K339" s="385">
        <f t="shared" si="313"/>
        <v>100</v>
      </c>
      <c r="L339" s="385">
        <f t="shared" si="313"/>
        <v>100</v>
      </c>
      <c r="M339" s="385">
        <f t="shared" si="313"/>
        <v>100</v>
      </c>
      <c r="N339" s="385">
        <f t="shared" si="308"/>
        <v>100</v>
      </c>
      <c r="O339" s="183">
        <v>100</v>
      </c>
      <c r="P339" s="183">
        <v>0</v>
      </c>
      <c r="Q339" s="183">
        <v>0</v>
      </c>
      <c r="R339" s="183">
        <v>0</v>
      </c>
      <c r="S339" s="113"/>
      <c r="T339" s="134" t="s">
        <v>149</v>
      </c>
      <c r="U339" s="6">
        <f t="shared" si="309"/>
        <v>0.55000000000000004</v>
      </c>
      <c r="V339" s="6">
        <f t="shared" si="314"/>
        <v>0.85</v>
      </c>
      <c r="W339" s="6">
        <f t="shared" si="310"/>
        <v>0.9</v>
      </c>
      <c r="X339" s="6">
        <f t="shared" si="315"/>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customHeight="1" outlineLevel="2" x14ac:dyDescent="0.25">
      <c r="A340" s="137"/>
      <c r="B340" s="127"/>
      <c r="C340" s="109"/>
      <c r="D340" s="109"/>
      <c r="E340" s="109"/>
      <c r="F340" s="111"/>
      <c r="G340" s="113"/>
      <c r="H340" s="113"/>
      <c r="I340" s="134"/>
      <c r="J340" s="134" t="s">
        <v>150</v>
      </c>
      <c r="K340" s="385">
        <f t="shared" si="313"/>
        <v>100</v>
      </c>
      <c r="L340" s="385">
        <f t="shared" si="313"/>
        <v>100</v>
      </c>
      <c r="M340" s="385">
        <f t="shared" si="313"/>
        <v>100</v>
      </c>
      <c r="N340" s="385">
        <f t="shared" si="308"/>
        <v>100</v>
      </c>
      <c r="O340" s="183">
        <v>100</v>
      </c>
      <c r="P340" s="183">
        <v>0</v>
      </c>
      <c r="Q340" s="183">
        <v>0</v>
      </c>
      <c r="R340" s="183">
        <v>0</v>
      </c>
      <c r="S340" s="113"/>
      <c r="T340" s="134" t="s">
        <v>150</v>
      </c>
      <c r="U340" s="6">
        <f t="shared" si="309"/>
        <v>0.55000000000000004</v>
      </c>
      <c r="V340" s="6">
        <f t="shared" si="314"/>
        <v>0.85</v>
      </c>
      <c r="W340" s="6">
        <f t="shared" si="310"/>
        <v>0.9</v>
      </c>
      <c r="X340" s="6">
        <f t="shared" si="315"/>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customHeight="1" outlineLevel="2" x14ac:dyDescent="0.25">
      <c r="A341" s="137"/>
      <c r="B341" s="127"/>
      <c r="C341" s="109"/>
      <c r="D341" s="109"/>
      <c r="E341" s="109"/>
      <c r="F341" s="111"/>
      <c r="G341" s="113"/>
      <c r="H341" s="113"/>
      <c r="I341" s="134"/>
      <c r="J341" s="134" t="s">
        <v>151</v>
      </c>
      <c r="K341" s="385">
        <f t="shared" si="313"/>
        <v>100</v>
      </c>
      <c r="L341" s="385">
        <f t="shared" si="313"/>
        <v>100</v>
      </c>
      <c r="M341" s="385">
        <f t="shared" si="313"/>
        <v>100</v>
      </c>
      <c r="N341" s="385">
        <f t="shared" si="308"/>
        <v>100</v>
      </c>
      <c r="O341" s="183">
        <v>100</v>
      </c>
      <c r="P341" s="183">
        <v>0</v>
      </c>
      <c r="Q341" s="183">
        <v>0</v>
      </c>
      <c r="R341" s="183">
        <v>0</v>
      </c>
      <c r="S341" s="113"/>
      <c r="T341" s="134" t="s">
        <v>151</v>
      </c>
      <c r="U341" s="6">
        <f t="shared" si="309"/>
        <v>0.55000000000000004</v>
      </c>
      <c r="V341" s="6">
        <f t="shared" si="314"/>
        <v>0.85</v>
      </c>
      <c r="W341" s="6">
        <f t="shared" si="310"/>
        <v>0.9</v>
      </c>
      <c r="X341" s="6">
        <f t="shared" si="315"/>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customHeight="1" outlineLevel="2" x14ac:dyDescent="0.25">
      <c r="A342" s="137"/>
      <c r="B342" s="127"/>
      <c r="C342" s="109"/>
      <c r="D342" s="109"/>
      <c r="E342" s="109"/>
      <c r="F342" s="111"/>
      <c r="G342" s="113"/>
      <c r="H342" s="113"/>
      <c r="I342" s="134"/>
      <c r="J342" s="134" t="s">
        <v>152</v>
      </c>
      <c r="K342" s="385">
        <f t="shared" si="313"/>
        <v>100</v>
      </c>
      <c r="L342" s="385">
        <f t="shared" si="313"/>
        <v>100</v>
      </c>
      <c r="M342" s="385">
        <f t="shared" si="313"/>
        <v>100</v>
      </c>
      <c r="N342" s="385">
        <f t="shared" si="308"/>
        <v>100</v>
      </c>
      <c r="O342" s="183">
        <v>100</v>
      </c>
      <c r="P342" s="183">
        <v>0</v>
      </c>
      <c r="Q342" s="183">
        <v>0</v>
      </c>
      <c r="R342" s="183">
        <v>0</v>
      </c>
      <c r="S342" s="113"/>
      <c r="T342" s="134" t="s">
        <v>152</v>
      </c>
      <c r="U342" s="6">
        <f t="shared" si="309"/>
        <v>0.55000000000000004</v>
      </c>
      <c r="V342" s="6">
        <f t="shared" si="314"/>
        <v>0.85</v>
      </c>
      <c r="W342" s="6">
        <f t="shared" si="310"/>
        <v>0.9</v>
      </c>
      <c r="X342" s="6">
        <f t="shared" si="315"/>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customHeight="1" outlineLevel="2" x14ac:dyDescent="0.25">
      <c r="A343" s="137"/>
      <c r="B343" s="127"/>
      <c r="C343" s="109"/>
      <c r="D343" s="109"/>
      <c r="E343" s="109"/>
      <c r="F343" s="111"/>
      <c r="G343" s="113"/>
      <c r="H343" s="113"/>
      <c r="I343" s="134" t="s">
        <v>845</v>
      </c>
      <c r="J343" s="134" t="s">
        <v>409</v>
      </c>
      <c r="K343" s="387">
        <v>200</v>
      </c>
      <c r="L343" s="387">
        <v>300</v>
      </c>
      <c r="M343" s="387">
        <v>300</v>
      </c>
      <c r="N343" s="385">
        <f t="shared" si="308"/>
        <v>400</v>
      </c>
      <c r="O343" s="183">
        <v>400</v>
      </c>
      <c r="P343" s="183">
        <v>0</v>
      </c>
      <c r="Q343" s="183">
        <v>0</v>
      </c>
      <c r="R343" s="183">
        <v>0</v>
      </c>
      <c r="S343" s="113"/>
      <c r="T343" s="134" t="s">
        <v>409</v>
      </c>
      <c r="U343" s="6">
        <f t="shared" si="309"/>
        <v>5.2250000000000005</v>
      </c>
      <c r="V343" s="6">
        <f t="shared" si="314"/>
        <v>12.112499999999999</v>
      </c>
      <c r="W343" s="6">
        <f t="shared" si="310"/>
        <v>12.825000000000001</v>
      </c>
      <c r="X343" s="6">
        <f t="shared" si="315"/>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customHeight="1" outlineLevel="2" x14ac:dyDescent="0.25">
      <c r="A344" s="137"/>
      <c r="B344" s="127"/>
      <c r="C344" s="109"/>
      <c r="D344" s="109"/>
      <c r="E344" s="109"/>
      <c r="F344" s="111"/>
      <c r="G344" s="113"/>
      <c r="H344" s="113"/>
      <c r="I344" s="134"/>
      <c r="J344" s="134" t="s">
        <v>144</v>
      </c>
      <c r="K344" s="385">
        <f t="shared" ref="K344:M352" si="316">$O344</f>
        <v>733</v>
      </c>
      <c r="L344" s="385">
        <f t="shared" si="316"/>
        <v>733</v>
      </c>
      <c r="M344" s="385">
        <f t="shared" si="316"/>
        <v>733</v>
      </c>
      <c r="N344" s="385">
        <f t="shared" si="308"/>
        <v>733</v>
      </c>
      <c r="O344" s="183">
        <v>733</v>
      </c>
      <c r="P344" s="183">
        <v>0</v>
      </c>
      <c r="Q344" s="183">
        <v>0</v>
      </c>
      <c r="R344" s="183">
        <v>0</v>
      </c>
      <c r="S344" s="113"/>
      <c r="T344" s="134" t="s">
        <v>144</v>
      </c>
      <c r="U344" s="6">
        <f t="shared" si="309"/>
        <v>8.8000000000000007</v>
      </c>
      <c r="V344" s="6">
        <f t="shared" si="314"/>
        <v>13.6</v>
      </c>
      <c r="W344" s="6">
        <f t="shared" si="310"/>
        <v>14.4</v>
      </c>
      <c r="X344" s="6">
        <f t="shared" si="315"/>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customHeight="1" outlineLevel="2" x14ac:dyDescent="0.25">
      <c r="A345" s="137"/>
      <c r="B345" s="127"/>
      <c r="C345" s="109"/>
      <c r="D345" s="109"/>
      <c r="E345" s="109"/>
      <c r="F345" s="111"/>
      <c r="G345" s="113"/>
      <c r="H345" s="113"/>
      <c r="I345" s="134"/>
      <c r="J345" s="134" t="s">
        <v>145</v>
      </c>
      <c r="K345" s="385">
        <f t="shared" si="316"/>
        <v>1071</v>
      </c>
      <c r="L345" s="385">
        <f t="shared" si="316"/>
        <v>1071</v>
      </c>
      <c r="M345" s="385">
        <f t="shared" si="316"/>
        <v>1071</v>
      </c>
      <c r="N345" s="385">
        <f t="shared" si="308"/>
        <v>1071</v>
      </c>
      <c r="O345" s="183">
        <v>1071</v>
      </c>
      <c r="P345" s="183">
        <v>0</v>
      </c>
      <c r="Q345" s="183">
        <v>0</v>
      </c>
      <c r="R345" s="183">
        <v>0</v>
      </c>
      <c r="S345" s="113"/>
      <c r="T345" s="134" t="s">
        <v>145</v>
      </c>
      <c r="U345" s="6">
        <f t="shared" si="309"/>
        <v>22</v>
      </c>
      <c r="V345" s="386">
        <f>0.7*$Y345*(L345/$O345)</f>
        <v>28</v>
      </c>
      <c r="W345" s="6">
        <f t="shared" si="310"/>
        <v>36</v>
      </c>
      <c r="X345" s="6">
        <f t="shared" si="315"/>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customHeight="1" outlineLevel="2" x14ac:dyDescent="0.25">
      <c r="A346" s="137"/>
      <c r="B346" s="127"/>
      <c r="C346" s="109"/>
      <c r="D346" s="109"/>
      <c r="E346" s="109"/>
      <c r="F346" s="111"/>
      <c r="G346" s="113"/>
      <c r="H346" s="113"/>
      <c r="I346" s="134"/>
      <c r="J346" s="134" t="s">
        <v>146</v>
      </c>
      <c r="K346" s="385">
        <f t="shared" si="316"/>
        <v>1300</v>
      </c>
      <c r="L346" s="385">
        <f t="shared" si="316"/>
        <v>1300</v>
      </c>
      <c r="M346" s="385">
        <f t="shared" si="316"/>
        <v>1300</v>
      </c>
      <c r="N346" s="385">
        <f t="shared" si="308"/>
        <v>1300</v>
      </c>
      <c r="O346" s="183">
        <v>1300</v>
      </c>
      <c r="P346" s="183">
        <v>0</v>
      </c>
      <c r="Q346" s="183">
        <v>0</v>
      </c>
      <c r="R346" s="183">
        <v>0</v>
      </c>
      <c r="S346" s="113"/>
      <c r="T346" s="134" t="s">
        <v>146</v>
      </c>
      <c r="U346" s="6">
        <f t="shared" si="309"/>
        <v>30.250000000000004</v>
      </c>
      <c r="V346" s="6">
        <f t="shared" ref="V346:V354" si="317">0.85*$Y346*(L346/$O346)</f>
        <v>46.75</v>
      </c>
      <c r="W346" s="6">
        <f t="shared" si="310"/>
        <v>49.5</v>
      </c>
      <c r="X346" s="6">
        <f t="shared" si="315"/>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customHeight="1" outlineLevel="2" x14ac:dyDescent="0.25">
      <c r="A347" s="137"/>
      <c r="B347" s="127"/>
      <c r="C347" s="109"/>
      <c r="D347" s="109"/>
      <c r="E347" s="109"/>
      <c r="F347" s="111"/>
      <c r="G347" s="113"/>
      <c r="H347" s="113"/>
      <c r="I347" s="134"/>
      <c r="J347" s="134" t="s">
        <v>147</v>
      </c>
      <c r="K347" s="385">
        <f t="shared" si="316"/>
        <v>1500</v>
      </c>
      <c r="L347" s="385">
        <f t="shared" si="316"/>
        <v>1500</v>
      </c>
      <c r="M347" s="385">
        <f t="shared" si="316"/>
        <v>1500</v>
      </c>
      <c r="N347" s="385">
        <f t="shared" si="308"/>
        <v>1500</v>
      </c>
      <c r="O347" s="183">
        <v>1500</v>
      </c>
      <c r="P347" s="183">
        <v>0</v>
      </c>
      <c r="Q347" s="183">
        <v>0</v>
      </c>
      <c r="R347" s="183">
        <v>0</v>
      </c>
      <c r="S347" s="113"/>
      <c r="T347" s="134" t="s">
        <v>147</v>
      </c>
      <c r="U347" s="6">
        <f t="shared" si="309"/>
        <v>47.300000000000004</v>
      </c>
      <c r="V347" s="6">
        <f t="shared" si="317"/>
        <v>73.099999999999994</v>
      </c>
      <c r="W347" s="6">
        <f t="shared" si="310"/>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customHeight="1" outlineLevel="2" x14ac:dyDescent="0.25">
      <c r="A348" s="137"/>
      <c r="B348" s="127"/>
      <c r="C348" s="109"/>
      <c r="D348" s="109"/>
      <c r="E348" s="109"/>
      <c r="F348" s="111"/>
      <c r="G348" s="113"/>
      <c r="H348" s="113"/>
      <c r="I348" s="134"/>
      <c r="J348" s="134" t="s">
        <v>148</v>
      </c>
      <c r="K348" s="385">
        <f t="shared" si="316"/>
        <v>100</v>
      </c>
      <c r="L348" s="385">
        <f t="shared" si="316"/>
        <v>100</v>
      </c>
      <c r="M348" s="385">
        <f t="shared" si="316"/>
        <v>100</v>
      </c>
      <c r="N348" s="385">
        <f t="shared" si="308"/>
        <v>100</v>
      </c>
      <c r="O348" s="183">
        <v>100</v>
      </c>
      <c r="P348" s="183">
        <v>0</v>
      </c>
      <c r="Q348" s="183">
        <v>0</v>
      </c>
      <c r="R348" s="183">
        <v>0</v>
      </c>
      <c r="S348" s="113"/>
      <c r="T348" s="134" t="s">
        <v>148</v>
      </c>
      <c r="U348" s="6">
        <f t="shared" si="309"/>
        <v>0.55000000000000004</v>
      </c>
      <c r="V348" s="6">
        <f t="shared" si="317"/>
        <v>0.85</v>
      </c>
      <c r="W348" s="6">
        <f t="shared" si="310"/>
        <v>0.9</v>
      </c>
      <c r="X348" s="6">
        <f t="shared" ref="X348:X356" si="318">$Y348*(N348/$O348)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customHeight="1" outlineLevel="2" x14ac:dyDescent="0.25">
      <c r="A349" s="137"/>
      <c r="B349" s="127"/>
      <c r="C349" s="109"/>
      <c r="D349" s="109"/>
      <c r="E349" s="109"/>
      <c r="F349" s="111"/>
      <c r="G349" s="113"/>
      <c r="H349" s="113"/>
      <c r="I349" s="134"/>
      <c r="J349" s="134" t="s">
        <v>149</v>
      </c>
      <c r="K349" s="385">
        <f t="shared" si="316"/>
        <v>100</v>
      </c>
      <c r="L349" s="385">
        <f t="shared" si="316"/>
        <v>100</v>
      </c>
      <c r="M349" s="385">
        <f t="shared" si="316"/>
        <v>100</v>
      </c>
      <c r="N349" s="385">
        <f t="shared" si="308"/>
        <v>100</v>
      </c>
      <c r="O349" s="183">
        <v>100</v>
      </c>
      <c r="P349" s="183">
        <v>0</v>
      </c>
      <c r="Q349" s="183">
        <v>0</v>
      </c>
      <c r="R349" s="183">
        <v>0</v>
      </c>
      <c r="S349" s="113"/>
      <c r="T349" s="134" t="s">
        <v>149</v>
      </c>
      <c r="U349" s="6">
        <f t="shared" si="309"/>
        <v>0.55000000000000004</v>
      </c>
      <c r="V349" s="6">
        <f t="shared" si="317"/>
        <v>0.85</v>
      </c>
      <c r="W349" s="6">
        <f t="shared" si="310"/>
        <v>0.9</v>
      </c>
      <c r="X349" s="6">
        <f t="shared" si="318"/>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customHeight="1" outlineLevel="2" x14ac:dyDescent="0.25">
      <c r="A350" s="137"/>
      <c r="B350" s="127"/>
      <c r="C350" s="109"/>
      <c r="D350" s="109"/>
      <c r="E350" s="109"/>
      <c r="F350" s="111"/>
      <c r="G350" s="113"/>
      <c r="H350" s="113"/>
      <c r="I350" s="134"/>
      <c r="J350" s="134" t="s">
        <v>150</v>
      </c>
      <c r="K350" s="385">
        <f t="shared" si="316"/>
        <v>100</v>
      </c>
      <c r="L350" s="385">
        <f t="shared" si="316"/>
        <v>100</v>
      </c>
      <c r="M350" s="385">
        <f t="shared" si="316"/>
        <v>100</v>
      </c>
      <c r="N350" s="385">
        <f t="shared" si="308"/>
        <v>100</v>
      </c>
      <c r="O350" s="183">
        <v>100</v>
      </c>
      <c r="P350" s="183">
        <v>0</v>
      </c>
      <c r="Q350" s="183">
        <v>0</v>
      </c>
      <c r="R350" s="183">
        <v>0</v>
      </c>
      <c r="S350" s="113"/>
      <c r="T350" s="134" t="s">
        <v>150</v>
      </c>
      <c r="U350" s="6">
        <f t="shared" si="309"/>
        <v>0.55000000000000004</v>
      </c>
      <c r="V350" s="6">
        <f t="shared" si="317"/>
        <v>0.85</v>
      </c>
      <c r="W350" s="6">
        <f t="shared" si="310"/>
        <v>0.9</v>
      </c>
      <c r="X350" s="6">
        <f t="shared" si="318"/>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customHeight="1" outlineLevel="2" x14ac:dyDescent="0.25">
      <c r="A351" s="137"/>
      <c r="B351" s="127"/>
      <c r="C351" s="109"/>
      <c r="D351" s="109"/>
      <c r="E351" s="109"/>
      <c r="F351" s="111"/>
      <c r="G351" s="113"/>
      <c r="H351" s="113"/>
      <c r="I351" s="134"/>
      <c r="J351" s="134" t="s">
        <v>151</v>
      </c>
      <c r="K351" s="385">
        <f t="shared" si="316"/>
        <v>100</v>
      </c>
      <c r="L351" s="385">
        <f t="shared" si="316"/>
        <v>100</v>
      </c>
      <c r="M351" s="385">
        <f t="shared" si="316"/>
        <v>100</v>
      </c>
      <c r="N351" s="385">
        <f t="shared" si="308"/>
        <v>100</v>
      </c>
      <c r="O351" s="183">
        <v>100</v>
      </c>
      <c r="P351" s="183">
        <v>0</v>
      </c>
      <c r="Q351" s="183">
        <v>0</v>
      </c>
      <c r="R351" s="183">
        <v>0</v>
      </c>
      <c r="S351" s="113"/>
      <c r="T351" s="134" t="s">
        <v>151</v>
      </c>
      <c r="U351" s="6">
        <f t="shared" si="309"/>
        <v>0.55000000000000004</v>
      </c>
      <c r="V351" s="6">
        <f t="shared" si="317"/>
        <v>0.85</v>
      </c>
      <c r="W351" s="6">
        <f t="shared" si="310"/>
        <v>0.9</v>
      </c>
      <c r="X351" s="6">
        <f t="shared" si="318"/>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customHeight="1" outlineLevel="2" x14ac:dyDescent="0.25">
      <c r="A352" s="137"/>
      <c r="B352" s="127"/>
      <c r="C352" s="109"/>
      <c r="D352" s="109"/>
      <c r="E352" s="109"/>
      <c r="F352" s="111"/>
      <c r="G352" s="113"/>
      <c r="H352" s="113"/>
      <c r="I352" s="134"/>
      <c r="J352" s="134" t="s">
        <v>152</v>
      </c>
      <c r="K352" s="385">
        <f t="shared" si="316"/>
        <v>100</v>
      </c>
      <c r="L352" s="385">
        <f t="shared" si="316"/>
        <v>100</v>
      </c>
      <c r="M352" s="385">
        <f t="shared" si="316"/>
        <v>100</v>
      </c>
      <c r="N352" s="385">
        <f t="shared" si="308"/>
        <v>100</v>
      </c>
      <c r="O352" s="183">
        <v>100</v>
      </c>
      <c r="P352" s="183">
        <v>0</v>
      </c>
      <c r="Q352" s="183">
        <v>0</v>
      </c>
      <c r="R352" s="183">
        <v>0</v>
      </c>
      <c r="S352" s="113"/>
      <c r="T352" s="134" t="s">
        <v>152</v>
      </c>
      <c r="U352" s="6">
        <f t="shared" si="309"/>
        <v>0.55000000000000004</v>
      </c>
      <c r="V352" s="6">
        <f t="shared" si="317"/>
        <v>0.85</v>
      </c>
      <c r="W352" s="6">
        <f t="shared" si="310"/>
        <v>0.9</v>
      </c>
      <c r="X352" s="6">
        <f t="shared" si="318"/>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customHeight="1" outlineLevel="2" x14ac:dyDescent="0.25">
      <c r="A353" s="137"/>
      <c r="B353" s="127"/>
      <c r="C353" s="109"/>
      <c r="D353" s="109"/>
      <c r="E353" s="109"/>
      <c r="F353" s="111"/>
      <c r="G353" s="113"/>
      <c r="H353" s="113"/>
      <c r="I353" s="134" t="s">
        <v>846</v>
      </c>
      <c r="J353" s="134" t="s">
        <v>409</v>
      </c>
      <c r="K353" s="387">
        <v>200</v>
      </c>
      <c r="L353" s="387">
        <v>300</v>
      </c>
      <c r="M353" s="387">
        <v>300</v>
      </c>
      <c r="N353" s="385">
        <f t="shared" si="308"/>
        <v>400</v>
      </c>
      <c r="O353" s="183">
        <v>400</v>
      </c>
      <c r="P353" s="183">
        <v>0</v>
      </c>
      <c r="Q353" s="183">
        <v>0</v>
      </c>
      <c r="R353" s="183">
        <v>0</v>
      </c>
      <c r="S353" s="113"/>
      <c r="T353" s="134" t="s">
        <v>409</v>
      </c>
      <c r="U353" s="6">
        <f t="shared" si="309"/>
        <v>5.2250000000000005</v>
      </c>
      <c r="V353" s="6">
        <f t="shared" si="317"/>
        <v>12.112499999999999</v>
      </c>
      <c r="W353" s="6">
        <f t="shared" si="310"/>
        <v>12.825000000000001</v>
      </c>
      <c r="X353" s="6">
        <f t="shared" si="318"/>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customHeight="1" outlineLevel="2" x14ac:dyDescent="0.25">
      <c r="A354" s="137"/>
      <c r="B354" s="127"/>
      <c r="C354" s="109"/>
      <c r="D354" s="109"/>
      <c r="E354" s="109"/>
      <c r="F354" s="111"/>
      <c r="G354" s="113"/>
      <c r="H354" s="113"/>
      <c r="I354" s="134"/>
      <c r="J354" s="134" t="s">
        <v>144</v>
      </c>
      <c r="K354" s="385">
        <f t="shared" ref="K354:M362" si="319">$O354</f>
        <v>733</v>
      </c>
      <c r="L354" s="385">
        <f t="shared" si="319"/>
        <v>733</v>
      </c>
      <c r="M354" s="385">
        <f t="shared" si="319"/>
        <v>733</v>
      </c>
      <c r="N354" s="385">
        <f t="shared" si="308"/>
        <v>733</v>
      </c>
      <c r="O354" s="183">
        <v>733</v>
      </c>
      <c r="P354" s="183">
        <v>0</v>
      </c>
      <c r="Q354" s="183">
        <v>0</v>
      </c>
      <c r="R354" s="183">
        <v>0</v>
      </c>
      <c r="S354" s="113"/>
      <c r="T354" s="134" t="s">
        <v>144</v>
      </c>
      <c r="U354" s="6">
        <f t="shared" si="309"/>
        <v>8.8000000000000007</v>
      </c>
      <c r="V354" s="6">
        <f t="shared" si="317"/>
        <v>13.6</v>
      </c>
      <c r="W354" s="6">
        <f t="shared" si="310"/>
        <v>14.4</v>
      </c>
      <c r="X354" s="6">
        <f t="shared" si="318"/>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customHeight="1" outlineLevel="2" x14ac:dyDescent="0.25">
      <c r="A355" s="137"/>
      <c r="B355" s="127"/>
      <c r="C355" s="109"/>
      <c r="D355" s="109"/>
      <c r="E355" s="109"/>
      <c r="F355" s="111"/>
      <c r="G355" s="113"/>
      <c r="H355" s="113"/>
      <c r="I355" s="134"/>
      <c r="J355" s="134" t="s">
        <v>145</v>
      </c>
      <c r="K355" s="385">
        <f t="shared" si="319"/>
        <v>1071</v>
      </c>
      <c r="L355" s="385">
        <f t="shared" si="319"/>
        <v>1071</v>
      </c>
      <c r="M355" s="385">
        <f t="shared" si="319"/>
        <v>1071</v>
      </c>
      <c r="N355" s="385">
        <f t="shared" si="308"/>
        <v>1071</v>
      </c>
      <c r="O355" s="183">
        <v>1071</v>
      </c>
      <c r="P355" s="183">
        <v>0</v>
      </c>
      <c r="Q355" s="183">
        <v>0</v>
      </c>
      <c r="R355" s="183">
        <v>0</v>
      </c>
      <c r="S355" s="113"/>
      <c r="T355" s="134" t="s">
        <v>145</v>
      </c>
      <c r="U355" s="6">
        <f t="shared" si="309"/>
        <v>22</v>
      </c>
      <c r="V355" s="386">
        <f>0.7*$Y355*(L355/$O355)</f>
        <v>28</v>
      </c>
      <c r="W355" s="6">
        <f t="shared" si="310"/>
        <v>36</v>
      </c>
      <c r="X355" s="6">
        <f t="shared" si="318"/>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customHeight="1" outlineLevel="2" x14ac:dyDescent="0.25">
      <c r="A356" s="137"/>
      <c r="B356" s="127"/>
      <c r="C356" s="109"/>
      <c r="D356" s="109"/>
      <c r="E356" s="109"/>
      <c r="F356" s="111"/>
      <c r="G356" s="113"/>
      <c r="H356" s="113"/>
      <c r="I356" s="134"/>
      <c r="J356" s="134" t="s">
        <v>146</v>
      </c>
      <c r="K356" s="385">
        <f t="shared" si="319"/>
        <v>1300</v>
      </c>
      <c r="L356" s="385">
        <f t="shared" si="319"/>
        <v>1300</v>
      </c>
      <c r="M356" s="385">
        <f t="shared" si="319"/>
        <v>1300</v>
      </c>
      <c r="N356" s="385">
        <f t="shared" si="308"/>
        <v>1300</v>
      </c>
      <c r="O356" s="183">
        <v>1300</v>
      </c>
      <c r="P356" s="183">
        <v>0</v>
      </c>
      <c r="Q356" s="183">
        <v>0</v>
      </c>
      <c r="R356" s="183">
        <v>0</v>
      </c>
      <c r="S356" s="113"/>
      <c r="T356" s="134" t="s">
        <v>146</v>
      </c>
      <c r="U356" s="6">
        <f t="shared" si="309"/>
        <v>30.250000000000004</v>
      </c>
      <c r="V356" s="6">
        <f t="shared" ref="V356:V364" si="320">0.85*$Y356*(L356/$O356)</f>
        <v>46.75</v>
      </c>
      <c r="W356" s="6">
        <f t="shared" si="310"/>
        <v>49.5</v>
      </c>
      <c r="X356" s="6">
        <f t="shared" si="318"/>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customHeight="1" outlineLevel="2" x14ac:dyDescent="0.25">
      <c r="A357" s="137"/>
      <c r="B357" s="127"/>
      <c r="C357" s="109"/>
      <c r="D357" s="109"/>
      <c r="E357" s="109"/>
      <c r="F357" s="111"/>
      <c r="G357" s="113"/>
      <c r="H357" s="113"/>
      <c r="I357" s="134"/>
      <c r="J357" s="134" t="s">
        <v>147</v>
      </c>
      <c r="K357" s="385">
        <f t="shared" si="319"/>
        <v>1500</v>
      </c>
      <c r="L357" s="385">
        <f t="shared" si="319"/>
        <v>1500</v>
      </c>
      <c r="M357" s="385">
        <f t="shared" si="319"/>
        <v>1500</v>
      </c>
      <c r="N357" s="385">
        <f t="shared" ref="N357:N392" si="321">$O357</f>
        <v>1500</v>
      </c>
      <c r="O357" s="183">
        <v>1500</v>
      </c>
      <c r="P357" s="183">
        <v>0</v>
      </c>
      <c r="Q357" s="183">
        <v>0</v>
      </c>
      <c r="R357" s="183">
        <v>0</v>
      </c>
      <c r="S357" s="113"/>
      <c r="T357" s="134" t="s">
        <v>147</v>
      </c>
      <c r="U357" s="6">
        <f t="shared" ref="U357:U392" si="322">0.55*$Y357*(K357/$O357)</f>
        <v>47.300000000000004</v>
      </c>
      <c r="V357" s="6">
        <f t="shared" si="320"/>
        <v>73.099999999999994</v>
      </c>
      <c r="W357" s="6">
        <f t="shared" ref="W357:W392" si="323">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customHeight="1" outlineLevel="2" x14ac:dyDescent="0.25">
      <c r="A358" s="137"/>
      <c r="B358" s="127"/>
      <c r="C358" s="109"/>
      <c r="D358" s="109"/>
      <c r="E358" s="109"/>
      <c r="F358" s="111"/>
      <c r="G358" s="113"/>
      <c r="H358" s="113"/>
      <c r="I358" s="134"/>
      <c r="J358" s="134" t="s">
        <v>148</v>
      </c>
      <c r="K358" s="385">
        <f t="shared" si="319"/>
        <v>100</v>
      </c>
      <c r="L358" s="385">
        <f t="shared" si="319"/>
        <v>100</v>
      </c>
      <c r="M358" s="385">
        <f t="shared" si="319"/>
        <v>100</v>
      </c>
      <c r="N358" s="385">
        <f t="shared" si="321"/>
        <v>100</v>
      </c>
      <c r="O358" s="183">
        <v>100</v>
      </c>
      <c r="P358" s="183">
        <v>0</v>
      </c>
      <c r="Q358" s="183">
        <v>0</v>
      </c>
      <c r="R358" s="183">
        <v>0</v>
      </c>
      <c r="S358" s="113"/>
      <c r="T358" s="134" t="s">
        <v>148</v>
      </c>
      <c r="U358" s="6">
        <f t="shared" si="322"/>
        <v>0.55000000000000004</v>
      </c>
      <c r="V358" s="6">
        <f t="shared" si="320"/>
        <v>0.85</v>
      </c>
      <c r="W358" s="6">
        <f t="shared" si="323"/>
        <v>0.9</v>
      </c>
      <c r="X358" s="6">
        <f t="shared" ref="X358:X366" si="324">$Y358*(N358/$O358)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customHeight="1" outlineLevel="2" x14ac:dyDescent="0.25">
      <c r="A359" s="137"/>
      <c r="B359" s="127"/>
      <c r="C359" s="109"/>
      <c r="D359" s="109"/>
      <c r="E359" s="109"/>
      <c r="F359" s="111"/>
      <c r="G359" s="113"/>
      <c r="H359" s="113"/>
      <c r="I359" s="134"/>
      <c r="J359" s="134" t="s">
        <v>149</v>
      </c>
      <c r="K359" s="385">
        <f t="shared" si="319"/>
        <v>100</v>
      </c>
      <c r="L359" s="385">
        <f t="shared" si="319"/>
        <v>100</v>
      </c>
      <c r="M359" s="385">
        <f t="shared" si="319"/>
        <v>100</v>
      </c>
      <c r="N359" s="385">
        <f t="shared" si="321"/>
        <v>100</v>
      </c>
      <c r="O359" s="183">
        <v>100</v>
      </c>
      <c r="P359" s="183">
        <v>0</v>
      </c>
      <c r="Q359" s="183">
        <v>0</v>
      </c>
      <c r="R359" s="183">
        <v>0</v>
      </c>
      <c r="S359" s="113"/>
      <c r="T359" s="134" t="s">
        <v>149</v>
      </c>
      <c r="U359" s="6">
        <f t="shared" si="322"/>
        <v>0.55000000000000004</v>
      </c>
      <c r="V359" s="6">
        <f t="shared" si="320"/>
        <v>0.85</v>
      </c>
      <c r="W359" s="6">
        <f t="shared" si="323"/>
        <v>0.9</v>
      </c>
      <c r="X359" s="6">
        <f t="shared" si="324"/>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customHeight="1" outlineLevel="2" x14ac:dyDescent="0.25">
      <c r="A360" s="137"/>
      <c r="B360" s="127"/>
      <c r="C360" s="109"/>
      <c r="D360" s="109"/>
      <c r="E360" s="109"/>
      <c r="F360" s="111"/>
      <c r="G360" s="113"/>
      <c r="H360" s="113"/>
      <c r="I360" s="134"/>
      <c r="J360" s="134" t="s">
        <v>150</v>
      </c>
      <c r="K360" s="385">
        <f t="shared" si="319"/>
        <v>100</v>
      </c>
      <c r="L360" s="385">
        <f t="shared" si="319"/>
        <v>100</v>
      </c>
      <c r="M360" s="385">
        <f t="shared" si="319"/>
        <v>100</v>
      </c>
      <c r="N360" s="385">
        <f t="shared" si="321"/>
        <v>100</v>
      </c>
      <c r="O360" s="183">
        <v>100</v>
      </c>
      <c r="P360" s="183">
        <v>0</v>
      </c>
      <c r="Q360" s="183">
        <v>0</v>
      </c>
      <c r="R360" s="183">
        <v>0</v>
      </c>
      <c r="S360" s="113"/>
      <c r="T360" s="134" t="s">
        <v>150</v>
      </c>
      <c r="U360" s="6">
        <f t="shared" si="322"/>
        <v>0.55000000000000004</v>
      </c>
      <c r="V360" s="6">
        <f t="shared" si="320"/>
        <v>0.85</v>
      </c>
      <c r="W360" s="6">
        <f t="shared" si="323"/>
        <v>0.9</v>
      </c>
      <c r="X360" s="6">
        <f t="shared" si="324"/>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customHeight="1" outlineLevel="2" x14ac:dyDescent="0.25">
      <c r="A361" s="137"/>
      <c r="B361" s="127"/>
      <c r="C361" s="109"/>
      <c r="D361" s="109"/>
      <c r="E361" s="109"/>
      <c r="F361" s="111"/>
      <c r="G361" s="113"/>
      <c r="H361" s="113"/>
      <c r="I361" s="134"/>
      <c r="J361" s="134" t="s">
        <v>151</v>
      </c>
      <c r="K361" s="385">
        <f t="shared" si="319"/>
        <v>100</v>
      </c>
      <c r="L361" s="385">
        <f t="shared" si="319"/>
        <v>100</v>
      </c>
      <c r="M361" s="385">
        <f t="shared" si="319"/>
        <v>100</v>
      </c>
      <c r="N361" s="385">
        <f t="shared" si="321"/>
        <v>100</v>
      </c>
      <c r="O361" s="183">
        <v>100</v>
      </c>
      <c r="P361" s="183">
        <v>0</v>
      </c>
      <c r="Q361" s="183">
        <v>0</v>
      </c>
      <c r="R361" s="183">
        <v>0</v>
      </c>
      <c r="S361" s="113"/>
      <c r="T361" s="134" t="s">
        <v>151</v>
      </c>
      <c r="U361" s="6">
        <f t="shared" si="322"/>
        <v>0.55000000000000004</v>
      </c>
      <c r="V361" s="6">
        <f t="shared" si="320"/>
        <v>0.85</v>
      </c>
      <c r="W361" s="6">
        <f t="shared" si="323"/>
        <v>0.9</v>
      </c>
      <c r="X361" s="6">
        <f t="shared" si="324"/>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customHeight="1" outlineLevel="2" x14ac:dyDescent="0.25">
      <c r="A362" s="137"/>
      <c r="B362" s="127"/>
      <c r="C362" s="109"/>
      <c r="D362" s="109"/>
      <c r="E362" s="109"/>
      <c r="F362" s="111"/>
      <c r="G362" s="113"/>
      <c r="H362" s="113"/>
      <c r="I362" s="134"/>
      <c r="J362" s="134" t="s">
        <v>152</v>
      </c>
      <c r="K362" s="385">
        <f t="shared" si="319"/>
        <v>100</v>
      </c>
      <c r="L362" s="385">
        <f t="shared" si="319"/>
        <v>100</v>
      </c>
      <c r="M362" s="385">
        <f t="shared" si="319"/>
        <v>100</v>
      </c>
      <c r="N362" s="385">
        <f t="shared" si="321"/>
        <v>100</v>
      </c>
      <c r="O362" s="183">
        <v>100</v>
      </c>
      <c r="P362" s="183">
        <v>0</v>
      </c>
      <c r="Q362" s="183">
        <v>0</v>
      </c>
      <c r="R362" s="183">
        <v>0</v>
      </c>
      <c r="S362" s="113"/>
      <c r="T362" s="134" t="s">
        <v>152</v>
      </c>
      <c r="U362" s="6">
        <f t="shared" si="322"/>
        <v>0.55000000000000004</v>
      </c>
      <c r="V362" s="6">
        <f t="shared" si="320"/>
        <v>0.85</v>
      </c>
      <c r="W362" s="6">
        <f t="shared" si="323"/>
        <v>0.9</v>
      </c>
      <c r="X362" s="6">
        <f t="shared" si="324"/>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customHeight="1" outlineLevel="2" x14ac:dyDescent="0.25">
      <c r="A363" s="137"/>
      <c r="B363" s="127"/>
      <c r="C363" s="109"/>
      <c r="D363" s="109"/>
      <c r="E363" s="109"/>
      <c r="F363" s="111"/>
      <c r="G363" s="113"/>
      <c r="H363" s="113"/>
      <c r="I363" s="134" t="s">
        <v>847</v>
      </c>
      <c r="J363" s="134" t="s">
        <v>409</v>
      </c>
      <c r="K363" s="387">
        <v>200</v>
      </c>
      <c r="L363" s="387">
        <v>300</v>
      </c>
      <c r="M363" s="387">
        <v>300</v>
      </c>
      <c r="N363" s="385">
        <f t="shared" si="321"/>
        <v>400</v>
      </c>
      <c r="O363" s="183">
        <v>400</v>
      </c>
      <c r="P363" s="183">
        <v>0</v>
      </c>
      <c r="Q363" s="183">
        <v>0</v>
      </c>
      <c r="R363" s="183">
        <v>0</v>
      </c>
      <c r="S363" s="113"/>
      <c r="T363" s="134" t="s">
        <v>409</v>
      </c>
      <c r="U363" s="6">
        <f t="shared" si="322"/>
        <v>5.2250000000000005</v>
      </c>
      <c r="V363" s="6">
        <f t="shared" si="320"/>
        <v>12.112499999999999</v>
      </c>
      <c r="W363" s="6">
        <f t="shared" si="323"/>
        <v>12.825000000000001</v>
      </c>
      <c r="X363" s="6">
        <f t="shared" si="324"/>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customHeight="1" outlineLevel="2" x14ac:dyDescent="0.25">
      <c r="A364" s="137"/>
      <c r="B364" s="127"/>
      <c r="C364" s="109"/>
      <c r="D364" s="109"/>
      <c r="E364" s="109"/>
      <c r="F364" s="111"/>
      <c r="G364" s="113"/>
      <c r="H364" s="113"/>
      <c r="I364" s="134"/>
      <c r="J364" s="134" t="s">
        <v>144</v>
      </c>
      <c r="K364" s="385">
        <f t="shared" ref="K364:M372" si="325">$O364</f>
        <v>733</v>
      </c>
      <c r="L364" s="385">
        <f t="shared" si="325"/>
        <v>733</v>
      </c>
      <c r="M364" s="385">
        <f t="shared" si="325"/>
        <v>733</v>
      </c>
      <c r="N364" s="385">
        <f t="shared" si="321"/>
        <v>733</v>
      </c>
      <c r="O364" s="183">
        <v>733</v>
      </c>
      <c r="P364" s="183">
        <v>0</v>
      </c>
      <c r="Q364" s="183">
        <v>0</v>
      </c>
      <c r="R364" s="183">
        <v>0</v>
      </c>
      <c r="S364" s="113"/>
      <c r="T364" s="134" t="s">
        <v>144</v>
      </c>
      <c r="U364" s="6">
        <f t="shared" si="322"/>
        <v>8.8000000000000007</v>
      </c>
      <c r="V364" s="6">
        <f t="shared" si="320"/>
        <v>13.6</v>
      </c>
      <c r="W364" s="6">
        <f t="shared" si="323"/>
        <v>14.4</v>
      </c>
      <c r="X364" s="6">
        <f t="shared" si="324"/>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customHeight="1" outlineLevel="2" x14ac:dyDescent="0.25">
      <c r="A365" s="137"/>
      <c r="B365" s="127"/>
      <c r="C365" s="109"/>
      <c r="D365" s="109"/>
      <c r="E365" s="109"/>
      <c r="F365" s="111"/>
      <c r="G365" s="113"/>
      <c r="H365" s="113"/>
      <c r="I365" s="134"/>
      <c r="J365" s="134" t="s">
        <v>145</v>
      </c>
      <c r="K365" s="385">
        <f t="shared" si="325"/>
        <v>1071</v>
      </c>
      <c r="L365" s="385">
        <f t="shared" si="325"/>
        <v>1071</v>
      </c>
      <c r="M365" s="385">
        <f t="shared" si="325"/>
        <v>1071</v>
      </c>
      <c r="N365" s="385">
        <f t="shared" si="321"/>
        <v>1071</v>
      </c>
      <c r="O365" s="183">
        <v>1071</v>
      </c>
      <c r="P365" s="183">
        <v>0</v>
      </c>
      <c r="Q365" s="183">
        <v>0</v>
      </c>
      <c r="R365" s="183">
        <v>0</v>
      </c>
      <c r="S365" s="113"/>
      <c r="T365" s="134" t="s">
        <v>145</v>
      </c>
      <c r="U365" s="6">
        <f t="shared" si="322"/>
        <v>22</v>
      </c>
      <c r="V365" s="386">
        <f>0.7*$Y365*(L365/$O365)</f>
        <v>28</v>
      </c>
      <c r="W365" s="6">
        <f t="shared" si="323"/>
        <v>36</v>
      </c>
      <c r="X365" s="6">
        <f t="shared" si="324"/>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customHeight="1" outlineLevel="2" x14ac:dyDescent="0.25">
      <c r="A366" s="137"/>
      <c r="B366" s="127"/>
      <c r="C366" s="109"/>
      <c r="D366" s="109"/>
      <c r="E366" s="109"/>
      <c r="F366" s="111"/>
      <c r="G366" s="113"/>
      <c r="H366" s="113"/>
      <c r="I366" s="134"/>
      <c r="J366" s="134" t="s">
        <v>146</v>
      </c>
      <c r="K366" s="385">
        <f t="shared" si="325"/>
        <v>1300</v>
      </c>
      <c r="L366" s="385">
        <f t="shared" si="325"/>
        <v>1300</v>
      </c>
      <c r="M366" s="385">
        <f t="shared" si="325"/>
        <v>1300</v>
      </c>
      <c r="N366" s="385">
        <f t="shared" si="321"/>
        <v>1300</v>
      </c>
      <c r="O366" s="183">
        <v>1300</v>
      </c>
      <c r="P366" s="183">
        <v>0</v>
      </c>
      <c r="Q366" s="183">
        <v>0</v>
      </c>
      <c r="R366" s="183">
        <v>0</v>
      </c>
      <c r="S366" s="113"/>
      <c r="T366" s="134" t="s">
        <v>146</v>
      </c>
      <c r="U366" s="6">
        <f t="shared" si="322"/>
        <v>30.250000000000004</v>
      </c>
      <c r="V366" s="6">
        <f t="shared" ref="V366:V374" si="326">0.85*$Y366*(L366/$O366)</f>
        <v>46.75</v>
      </c>
      <c r="W366" s="6">
        <f t="shared" si="323"/>
        <v>49.5</v>
      </c>
      <c r="X366" s="6">
        <f t="shared" si="324"/>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customHeight="1" outlineLevel="2" x14ac:dyDescent="0.25">
      <c r="A367" s="137"/>
      <c r="B367" s="127"/>
      <c r="C367" s="109"/>
      <c r="D367" s="109"/>
      <c r="E367" s="109"/>
      <c r="F367" s="111"/>
      <c r="G367" s="113"/>
      <c r="H367" s="113"/>
      <c r="I367" s="134"/>
      <c r="J367" s="134" t="s">
        <v>147</v>
      </c>
      <c r="K367" s="385">
        <f t="shared" si="325"/>
        <v>1500</v>
      </c>
      <c r="L367" s="385">
        <f t="shared" si="325"/>
        <v>1500</v>
      </c>
      <c r="M367" s="385">
        <f t="shared" si="325"/>
        <v>1500</v>
      </c>
      <c r="N367" s="385">
        <f t="shared" si="321"/>
        <v>1500</v>
      </c>
      <c r="O367" s="183">
        <v>1500</v>
      </c>
      <c r="P367" s="183">
        <v>0</v>
      </c>
      <c r="Q367" s="183">
        <v>0</v>
      </c>
      <c r="R367" s="183">
        <v>0</v>
      </c>
      <c r="S367" s="113"/>
      <c r="T367" s="134" t="s">
        <v>147</v>
      </c>
      <c r="U367" s="6">
        <f t="shared" si="322"/>
        <v>47.300000000000004</v>
      </c>
      <c r="V367" s="6">
        <f t="shared" si="326"/>
        <v>73.099999999999994</v>
      </c>
      <c r="W367" s="6">
        <f t="shared" si="323"/>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customHeight="1" outlineLevel="2" x14ac:dyDescent="0.25">
      <c r="A368" s="137"/>
      <c r="B368" s="127"/>
      <c r="C368" s="109"/>
      <c r="D368" s="109"/>
      <c r="E368" s="109"/>
      <c r="F368" s="111"/>
      <c r="G368" s="113"/>
      <c r="H368" s="113"/>
      <c r="I368" s="134"/>
      <c r="J368" s="134" t="s">
        <v>148</v>
      </c>
      <c r="K368" s="385">
        <f t="shared" si="325"/>
        <v>100</v>
      </c>
      <c r="L368" s="385">
        <f t="shared" si="325"/>
        <v>100</v>
      </c>
      <c r="M368" s="385">
        <f t="shared" si="325"/>
        <v>100</v>
      </c>
      <c r="N368" s="385">
        <f t="shared" si="321"/>
        <v>100</v>
      </c>
      <c r="O368" s="183">
        <v>100</v>
      </c>
      <c r="P368" s="183">
        <v>0</v>
      </c>
      <c r="Q368" s="183">
        <v>0</v>
      </c>
      <c r="R368" s="183">
        <v>0</v>
      </c>
      <c r="S368" s="113"/>
      <c r="T368" s="134" t="s">
        <v>148</v>
      </c>
      <c r="U368" s="6">
        <f t="shared" si="322"/>
        <v>0.55000000000000004</v>
      </c>
      <c r="V368" s="6">
        <f t="shared" si="326"/>
        <v>0.85</v>
      </c>
      <c r="W368" s="6">
        <f t="shared" si="323"/>
        <v>0.9</v>
      </c>
      <c r="X368" s="6">
        <f t="shared" ref="X368:X376" si="327">$Y368*(N368/$O368)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customHeight="1" outlineLevel="2" x14ac:dyDescent="0.25">
      <c r="A369" s="137"/>
      <c r="B369" s="127"/>
      <c r="C369" s="109"/>
      <c r="D369" s="109"/>
      <c r="E369" s="109"/>
      <c r="F369" s="111"/>
      <c r="G369" s="113"/>
      <c r="H369" s="113"/>
      <c r="I369" s="134"/>
      <c r="J369" s="134" t="s">
        <v>149</v>
      </c>
      <c r="K369" s="385">
        <f t="shared" si="325"/>
        <v>100</v>
      </c>
      <c r="L369" s="385">
        <f t="shared" si="325"/>
        <v>100</v>
      </c>
      <c r="M369" s="385">
        <f t="shared" si="325"/>
        <v>100</v>
      </c>
      <c r="N369" s="385">
        <f t="shared" si="321"/>
        <v>100</v>
      </c>
      <c r="O369" s="183">
        <v>100</v>
      </c>
      <c r="P369" s="183">
        <v>0</v>
      </c>
      <c r="Q369" s="183">
        <v>0</v>
      </c>
      <c r="R369" s="183">
        <v>0</v>
      </c>
      <c r="S369" s="113"/>
      <c r="T369" s="134" t="s">
        <v>149</v>
      </c>
      <c r="U369" s="6">
        <f t="shared" si="322"/>
        <v>0.55000000000000004</v>
      </c>
      <c r="V369" s="6">
        <f t="shared" si="326"/>
        <v>0.85</v>
      </c>
      <c r="W369" s="6">
        <f t="shared" si="323"/>
        <v>0.9</v>
      </c>
      <c r="X369" s="6">
        <f t="shared" si="327"/>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customHeight="1" outlineLevel="2" x14ac:dyDescent="0.25">
      <c r="A370" s="137"/>
      <c r="B370" s="127"/>
      <c r="C370" s="109"/>
      <c r="D370" s="109"/>
      <c r="E370" s="109"/>
      <c r="F370" s="111"/>
      <c r="G370" s="113"/>
      <c r="H370" s="113"/>
      <c r="I370" s="134"/>
      <c r="J370" s="134" t="s">
        <v>150</v>
      </c>
      <c r="K370" s="385">
        <f t="shared" si="325"/>
        <v>100</v>
      </c>
      <c r="L370" s="385">
        <f t="shared" si="325"/>
        <v>100</v>
      </c>
      <c r="M370" s="385">
        <f t="shared" si="325"/>
        <v>100</v>
      </c>
      <c r="N370" s="385">
        <f t="shared" si="321"/>
        <v>100</v>
      </c>
      <c r="O370" s="183">
        <v>100</v>
      </c>
      <c r="P370" s="183">
        <v>0</v>
      </c>
      <c r="Q370" s="183">
        <v>0</v>
      </c>
      <c r="R370" s="183">
        <v>0</v>
      </c>
      <c r="S370" s="113"/>
      <c r="T370" s="134" t="s">
        <v>150</v>
      </c>
      <c r="U370" s="6">
        <f t="shared" si="322"/>
        <v>0.55000000000000004</v>
      </c>
      <c r="V370" s="6">
        <f t="shared" si="326"/>
        <v>0.85</v>
      </c>
      <c r="W370" s="6">
        <f t="shared" si="323"/>
        <v>0.9</v>
      </c>
      <c r="X370" s="6">
        <f t="shared" si="327"/>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customHeight="1" outlineLevel="2" x14ac:dyDescent="0.25">
      <c r="A371" s="137"/>
      <c r="B371" s="127"/>
      <c r="C371" s="109"/>
      <c r="D371" s="109"/>
      <c r="E371" s="109"/>
      <c r="F371" s="111"/>
      <c r="G371" s="113"/>
      <c r="H371" s="113"/>
      <c r="I371" s="134"/>
      <c r="J371" s="134" t="s">
        <v>151</v>
      </c>
      <c r="K371" s="385">
        <f t="shared" si="325"/>
        <v>100</v>
      </c>
      <c r="L371" s="385">
        <f t="shared" si="325"/>
        <v>100</v>
      </c>
      <c r="M371" s="385">
        <f t="shared" si="325"/>
        <v>100</v>
      </c>
      <c r="N371" s="385">
        <f t="shared" si="321"/>
        <v>100</v>
      </c>
      <c r="O371" s="183">
        <v>100</v>
      </c>
      <c r="P371" s="183">
        <v>0</v>
      </c>
      <c r="Q371" s="183">
        <v>0</v>
      </c>
      <c r="R371" s="183">
        <v>0</v>
      </c>
      <c r="S371" s="113"/>
      <c r="T371" s="134" t="s">
        <v>151</v>
      </c>
      <c r="U371" s="6">
        <f t="shared" si="322"/>
        <v>0.55000000000000004</v>
      </c>
      <c r="V371" s="6">
        <f t="shared" si="326"/>
        <v>0.85</v>
      </c>
      <c r="W371" s="6">
        <f t="shared" si="323"/>
        <v>0.9</v>
      </c>
      <c r="X371" s="6">
        <f t="shared" si="327"/>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customHeight="1" outlineLevel="2" x14ac:dyDescent="0.25">
      <c r="A372" s="137"/>
      <c r="B372" s="127"/>
      <c r="C372" s="109"/>
      <c r="D372" s="109"/>
      <c r="E372" s="109"/>
      <c r="F372" s="111"/>
      <c r="G372" s="113"/>
      <c r="H372" s="113"/>
      <c r="I372" s="134"/>
      <c r="J372" s="134" t="s">
        <v>152</v>
      </c>
      <c r="K372" s="385">
        <f t="shared" si="325"/>
        <v>100</v>
      </c>
      <c r="L372" s="385">
        <f t="shared" si="325"/>
        <v>100</v>
      </c>
      <c r="M372" s="385">
        <f t="shared" si="325"/>
        <v>100</v>
      </c>
      <c r="N372" s="385">
        <f t="shared" si="321"/>
        <v>100</v>
      </c>
      <c r="O372" s="183">
        <v>100</v>
      </c>
      <c r="P372" s="183">
        <v>0</v>
      </c>
      <c r="Q372" s="183">
        <v>0</v>
      </c>
      <c r="R372" s="183">
        <v>0</v>
      </c>
      <c r="S372" s="113"/>
      <c r="T372" s="134" t="s">
        <v>152</v>
      </c>
      <c r="U372" s="6">
        <f t="shared" si="322"/>
        <v>0.55000000000000004</v>
      </c>
      <c r="V372" s="6">
        <f t="shared" si="326"/>
        <v>0.85</v>
      </c>
      <c r="W372" s="6">
        <f t="shared" si="323"/>
        <v>0.9</v>
      </c>
      <c r="X372" s="6">
        <f t="shared" si="327"/>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customHeight="1" outlineLevel="2" x14ac:dyDescent="0.25">
      <c r="A373" s="137"/>
      <c r="B373" s="127"/>
      <c r="C373" s="109"/>
      <c r="D373" s="109"/>
      <c r="E373" s="109"/>
      <c r="F373" s="111"/>
      <c r="G373" s="113"/>
      <c r="H373" s="113"/>
      <c r="I373" s="134" t="s">
        <v>848</v>
      </c>
      <c r="J373" s="134" t="s">
        <v>409</v>
      </c>
      <c r="K373" s="387">
        <v>200</v>
      </c>
      <c r="L373" s="387">
        <v>300</v>
      </c>
      <c r="M373" s="387">
        <v>300</v>
      </c>
      <c r="N373" s="385">
        <f t="shared" si="321"/>
        <v>400</v>
      </c>
      <c r="O373" s="183">
        <v>400</v>
      </c>
      <c r="P373" s="183">
        <v>0</v>
      </c>
      <c r="Q373" s="183">
        <v>0</v>
      </c>
      <c r="R373" s="183">
        <v>0</v>
      </c>
      <c r="S373" s="113"/>
      <c r="T373" s="134" t="s">
        <v>409</v>
      </c>
      <c r="U373" s="6">
        <f t="shared" si="322"/>
        <v>5.2250000000000005</v>
      </c>
      <c r="V373" s="6">
        <f t="shared" si="326"/>
        <v>12.112499999999999</v>
      </c>
      <c r="W373" s="6">
        <f t="shared" si="323"/>
        <v>12.825000000000001</v>
      </c>
      <c r="X373" s="6">
        <f t="shared" si="327"/>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customHeight="1" outlineLevel="2" x14ac:dyDescent="0.25">
      <c r="A374" s="137"/>
      <c r="B374" s="127"/>
      <c r="C374" s="109"/>
      <c r="D374" s="109"/>
      <c r="E374" s="109"/>
      <c r="F374" s="111"/>
      <c r="G374" s="113"/>
      <c r="H374" s="113"/>
      <c r="I374" s="134"/>
      <c r="J374" s="134" t="s">
        <v>144</v>
      </c>
      <c r="K374" s="385">
        <f t="shared" ref="K374:M382" si="328">$O374</f>
        <v>733</v>
      </c>
      <c r="L374" s="385">
        <f t="shared" si="328"/>
        <v>733</v>
      </c>
      <c r="M374" s="385">
        <f t="shared" si="328"/>
        <v>733</v>
      </c>
      <c r="N374" s="385">
        <f t="shared" si="321"/>
        <v>733</v>
      </c>
      <c r="O374" s="183">
        <v>733</v>
      </c>
      <c r="P374" s="183">
        <v>0</v>
      </c>
      <c r="Q374" s="183">
        <v>0</v>
      </c>
      <c r="R374" s="183">
        <v>0</v>
      </c>
      <c r="S374" s="113"/>
      <c r="T374" s="134" t="s">
        <v>144</v>
      </c>
      <c r="U374" s="6">
        <f t="shared" si="322"/>
        <v>8.8000000000000007</v>
      </c>
      <c r="V374" s="6">
        <f t="shared" si="326"/>
        <v>13.6</v>
      </c>
      <c r="W374" s="6">
        <f t="shared" si="323"/>
        <v>14.4</v>
      </c>
      <c r="X374" s="6">
        <f t="shared" si="327"/>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customHeight="1" outlineLevel="2" x14ac:dyDescent="0.25">
      <c r="A375" s="137"/>
      <c r="B375" s="127"/>
      <c r="C375" s="109"/>
      <c r="D375" s="109"/>
      <c r="E375" s="109"/>
      <c r="F375" s="111"/>
      <c r="G375" s="113"/>
      <c r="H375" s="113"/>
      <c r="I375" s="134"/>
      <c r="J375" s="134" t="s">
        <v>145</v>
      </c>
      <c r="K375" s="385">
        <f t="shared" si="328"/>
        <v>1071</v>
      </c>
      <c r="L375" s="385">
        <f t="shared" si="328"/>
        <v>1071</v>
      </c>
      <c r="M375" s="385">
        <f t="shared" si="328"/>
        <v>1071</v>
      </c>
      <c r="N375" s="385">
        <f t="shared" si="321"/>
        <v>1071</v>
      </c>
      <c r="O375" s="183">
        <v>1071</v>
      </c>
      <c r="P375" s="183">
        <v>0</v>
      </c>
      <c r="Q375" s="183">
        <v>0</v>
      </c>
      <c r="R375" s="183">
        <v>0</v>
      </c>
      <c r="S375" s="113"/>
      <c r="T375" s="134" t="s">
        <v>145</v>
      </c>
      <c r="U375" s="6">
        <f t="shared" si="322"/>
        <v>22</v>
      </c>
      <c r="V375" s="386">
        <f>0.7*$Y375*(L375/$O375)</f>
        <v>28</v>
      </c>
      <c r="W375" s="6">
        <f t="shared" si="323"/>
        <v>36</v>
      </c>
      <c r="X375" s="6">
        <f t="shared" si="327"/>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customHeight="1" outlineLevel="2" x14ac:dyDescent="0.25">
      <c r="A376" s="137"/>
      <c r="B376" s="127"/>
      <c r="C376" s="109"/>
      <c r="D376" s="109"/>
      <c r="E376" s="109"/>
      <c r="F376" s="111"/>
      <c r="G376" s="113"/>
      <c r="H376" s="113"/>
      <c r="I376" s="134"/>
      <c r="J376" s="134" t="s">
        <v>146</v>
      </c>
      <c r="K376" s="385">
        <f t="shared" si="328"/>
        <v>1300</v>
      </c>
      <c r="L376" s="385">
        <f t="shared" si="328"/>
        <v>1300</v>
      </c>
      <c r="M376" s="385">
        <f t="shared" si="328"/>
        <v>1300</v>
      </c>
      <c r="N376" s="385">
        <f t="shared" si="321"/>
        <v>1300</v>
      </c>
      <c r="O376" s="183">
        <v>1300</v>
      </c>
      <c r="P376" s="183">
        <v>0</v>
      </c>
      <c r="Q376" s="183">
        <v>0</v>
      </c>
      <c r="R376" s="183">
        <v>0</v>
      </c>
      <c r="S376" s="113"/>
      <c r="T376" s="134" t="s">
        <v>146</v>
      </c>
      <c r="U376" s="6">
        <f t="shared" si="322"/>
        <v>30.250000000000004</v>
      </c>
      <c r="V376" s="6">
        <f t="shared" ref="V376:V384" si="329">0.85*$Y376*(L376/$O376)</f>
        <v>46.75</v>
      </c>
      <c r="W376" s="6">
        <f t="shared" si="323"/>
        <v>49.5</v>
      </c>
      <c r="X376" s="6">
        <f t="shared" si="327"/>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customHeight="1" outlineLevel="2" x14ac:dyDescent="0.25">
      <c r="A377" s="137"/>
      <c r="B377" s="127"/>
      <c r="C377" s="109"/>
      <c r="D377" s="109"/>
      <c r="E377" s="109"/>
      <c r="F377" s="111"/>
      <c r="G377" s="113"/>
      <c r="H377" s="113"/>
      <c r="I377" s="134"/>
      <c r="J377" s="134" t="s">
        <v>147</v>
      </c>
      <c r="K377" s="385">
        <f t="shared" si="328"/>
        <v>1500</v>
      </c>
      <c r="L377" s="385">
        <f t="shared" si="328"/>
        <v>1500</v>
      </c>
      <c r="M377" s="385">
        <f t="shared" si="328"/>
        <v>1500</v>
      </c>
      <c r="N377" s="385">
        <f t="shared" si="321"/>
        <v>1500</v>
      </c>
      <c r="O377" s="183">
        <v>1500</v>
      </c>
      <c r="P377" s="183">
        <v>0</v>
      </c>
      <c r="Q377" s="183">
        <v>0</v>
      </c>
      <c r="R377" s="183">
        <v>0</v>
      </c>
      <c r="S377" s="113"/>
      <c r="T377" s="134" t="s">
        <v>147</v>
      </c>
      <c r="U377" s="6">
        <f t="shared" si="322"/>
        <v>47.300000000000004</v>
      </c>
      <c r="V377" s="6">
        <f t="shared" si="329"/>
        <v>73.099999999999994</v>
      </c>
      <c r="W377" s="6">
        <f t="shared" si="323"/>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customHeight="1" outlineLevel="2" x14ac:dyDescent="0.25">
      <c r="A378" s="137"/>
      <c r="B378" s="127"/>
      <c r="C378" s="109"/>
      <c r="D378" s="109"/>
      <c r="E378" s="109"/>
      <c r="F378" s="111"/>
      <c r="G378" s="113"/>
      <c r="H378" s="113"/>
      <c r="I378" s="134"/>
      <c r="J378" s="134" t="s">
        <v>148</v>
      </c>
      <c r="K378" s="385">
        <f t="shared" si="328"/>
        <v>100</v>
      </c>
      <c r="L378" s="385">
        <f t="shared" si="328"/>
        <v>100</v>
      </c>
      <c r="M378" s="385">
        <f t="shared" si="328"/>
        <v>100</v>
      </c>
      <c r="N378" s="385">
        <f t="shared" si="321"/>
        <v>100</v>
      </c>
      <c r="O378" s="183">
        <v>100</v>
      </c>
      <c r="P378" s="183">
        <v>0</v>
      </c>
      <c r="Q378" s="183">
        <v>0</v>
      </c>
      <c r="R378" s="183">
        <v>0</v>
      </c>
      <c r="S378" s="113"/>
      <c r="T378" s="134" t="s">
        <v>148</v>
      </c>
      <c r="U378" s="6">
        <f t="shared" si="322"/>
        <v>0.55000000000000004</v>
      </c>
      <c r="V378" s="6">
        <f t="shared" si="329"/>
        <v>0.85</v>
      </c>
      <c r="W378" s="6">
        <f t="shared" si="323"/>
        <v>0.9</v>
      </c>
      <c r="X378" s="6">
        <f t="shared" ref="X378:X386" si="330">$Y378*(N378/$O378)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customHeight="1" outlineLevel="2" x14ac:dyDescent="0.25">
      <c r="A379" s="137"/>
      <c r="B379" s="127"/>
      <c r="C379" s="109"/>
      <c r="D379" s="109"/>
      <c r="E379" s="109"/>
      <c r="F379" s="111"/>
      <c r="G379" s="113"/>
      <c r="H379" s="113"/>
      <c r="I379" s="134"/>
      <c r="J379" s="134" t="s">
        <v>149</v>
      </c>
      <c r="K379" s="385">
        <f t="shared" si="328"/>
        <v>100</v>
      </c>
      <c r="L379" s="385">
        <f t="shared" si="328"/>
        <v>100</v>
      </c>
      <c r="M379" s="385">
        <f t="shared" si="328"/>
        <v>100</v>
      </c>
      <c r="N379" s="385">
        <f t="shared" si="321"/>
        <v>100</v>
      </c>
      <c r="O379" s="183">
        <v>100</v>
      </c>
      <c r="P379" s="183">
        <v>0</v>
      </c>
      <c r="Q379" s="183">
        <v>0</v>
      </c>
      <c r="R379" s="183">
        <v>0</v>
      </c>
      <c r="S379" s="113"/>
      <c r="T379" s="134" t="s">
        <v>149</v>
      </c>
      <c r="U379" s="6">
        <f t="shared" si="322"/>
        <v>0.55000000000000004</v>
      </c>
      <c r="V379" s="6">
        <f t="shared" si="329"/>
        <v>0.85</v>
      </c>
      <c r="W379" s="6">
        <f t="shared" si="323"/>
        <v>0.9</v>
      </c>
      <c r="X379" s="6">
        <f t="shared" si="330"/>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customHeight="1" outlineLevel="2" x14ac:dyDescent="0.25">
      <c r="A380" s="137"/>
      <c r="B380" s="127"/>
      <c r="C380" s="109"/>
      <c r="D380" s="109"/>
      <c r="E380" s="109"/>
      <c r="F380" s="111"/>
      <c r="G380" s="113"/>
      <c r="H380" s="113"/>
      <c r="I380" s="134"/>
      <c r="J380" s="134" t="s">
        <v>150</v>
      </c>
      <c r="K380" s="385">
        <f t="shared" si="328"/>
        <v>100</v>
      </c>
      <c r="L380" s="385">
        <f t="shared" si="328"/>
        <v>100</v>
      </c>
      <c r="M380" s="385">
        <f t="shared" si="328"/>
        <v>100</v>
      </c>
      <c r="N380" s="385">
        <f t="shared" si="321"/>
        <v>100</v>
      </c>
      <c r="O380" s="183">
        <v>100</v>
      </c>
      <c r="P380" s="183">
        <v>0</v>
      </c>
      <c r="Q380" s="183">
        <v>0</v>
      </c>
      <c r="R380" s="183">
        <v>0</v>
      </c>
      <c r="S380" s="113"/>
      <c r="T380" s="134" t="s">
        <v>150</v>
      </c>
      <c r="U380" s="6">
        <f t="shared" si="322"/>
        <v>0.55000000000000004</v>
      </c>
      <c r="V380" s="6">
        <f t="shared" si="329"/>
        <v>0.85</v>
      </c>
      <c r="W380" s="6">
        <f t="shared" si="323"/>
        <v>0.9</v>
      </c>
      <c r="X380" s="6">
        <f t="shared" si="330"/>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customHeight="1" outlineLevel="2" x14ac:dyDescent="0.25">
      <c r="A381" s="137"/>
      <c r="B381" s="127"/>
      <c r="C381" s="109"/>
      <c r="D381" s="109"/>
      <c r="E381" s="109"/>
      <c r="F381" s="111"/>
      <c r="G381" s="113"/>
      <c r="H381" s="113"/>
      <c r="I381" s="134"/>
      <c r="J381" s="134" t="s">
        <v>151</v>
      </c>
      <c r="K381" s="385">
        <f t="shared" si="328"/>
        <v>100</v>
      </c>
      <c r="L381" s="385">
        <f t="shared" si="328"/>
        <v>100</v>
      </c>
      <c r="M381" s="385">
        <f t="shared" si="328"/>
        <v>100</v>
      </c>
      <c r="N381" s="385">
        <f t="shared" si="321"/>
        <v>100</v>
      </c>
      <c r="O381" s="183">
        <v>100</v>
      </c>
      <c r="P381" s="183">
        <v>0</v>
      </c>
      <c r="Q381" s="183">
        <v>0</v>
      </c>
      <c r="R381" s="183">
        <v>0</v>
      </c>
      <c r="S381" s="113"/>
      <c r="T381" s="134" t="s">
        <v>151</v>
      </c>
      <c r="U381" s="6">
        <f t="shared" si="322"/>
        <v>0.55000000000000004</v>
      </c>
      <c r="V381" s="6">
        <f t="shared" si="329"/>
        <v>0.85</v>
      </c>
      <c r="W381" s="6">
        <f t="shared" si="323"/>
        <v>0.9</v>
      </c>
      <c r="X381" s="6">
        <f t="shared" si="330"/>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customHeight="1" outlineLevel="2" x14ac:dyDescent="0.25">
      <c r="A382" s="137"/>
      <c r="B382" s="127"/>
      <c r="C382" s="109"/>
      <c r="D382" s="109"/>
      <c r="E382" s="109"/>
      <c r="F382" s="111"/>
      <c r="G382" s="113"/>
      <c r="H382" s="113"/>
      <c r="I382" s="134"/>
      <c r="J382" s="134" t="s">
        <v>152</v>
      </c>
      <c r="K382" s="385">
        <f t="shared" si="328"/>
        <v>100</v>
      </c>
      <c r="L382" s="385">
        <f t="shared" si="328"/>
        <v>100</v>
      </c>
      <c r="M382" s="385">
        <f t="shared" si="328"/>
        <v>100</v>
      </c>
      <c r="N382" s="385">
        <f t="shared" si="321"/>
        <v>100</v>
      </c>
      <c r="O382" s="183">
        <v>100</v>
      </c>
      <c r="P382" s="183">
        <v>0</v>
      </c>
      <c r="Q382" s="183">
        <v>0</v>
      </c>
      <c r="R382" s="183">
        <v>0</v>
      </c>
      <c r="S382" s="113"/>
      <c r="T382" s="134" t="s">
        <v>152</v>
      </c>
      <c r="U382" s="6">
        <f t="shared" si="322"/>
        <v>0.55000000000000004</v>
      </c>
      <c r="V382" s="6">
        <f t="shared" si="329"/>
        <v>0.85</v>
      </c>
      <c r="W382" s="6">
        <f t="shared" si="323"/>
        <v>0.9</v>
      </c>
      <c r="X382" s="6">
        <f t="shared" si="330"/>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customHeight="1" outlineLevel="2" x14ac:dyDescent="0.25">
      <c r="A383" s="137"/>
      <c r="B383" s="127"/>
      <c r="C383" s="109"/>
      <c r="D383" s="109"/>
      <c r="E383" s="109"/>
      <c r="F383" s="111"/>
      <c r="G383" s="113"/>
      <c r="H383" s="113"/>
      <c r="I383" s="134" t="s">
        <v>849</v>
      </c>
      <c r="J383" s="134" t="s">
        <v>409</v>
      </c>
      <c r="K383" s="387">
        <v>200</v>
      </c>
      <c r="L383" s="387">
        <v>300</v>
      </c>
      <c r="M383" s="387">
        <v>300</v>
      </c>
      <c r="N383" s="385">
        <f t="shared" si="321"/>
        <v>400</v>
      </c>
      <c r="O383" s="183">
        <v>400</v>
      </c>
      <c r="P383" s="183">
        <v>0</v>
      </c>
      <c r="Q383" s="183">
        <v>0</v>
      </c>
      <c r="R383" s="183">
        <v>0</v>
      </c>
      <c r="S383" s="113"/>
      <c r="T383" s="134" t="s">
        <v>409</v>
      </c>
      <c r="U383" s="6">
        <f t="shared" si="322"/>
        <v>5.2250000000000005</v>
      </c>
      <c r="V383" s="6">
        <f t="shared" si="329"/>
        <v>12.112499999999999</v>
      </c>
      <c r="W383" s="6">
        <f t="shared" si="323"/>
        <v>12.825000000000001</v>
      </c>
      <c r="X383" s="6">
        <f t="shared" si="330"/>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customHeight="1" outlineLevel="2" x14ac:dyDescent="0.25">
      <c r="A384" s="137"/>
      <c r="B384" s="127"/>
      <c r="C384" s="109"/>
      <c r="D384" s="109"/>
      <c r="E384" s="109"/>
      <c r="F384" s="111"/>
      <c r="G384" s="113"/>
      <c r="H384" s="113"/>
      <c r="I384" s="134"/>
      <c r="J384" s="134" t="s">
        <v>144</v>
      </c>
      <c r="K384" s="385">
        <f t="shared" ref="K384:M392" si="331">$O384</f>
        <v>733</v>
      </c>
      <c r="L384" s="385">
        <f t="shared" si="331"/>
        <v>733</v>
      </c>
      <c r="M384" s="385">
        <f t="shared" si="331"/>
        <v>733</v>
      </c>
      <c r="N384" s="385">
        <f t="shared" si="321"/>
        <v>733</v>
      </c>
      <c r="O384" s="183">
        <v>733</v>
      </c>
      <c r="P384" s="183">
        <v>0</v>
      </c>
      <c r="Q384" s="183">
        <v>0</v>
      </c>
      <c r="R384" s="183">
        <v>0</v>
      </c>
      <c r="S384" s="113"/>
      <c r="T384" s="134" t="s">
        <v>144</v>
      </c>
      <c r="U384" s="6">
        <f t="shared" si="322"/>
        <v>8.8000000000000007</v>
      </c>
      <c r="V384" s="6">
        <f t="shared" si="329"/>
        <v>13.6</v>
      </c>
      <c r="W384" s="6">
        <f t="shared" si="323"/>
        <v>14.4</v>
      </c>
      <c r="X384" s="6">
        <f t="shared" si="330"/>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customHeight="1" outlineLevel="2" x14ac:dyDescent="0.25">
      <c r="A385" s="137"/>
      <c r="B385" s="127"/>
      <c r="C385" s="109"/>
      <c r="D385" s="109"/>
      <c r="E385" s="109"/>
      <c r="F385" s="111"/>
      <c r="G385" s="113"/>
      <c r="H385" s="113"/>
      <c r="I385" s="134"/>
      <c r="J385" s="134" t="s">
        <v>145</v>
      </c>
      <c r="K385" s="385">
        <f t="shared" si="331"/>
        <v>1071</v>
      </c>
      <c r="L385" s="385">
        <f t="shared" si="331"/>
        <v>1071</v>
      </c>
      <c r="M385" s="385">
        <f t="shared" si="331"/>
        <v>1071</v>
      </c>
      <c r="N385" s="385">
        <f t="shared" si="321"/>
        <v>1071</v>
      </c>
      <c r="O385" s="183">
        <v>1071</v>
      </c>
      <c r="P385" s="183">
        <v>0</v>
      </c>
      <c r="Q385" s="183">
        <v>0</v>
      </c>
      <c r="R385" s="183">
        <v>0</v>
      </c>
      <c r="S385" s="113"/>
      <c r="T385" s="134" t="s">
        <v>145</v>
      </c>
      <c r="U385" s="6">
        <f t="shared" si="322"/>
        <v>22</v>
      </c>
      <c r="V385" s="386">
        <f>0.7*$Y385*(L385/$O385)</f>
        <v>28</v>
      </c>
      <c r="W385" s="6">
        <f t="shared" si="323"/>
        <v>36</v>
      </c>
      <c r="X385" s="6">
        <f t="shared" si="330"/>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customHeight="1" outlineLevel="2" x14ac:dyDescent="0.25">
      <c r="A386" s="137"/>
      <c r="B386" s="127"/>
      <c r="C386" s="109"/>
      <c r="D386" s="109"/>
      <c r="E386" s="109"/>
      <c r="F386" s="111"/>
      <c r="G386" s="113"/>
      <c r="H386" s="113"/>
      <c r="I386" s="134"/>
      <c r="J386" s="134" t="s">
        <v>146</v>
      </c>
      <c r="K386" s="385">
        <f t="shared" si="331"/>
        <v>1300</v>
      </c>
      <c r="L386" s="385">
        <f t="shared" si="331"/>
        <v>1300</v>
      </c>
      <c r="M386" s="385">
        <f t="shared" si="331"/>
        <v>1300</v>
      </c>
      <c r="N386" s="385">
        <f t="shared" si="321"/>
        <v>1300</v>
      </c>
      <c r="O386" s="183">
        <v>1300</v>
      </c>
      <c r="P386" s="183">
        <v>0</v>
      </c>
      <c r="Q386" s="183">
        <v>0</v>
      </c>
      <c r="R386" s="183">
        <v>0</v>
      </c>
      <c r="S386" s="113"/>
      <c r="T386" s="134" t="s">
        <v>146</v>
      </c>
      <c r="U386" s="6">
        <f t="shared" si="322"/>
        <v>30.250000000000004</v>
      </c>
      <c r="V386" s="6">
        <f t="shared" ref="V386:V392" si="332">0.85*$Y386*(L386/$O386)</f>
        <v>46.75</v>
      </c>
      <c r="W386" s="6">
        <f t="shared" si="323"/>
        <v>49.5</v>
      </c>
      <c r="X386" s="6">
        <f t="shared" si="330"/>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customHeight="1" outlineLevel="2" x14ac:dyDescent="0.25">
      <c r="A387" s="137"/>
      <c r="B387" s="127"/>
      <c r="C387" s="109"/>
      <c r="D387" s="109"/>
      <c r="E387" s="109"/>
      <c r="F387" s="111"/>
      <c r="G387" s="113"/>
      <c r="H387" s="113"/>
      <c r="I387" s="134"/>
      <c r="J387" s="134" t="s">
        <v>147</v>
      </c>
      <c r="K387" s="385">
        <f t="shared" si="331"/>
        <v>1500</v>
      </c>
      <c r="L387" s="385">
        <f t="shared" si="331"/>
        <v>1500</v>
      </c>
      <c r="M387" s="385">
        <f t="shared" si="331"/>
        <v>1500</v>
      </c>
      <c r="N387" s="385">
        <f t="shared" si="321"/>
        <v>1500</v>
      </c>
      <c r="O387" s="183">
        <v>1500</v>
      </c>
      <c r="P387" s="183">
        <v>0</v>
      </c>
      <c r="Q387" s="183">
        <v>0</v>
      </c>
      <c r="R387" s="183">
        <v>0</v>
      </c>
      <c r="S387" s="113"/>
      <c r="T387" s="134" t="s">
        <v>147</v>
      </c>
      <c r="U387" s="6">
        <f t="shared" si="322"/>
        <v>47.300000000000004</v>
      </c>
      <c r="V387" s="6">
        <f t="shared" si="332"/>
        <v>73.099999999999994</v>
      </c>
      <c r="W387" s="6">
        <f t="shared" si="323"/>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customHeight="1" outlineLevel="2" x14ac:dyDescent="0.25">
      <c r="A388" s="137"/>
      <c r="B388" s="127"/>
      <c r="C388" s="109"/>
      <c r="D388" s="109"/>
      <c r="E388" s="109"/>
      <c r="F388" s="111"/>
      <c r="G388" s="113"/>
      <c r="H388" s="113"/>
      <c r="I388" s="134"/>
      <c r="J388" s="134" t="s">
        <v>148</v>
      </c>
      <c r="K388" s="385">
        <f t="shared" si="331"/>
        <v>100</v>
      </c>
      <c r="L388" s="385">
        <f t="shared" si="331"/>
        <v>100</v>
      </c>
      <c r="M388" s="385">
        <f t="shared" si="331"/>
        <v>100</v>
      </c>
      <c r="N388" s="385">
        <f t="shared" si="321"/>
        <v>100</v>
      </c>
      <c r="O388" s="183">
        <v>100</v>
      </c>
      <c r="P388" s="183">
        <v>0</v>
      </c>
      <c r="Q388" s="183">
        <v>0</v>
      </c>
      <c r="R388" s="183">
        <v>0</v>
      </c>
      <c r="S388" s="113"/>
      <c r="T388" s="134" t="s">
        <v>148</v>
      </c>
      <c r="U388" s="6">
        <f t="shared" si="322"/>
        <v>0.55000000000000004</v>
      </c>
      <c r="V388" s="6">
        <f t="shared" si="332"/>
        <v>0.85</v>
      </c>
      <c r="W388" s="6">
        <f t="shared" si="323"/>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customHeight="1" outlineLevel="2" x14ac:dyDescent="0.25">
      <c r="A389" s="137"/>
      <c r="B389" s="127"/>
      <c r="C389" s="109"/>
      <c r="D389" s="109"/>
      <c r="E389" s="109"/>
      <c r="F389" s="111"/>
      <c r="G389" s="113"/>
      <c r="H389" s="113"/>
      <c r="I389" s="134"/>
      <c r="J389" s="134" t="s">
        <v>149</v>
      </c>
      <c r="K389" s="385">
        <f t="shared" si="331"/>
        <v>100</v>
      </c>
      <c r="L389" s="385">
        <f t="shared" si="331"/>
        <v>100</v>
      </c>
      <c r="M389" s="385">
        <f t="shared" si="331"/>
        <v>100</v>
      </c>
      <c r="N389" s="385">
        <f t="shared" si="321"/>
        <v>100</v>
      </c>
      <c r="O389" s="183">
        <v>100</v>
      </c>
      <c r="P389" s="183">
        <v>0</v>
      </c>
      <c r="Q389" s="183">
        <v>0</v>
      </c>
      <c r="R389" s="183">
        <v>0</v>
      </c>
      <c r="S389" s="113"/>
      <c r="T389" s="134" t="s">
        <v>149</v>
      </c>
      <c r="U389" s="6">
        <f t="shared" si="322"/>
        <v>0.55000000000000004</v>
      </c>
      <c r="V389" s="6">
        <f t="shared" si="332"/>
        <v>0.85</v>
      </c>
      <c r="W389" s="6">
        <f t="shared" si="323"/>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customHeight="1" outlineLevel="2" x14ac:dyDescent="0.25">
      <c r="A390" s="137"/>
      <c r="B390" s="127"/>
      <c r="C390" s="109"/>
      <c r="D390" s="109"/>
      <c r="E390" s="109"/>
      <c r="F390" s="111"/>
      <c r="G390" s="113"/>
      <c r="H390" s="113"/>
      <c r="I390" s="134"/>
      <c r="J390" s="134" t="s">
        <v>150</v>
      </c>
      <c r="K390" s="385">
        <f t="shared" si="331"/>
        <v>100</v>
      </c>
      <c r="L390" s="385">
        <f t="shared" si="331"/>
        <v>100</v>
      </c>
      <c r="M390" s="385">
        <f t="shared" si="331"/>
        <v>100</v>
      </c>
      <c r="N390" s="385">
        <f t="shared" si="321"/>
        <v>100</v>
      </c>
      <c r="O390" s="183">
        <v>100</v>
      </c>
      <c r="P390" s="183">
        <v>0</v>
      </c>
      <c r="Q390" s="183">
        <v>0</v>
      </c>
      <c r="R390" s="183">
        <v>0</v>
      </c>
      <c r="S390" s="113"/>
      <c r="T390" s="134" t="s">
        <v>150</v>
      </c>
      <c r="U390" s="6">
        <f t="shared" si="322"/>
        <v>0.55000000000000004</v>
      </c>
      <c r="V390" s="6">
        <f t="shared" si="332"/>
        <v>0.85</v>
      </c>
      <c r="W390" s="6">
        <f t="shared" si="323"/>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customHeight="1" outlineLevel="2" x14ac:dyDescent="0.25">
      <c r="A391" s="137"/>
      <c r="B391" s="127"/>
      <c r="C391" s="109"/>
      <c r="D391" s="109"/>
      <c r="E391" s="109"/>
      <c r="F391" s="111"/>
      <c r="G391" s="113"/>
      <c r="H391" s="113"/>
      <c r="I391" s="134"/>
      <c r="J391" s="134" t="s">
        <v>151</v>
      </c>
      <c r="K391" s="385">
        <f t="shared" si="331"/>
        <v>100</v>
      </c>
      <c r="L391" s="385">
        <f t="shared" si="331"/>
        <v>100</v>
      </c>
      <c r="M391" s="385">
        <f t="shared" si="331"/>
        <v>100</v>
      </c>
      <c r="N391" s="385">
        <f t="shared" si="321"/>
        <v>100</v>
      </c>
      <c r="O391" s="183">
        <v>100</v>
      </c>
      <c r="P391" s="183">
        <v>0</v>
      </c>
      <c r="Q391" s="183">
        <v>0</v>
      </c>
      <c r="R391" s="183">
        <v>0</v>
      </c>
      <c r="S391" s="113"/>
      <c r="T391" s="134" t="s">
        <v>151</v>
      </c>
      <c r="U391" s="6">
        <f t="shared" si="322"/>
        <v>0.55000000000000004</v>
      </c>
      <c r="V391" s="6">
        <f t="shared" si="332"/>
        <v>0.85</v>
      </c>
      <c r="W391" s="6">
        <f t="shared" si="323"/>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customHeight="1" outlineLevel="2" x14ac:dyDescent="0.25">
      <c r="A392" s="137"/>
      <c r="B392" s="127"/>
      <c r="C392" s="109"/>
      <c r="D392" s="109"/>
      <c r="E392" s="109"/>
      <c r="F392" s="111"/>
      <c r="G392" s="113"/>
      <c r="H392" s="113"/>
      <c r="I392" s="134"/>
      <c r="J392" s="134" t="s">
        <v>152</v>
      </c>
      <c r="K392" s="385">
        <f t="shared" si="331"/>
        <v>100</v>
      </c>
      <c r="L392" s="385">
        <f t="shared" si="331"/>
        <v>100</v>
      </c>
      <c r="M392" s="385">
        <f t="shared" si="331"/>
        <v>100</v>
      </c>
      <c r="N392" s="385">
        <f t="shared" si="321"/>
        <v>100</v>
      </c>
      <c r="O392" s="183">
        <v>100</v>
      </c>
      <c r="P392" s="183">
        <v>0</v>
      </c>
      <c r="Q392" s="183">
        <v>0</v>
      </c>
      <c r="R392" s="183">
        <v>0</v>
      </c>
      <c r="S392" s="113"/>
      <c r="T392" s="134" t="s">
        <v>152</v>
      </c>
      <c r="U392" s="6">
        <f t="shared" si="322"/>
        <v>0.55000000000000004</v>
      </c>
      <c r="V392" s="6">
        <f t="shared" si="332"/>
        <v>0.85</v>
      </c>
      <c r="W392" s="6">
        <f t="shared" si="323"/>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200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200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200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200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200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200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200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200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200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200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333">J122</f>
        <v>typ</v>
      </c>
      <c r="N438" s="254" t="str">
        <f t="shared" si="333"/>
        <v>z0</v>
      </c>
      <c r="O438" s="254" t="str">
        <f t="shared" si="333"/>
        <v>z1</v>
      </c>
      <c r="P438" s="254" t="str">
        <f t="shared" si="333"/>
        <v>z2</v>
      </c>
      <c r="Q438" s="254" t="str">
        <f t="shared" si="333"/>
        <v>z3</v>
      </c>
      <c r="R438" s="254" t="str">
        <f t="shared" si="333"/>
        <v>z4</v>
      </c>
      <c r="S438" s="254" t="str">
        <f t="shared" si="333"/>
        <v>z5</v>
      </c>
      <c r="T438" s="254" t="str">
        <f t="shared" si="333"/>
        <v>z6</v>
      </c>
      <c r="U438" s="254" t="str">
        <f t="shared" ref="U438:V438" si="334">R122</f>
        <v>z7</v>
      </c>
      <c r="V438" s="254" t="str">
        <f t="shared" si="334"/>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v>
      </c>
      <c r="Q442" s="129">
        <v>0</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2"/>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3"/>
      <c r="AA462" s="786"/>
      <c r="AB462" s="786"/>
      <c r="AC462" s="830" t="s">
        <v>862</v>
      </c>
      <c r="AD462" s="830"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0"/>
      <c r="H463" s="830" t="s">
        <v>862</v>
      </c>
      <c r="I463" s="831" t="s">
        <v>166</v>
      </c>
      <c r="J463" s="831" t="s">
        <v>410</v>
      </c>
      <c r="K463" s="831" t="s">
        <v>59</v>
      </c>
      <c r="L463" s="831" t="s">
        <v>60</v>
      </c>
      <c r="M463" s="831" t="s">
        <v>61</v>
      </c>
      <c r="N463" s="831" t="s">
        <v>62</v>
      </c>
      <c r="O463" s="831" t="s">
        <v>941</v>
      </c>
      <c r="P463" s="831" t="s">
        <v>942</v>
      </c>
      <c r="Q463" s="831" t="s">
        <v>943</v>
      </c>
      <c r="R463" s="830"/>
      <c r="S463" s="830"/>
      <c r="T463" s="830" t="s">
        <v>202</v>
      </c>
      <c r="U463" s="830"/>
      <c r="V463" s="830" t="s">
        <v>889</v>
      </c>
      <c r="W463" s="830"/>
      <c r="X463" s="830"/>
      <c r="Y463" s="830"/>
      <c r="Z463" s="830"/>
      <c r="AA463" s="830"/>
      <c r="AB463" s="830"/>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2">
        <v>0.81</v>
      </c>
      <c r="K464" s="832">
        <v>0.81</v>
      </c>
      <c r="L464" s="832">
        <v>0.81</v>
      </c>
      <c r="M464" s="832">
        <v>0.81</v>
      </c>
      <c r="N464" s="832">
        <v>0.81</v>
      </c>
      <c r="O464" s="832">
        <v>0.81</v>
      </c>
      <c r="P464" s="832">
        <v>0.81</v>
      </c>
      <c r="Q464" s="832">
        <v>0.81</v>
      </c>
      <c r="R464" s="833"/>
      <c r="S464" s="833"/>
      <c r="T464" s="832">
        <v>-0.13</v>
      </c>
      <c r="U464" s="119"/>
      <c r="V464" s="832">
        <v>0</v>
      </c>
      <c r="W464" s="119"/>
      <c r="X464" s="83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2">
        <v>0.81</v>
      </c>
      <c r="K465" s="832">
        <v>0.81</v>
      </c>
      <c r="L465" s="832">
        <v>0.81</v>
      </c>
      <c r="M465" s="832">
        <v>0.81</v>
      </c>
      <c r="N465" s="832">
        <v>0.81</v>
      </c>
      <c r="O465" s="832">
        <v>0.81</v>
      </c>
      <c r="P465" s="832">
        <v>0.81</v>
      </c>
      <c r="Q465" s="832">
        <v>0.81</v>
      </c>
      <c r="R465" s="833"/>
      <c r="S465" s="833"/>
      <c r="T465" s="832">
        <v>-0.13</v>
      </c>
      <c r="U465" s="119"/>
      <c r="V465" s="832">
        <v>0</v>
      </c>
      <c r="W465" s="119"/>
      <c r="X465" s="83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2">
        <v>0.81</v>
      </c>
      <c r="K466" s="832">
        <v>0.81</v>
      </c>
      <c r="L466" s="832">
        <v>0.81</v>
      </c>
      <c r="M466" s="832">
        <v>0.81</v>
      </c>
      <c r="N466" s="832">
        <v>0.81</v>
      </c>
      <c r="O466" s="832">
        <v>0.81</v>
      </c>
      <c r="P466" s="832">
        <v>0.81</v>
      </c>
      <c r="Q466" s="832">
        <v>0.81</v>
      </c>
      <c r="R466" s="833"/>
      <c r="S466" s="833"/>
      <c r="T466" s="832">
        <v>-0.13</v>
      </c>
      <c r="U466" s="119"/>
      <c r="V466" s="832">
        <v>0</v>
      </c>
      <c r="W466" s="119"/>
      <c r="X466" s="832">
        <v>0.21</v>
      </c>
      <c r="Y466" s="119"/>
      <c r="Z466" s="119"/>
      <c r="AA466" s="119"/>
      <c r="AB466" s="119"/>
      <c r="AC466" s="119">
        <f t="shared" ref="AC466:AC473" si="335">AC465</f>
        <v>0</v>
      </c>
      <c r="AD466" s="119">
        <f t="shared" ref="AD466:AD473" si="336">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2">
        <v>0.78</v>
      </c>
      <c r="K467" s="832">
        <v>0.8</v>
      </c>
      <c r="L467" s="832">
        <v>0.8</v>
      </c>
      <c r="M467" s="832">
        <v>0.8</v>
      </c>
      <c r="N467" s="832">
        <v>0.8</v>
      </c>
      <c r="O467" s="832">
        <v>0.8</v>
      </c>
      <c r="P467" s="832">
        <v>0.8</v>
      </c>
      <c r="Q467" s="832">
        <v>0.8</v>
      </c>
      <c r="R467" s="833"/>
      <c r="S467" s="833"/>
      <c r="T467" s="832">
        <v>-0.1</v>
      </c>
      <c r="U467" s="119"/>
      <c r="V467" s="832">
        <v>0.05</v>
      </c>
      <c r="W467" s="119"/>
      <c r="X467" s="832">
        <v>0.19</v>
      </c>
      <c r="Y467" s="119"/>
      <c r="Z467" s="119"/>
      <c r="AA467" s="119"/>
      <c r="AB467" s="119"/>
      <c r="AC467" s="119">
        <f t="shared" si="335"/>
        <v>0</v>
      </c>
      <c r="AD467" s="119">
        <f t="shared" si="336"/>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2">
        <v>0.75</v>
      </c>
      <c r="K468" s="832">
        <v>0.78</v>
      </c>
      <c r="L468" s="832">
        <v>0.78</v>
      </c>
      <c r="M468" s="832">
        <v>0.78</v>
      </c>
      <c r="N468" s="832">
        <v>0.78</v>
      </c>
      <c r="O468" s="832">
        <v>0.78</v>
      </c>
      <c r="P468" s="832">
        <v>0.78</v>
      </c>
      <c r="Q468" s="832">
        <v>0.78</v>
      </c>
      <c r="R468" s="833"/>
      <c r="S468" s="833"/>
      <c r="T468" s="832">
        <v>-0.05</v>
      </c>
      <c r="U468" s="119"/>
      <c r="V468" s="832">
        <v>0.15</v>
      </c>
      <c r="W468" s="119"/>
      <c r="X468" s="832">
        <v>0.17</v>
      </c>
      <c r="Y468" s="119"/>
      <c r="Z468" s="119"/>
      <c r="AA468" s="119"/>
      <c r="AB468" s="119"/>
      <c r="AC468" s="119">
        <f t="shared" si="335"/>
        <v>0</v>
      </c>
      <c r="AD468" s="119">
        <f t="shared" si="336"/>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2">
        <v>0.73499999999999999</v>
      </c>
      <c r="K469" s="832">
        <v>0.73499999999999999</v>
      </c>
      <c r="L469" s="832">
        <v>0.73499999999999999</v>
      </c>
      <c r="M469" s="832">
        <v>0.73499999999999999</v>
      </c>
      <c r="N469" s="832">
        <v>0.73499999999999999</v>
      </c>
      <c r="O469" s="832">
        <v>0.73499999999999999</v>
      </c>
      <c r="P469" s="832">
        <v>0.73499999999999999</v>
      </c>
      <c r="Q469" s="832">
        <v>0.73499999999999999</v>
      </c>
      <c r="R469" s="833"/>
      <c r="S469" s="833"/>
      <c r="T469" s="832">
        <v>-0.15</v>
      </c>
      <c r="U469" s="119"/>
      <c r="V469" s="832">
        <v>0</v>
      </c>
      <c r="W469" s="119"/>
      <c r="X469" s="832">
        <v>0.15</v>
      </c>
      <c r="Y469" s="119"/>
      <c r="Z469" s="119"/>
      <c r="AA469" s="119"/>
      <c r="AB469" s="119"/>
      <c r="AC469" s="119">
        <f t="shared" si="335"/>
        <v>0</v>
      </c>
      <c r="AD469" s="119">
        <f t="shared" si="336"/>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2">
        <v>0.71</v>
      </c>
      <c r="K470" s="832">
        <v>0.71</v>
      </c>
      <c r="L470" s="832">
        <v>0.71</v>
      </c>
      <c r="M470" s="832">
        <v>0.71</v>
      </c>
      <c r="N470" s="832">
        <v>0.71</v>
      </c>
      <c r="O470" s="832">
        <v>0.71</v>
      </c>
      <c r="P470" s="832">
        <v>0.71</v>
      </c>
      <c r="Q470" s="832">
        <v>0.71</v>
      </c>
      <c r="R470" s="833"/>
      <c r="S470" s="833"/>
      <c r="T470" s="832">
        <v>-0.15</v>
      </c>
      <c r="U470" s="119"/>
      <c r="V470" s="832">
        <v>0</v>
      </c>
      <c r="W470" s="119"/>
      <c r="X470" s="832">
        <v>0.13</v>
      </c>
      <c r="Y470" s="119"/>
      <c r="Z470" s="119"/>
      <c r="AA470" s="119"/>
      <c r="AB470" s="119"/>
      <c r="AC470" s="119">
        <f t="shared" si="335"/>
        <v>0</v>
      </c>
      <c r="AD470" s="119">
        <f t="shared" si="336"/>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2">
        <v>0.7</v>
      </c>
      <c r="K471" s="832">
        <v>0.7</v>
      </c>
      <c r="L471" s="832">
        <v>0.7</v>
      </c>
      <c r="M471" s="832">
        <v>0.7</v>
      </c>
      <c r="N471" s="832">
        <v>0.7</v>
      </c>
      <c r="O471" s="832">
        <v>0.7</v>
      </c>
      <c r="P471" s="832">
        <v>0.7</v>
      </c>
      <c r="Q471" s="832">
        <v>0.7</v>
      </c>
      <c r="R471" s="833"/>
      <c r="S471" s="833"/>
      <c r="T471" s="832">
        <v>-0.15</v>
      </c>
      <c r="U471" s="119"/>
      <c r="V471" s="832">
        <v>0</v>
      </c>
      <c r="W471" s="119"/>
      <c r="X471" s="832">
        <v>0.13</v>
      </c>
      <c r="Y471" s="119"/>
      <c r="Z471" s="119"/>
      <c r="AA471" s="119"/>
      <c r="AB471" s="119"/>
      <c r="AC471" s="119">
        <f t="shared" si="335"/>
        <v>0</v>
      </c>
      <c r="AD471" s="119">
        <f t="shared" si="336"/>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2">
        <v>0.68</v>
      </c>
      <c r="K472" s="832">
        <v>0.68</v>
      </c>
      <c r="L472" s="832">
        <v>0.68</v>
      </c>
      <c r="M472" s="832">
        <v>0.68</v>
      </c>
      <c r="N472" s="832">
        <v>0.68</v>
      </c>
      <c r="O472" s="832">
        <v>0.68</v>
      </c>
      <c r="P472" s="832">
        <v>0.68</v>
      </c>
      <c r="Q472" s="832">
        <v>0.68</v>
      </c>
      <c r="R472" s="833"/>
      <c r="S472" s="833"/>
      <c r="T472" s="832">
        <v>-0.15</v>
      </c>
      <c r="U472" s="119"/>
      <c r="V472" s="832">
        <v>0</v>
      </c>
      <c r="W472" s="119"/>
      <c r="X472" s="832">
        <v>0.13</v>
      </c>
      <c r="Y472" s="119"/>
      <c r="Z472" s="119"/>
      <c r="AA472" s="119"/>
      <c r="AB472" s="119"/>
      <c r="AC472" s="119">
        <f t="shared" si="335"/>
        <v>0</v>
      </c>
      <c r="AD472" s="119">
        <f t="shared" si="336"/>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2">
        <v>0.65</v>
      </c>
      <c r="K473" s="832">
        <v>0.65</v>
      </c>
      <c r="L473" s="832">
        <v>0.65</v>
      </c>
      <c r="M473" s="832">
        <v>0.65</v>
      </c>
      <c r="N473" s="832">
        <v>0.65</v>
      </c>
      <c r="O473" s="832">
        <v>0.65</v>
      </c>
      <c r="P473" s="832">
        <v>0.65</v>
      </c>
      <c r="Q473" s="832">
        <v>0.65</v>
      </c>
      <c r="R473" s="833"/>
      <c r="S473" s="833"/>
      <c r="T473" s="832">
        <v>-0.15</v>
      </c>
      <c r="U473" s="119"/>
      <c r="V473" s="832">
        <v>0</v>
      </c>
      <c r="W473" s="119"/>
      <c r="X473" s="832">
        <v>0.13</v>
      </c>
      <c r="Y473" s="119"/>
      <c r="Z473" s="119"/>
      <c r="AA473" s="119"/>
      <c r="AB473" s="119"/>
      <c r="AC473" s="119">
        <f t="shared" si="335"/>
        <v>0</v>
      </c>
      <c r="AD473" s="119">
        <f t="shared" si="336"/>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424</v>
      </c>
      <c r="I474" s="136" t="s">
        <v>411</v>
      </c>
      <c r="J474" s="832">
        <v>0.81</v>
      </c>
      <c r="K474" s="832">
        <v>0.81</v>
      </c>
      <c r="L474" s="832">
        <v>0.81</v>
      </c>
      <c r="M474" s="832">
        <v>0.81</v>
      </c>
      <c r="N474" s="832">
        <v>0.81</v>
      </c>
      <c r="O474" s="832">
        <v>0.81</v>
      </c>
      <c r="P474" s="832">
        <v>0.81</v>
      </c>
      <c r="Q474" s="832">
        <v>0.81</v>
      </c>
      <c r="R474" s="833"/>
      <c r="S474" s="833"/>
      <c r="T474" s="83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412</v>
      </c>
      <c r="J475" s="832">
        <v>0.81</v>
      </c>
      <c r="K475" s="832">
        <v>0.81</v>
      </c>
      <c r="L475" s="832">
        <v>0.81</v>
      </c>
      <c r="M475" s="832">
        <v>0.81</v>
      </c>
      <c r="N475" s="832">
        <v>0.81</v>
      </c>
      <c r="O475" s="832">
        <v>0.81</v>
      </c>
      <c r="P475" s="832">
        <v>0.81</v>
      </c>
      <c r="Q475" s="832">
        <v>0.81</v>
      </c>
      <c r="R475" s="833"/>
      <c r="S475" s="833"/>
      <c r="T475" s="832">
        <v>-0.13</v>
      </c>
      <c r="U475" s="119"/>
      <c r="V475" s="119"/>
      <c r="W475" s="119"/>
      <c r="X475" s="119"/>
      <c r="Y475" s="119"/>
      <c r="Z475" s="119"/>
      <c r="AA475" s="119"/>
      <c r="AB475" s="119"/>
      <c r="AC475" s="119">
        <f t="shared" ref="AC475:AC538" si="337">AC465+1</f>
        <v>1</v>
      </c>
      <c r="AD475" s="119">
        <f t="shared" ref="AD475:AD538" si="338">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413</v>
      </c>
      <c r="J476" s="832">
        <v>0.81</v>
      </c>
      <c r="K476" s="832">
        <v>0.81</v>
      </c>
      <c r="L476" s="832">
        <v>0.81</v>
      </c>
      <c r="M476" s="832">
        <v>0.81</v>
      </c>
      <c r="N476" s="832">
        <v>0.81</v>
      </c>
      <c r="O476" s="832">
        <v>0.81</v>
      </c>
      <c r="P476" s="832">
        <v>0.81</v>
      </c>
      <c r="Q476" s="832">
        <v>0.81</v>
      </c>
      <c r="R476" s="833"/>
      <c r="S476" s="833"/>
      <c r="T476" s="832">
        <v>-0.13</v>
      </c>
      <c r="U476" s="119"/>
      <c r="V476" s="119"/>
      <c r="W476" s="119"/>
      <c r="X476" s="119"/>
      <c r="Y476" s="119"/>
      <c r="Z476" s="119"/>
      <c r="AA476" s="119"/>
      <c r="AB476" s="119"/>
      <c r="AC476" s="119">
        <f t="shared" si="337"/>
        <v>1</v>
      </c>
      <c r="AD476" s="119">
        <f t="shared" si="338"/>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414</v>
      </c>
      <c r="J477" s="832">
        <v>0.78</v>
      </c>
      <c r="K477" s="832">
        <v>0.8</v>
      </c>
      <c r="L477" s="832">
        <v>0.8</v>
      </c>
      <c r="M477" s="832">
        <v>0.8</v>
      </c>
      <c r="N477" s="832">
        <v>0.8</v>
      </c>
      <c r="O477" s="832">
        <v>0.8</v>
      </c>
      <c r="P477" s="832">
        <v>0.8</v>
      </c>
      <c r="Q477" s="832">
        <v>0.8</v>
      </c>
      <c r="R477" s="833"/>
      <c r="S477" s="833"/>
      <c r="T477" s="832">
        <v>-0.1</v>
      </c>
      <c r="U477" s="119"/>
      <c r="V477" s="119"/>
      <c r="W477" s="119"/>
      <c r="X477" s="119"/>
      <c r="Y477" s="119"/>
      <c r="Z477" s="119"/>
      <c r="AA477" s="119"/>
      <c r="AB477" s="119"/>
      <c r="AC477" s="119">
        <f t="shared" si="337"/>
        <v>1</v>
      </c>
      <c r="AD477" s="119">
        <f t="shared" si="338"/>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415</v>
      </c>
      <c r="J478" s="832">
        <v>0.75</v>
      </c>
      <c r="K478" s="832">
        <v>0.78</v>
      </c>
      <c r="L478" s="832">
        <v>0.78</v>
      </c>
      <c r="M478" s="832">
        <v>0.78</v>
      </c>
      <c r="N478" s="832">
        <v>0.78</v>
      </c>
      <c r="O478" s="832">
        <v>0.78</v>
      </c>
      <c r="P478" s="832">
        <v>0.78</v>
      </c>
      <c r="Q478" s="832">
        <v>0.78</v>
      </c>
      <c r="R478" s="833"/>
      <c r="S478" s="833"/>
      <c r="T478" s="832">
        <v>-0.05</v>
      </c>
      <c r="U478" s="119"/>
      <c r="V478" s="119"/>
      <c r="W478" s="119"/>
      <c r="X478" s="119"/>
      <c r="Y478" s="119"/>
      <c r="Z478" s="119"/>
      <c r="AA478" s="119"/>
      <c r="AB478" s="119"/>
      <c r="AC478" s="119">
        <f t="shared" si="337"/>
        <v>1</v>
      </c>
      <c r="AD478" s="119">
        <f t="shared" si="338"/>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416</v>
      </c>
      <c r="J479" s="832">
        <v>0.73499999999999999</v>
      </c>
      <c r="K479" s="832">
        <v>0.73499999999999999</v>
      </c>
      <c r="L479" s="832">
        <v>0.73499999999999999</v>
      </c>
      <c r="M479" s="832">
        <v>0.73499999999999999</v>
      </c>
      <c r="N479" s="832">
        <v>0.73499999999999999</v>
      </c>
      <c r="O479" s="832">
        <v>0.73499999999999999</v>
      </c>
      <c r="P479" s="832">
        <v>0.73499999999999999</v>
      </c>
      <c r="Q479" s="832">
        <v>0.73499999999999999</v>
      </c>
      <c r="R479" s="833"/>
      <c r="S479" s="833"/>
      <c r="T479" s="832">
        <v>-0.17</v>
      </c>
      <c r="U479" s="119"/>
      <c r="V479" s="119"/>
      <c r="W479" s="119"/>
      <c r="X479" s="119"/>
      <c r="Y479" s="119"/>
      <c r="Z479" s="119"/>
      <c r="AA479" s="119"/>
      <c r="AB479" s="119"/>
      <c r="AC479" s="119">
        <f t="shared" si="337"/>
        <v>1</v>
      </c>
      <c r="AD479" s="119">
        <f t="shared" si="338"/>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417</v>
      </c>
      <c r="J480" s="832">
        <v>0.71</v>
      </c>
      <c r="K480" s="832">
        <v>0.71</v>
      </c>
      <c r="L480" s="832">
        <v>0.71</v>
      </c>
      <c r="M480" s="832">
        <v>0.71</v>
      </c>
      <c r="N480" s="832">
        <v>0.71</v>
      </c>
      <c r="O480" s="832">
        <v>0.71</v>
      </c>
      <c r="P480" s="832">
        <v>0.71</v>
      </c>
      <c r="Q480" s="832">
        <v>0.71</v>
      </c>
      <c r="R480" s="833"/>
      <c r="S480" s="833"/>
      <c r="T480" s="832">
        <v>-0.17</v>
      </c>
      <c r="U480" s="119"/>
      <c r="V480" s="119"/>
      <c r="W480" s="119"/>
      <c r="X480" s="119"/>
      <c r="Y480" s="119"/>
      <c r="Z480" s="119"/>
      <c r="AA480" s="119"/>
      <c r="AB480" s="119"/>
      <c r="AC480" s="119">
        <f t="shared" si="337"/>
        <v>1</v>
      </c>
      <c r="AD480" s="119">
        <f t="shared" si="338"/>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418</v>
      </c>
      <c r="J481" s="832">
        <v>0.7</v>
      </c>
      <c r="K481" s="832">
        <v>0.7</v>
      </c>
      <c r="L481" s="832">
        <v>0.7</v>
      </c>
      <c r="M481" s="832">
        <v>0.7</v>
      </c>
      <c r="N481" s="832">
        <v>0.7</v>
      </c>
      <c r="O481" s="832">
        <v>0.7</v>
      </c>
      <c r="P481" s="832">
        <v>0.7</v>
      </c>
      <c r="Q481" s="832">
        <v>0.7</v>
      </c>
      <c r="R481" s="833"/>
      <c r="S481" s="833"/>
      <c r="T481" s="832">
        <v>-0.17</v>
      </c>
      <c r="U481" s="119"/>
      <c r="V481" s="119"/>
      <c r="W481" s="119"/>
      <c r="X481" s="119"/>
      <c r="Y481" s="119"/>
      <c r="Z481" s="119"/>
      <c r="AA481" s="119"/>
      <c r="AB481" s="119"/>
      <c r="AC481" s="119">
        <f t="shared" si="337"/>
        <v>1</v>
      </c>
      <c r="AD481" s="119">
        <f t="shared" si="338"/>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419</v>
      </c>
      <c r="J482" s="832">
        <v>0.68</v>
      </c>
      <c r="K482" s="832">
        <v>0.68</v>
      </c>
      <c r="L482" s="832">
        <v>0.68</v>
      </c>
      <c r="M482" s="832">
        <v>0.68</v>
      </c>
      <c r="N482" s="832">
        <v>0.68</v>
      </c>
      <c r="O482" s="832">
        <v>0.68</v>
      </c>
      <c r="P482" s="832">
        <v>0.68</v>
      </c>
      <c r="Q482" s="832">
        <v>0.68</v>
      </c>
      <c r="R482" s="833"/>
      <c r="S482" s="833"/>
      <c r="T482" s="832">
        <v>-0.17</v>
      </c>
      <c r="U482" s="119"/>
      <c r="V482" s="119"/>
      <c r="W482" s="119"/>
      <c r="X482" s="119"/>
      <c r="Y482" s="119"/>
      <c r="Z482" s="119"/>
      <c r="AA482" s="119"/>
      <c r="AB482" s="119"/>
      <c r="AC482" s="119">
        <f t="shared" si="337"/>
        <v>1</v>
      </c>
      <c r="AD482" s="119">
        <f t="shared" si="338"/>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420</v>
      </c>
      <c r="J483" s="832">
        <v>0.65</v>
      </c>
      <c r="K483" s="832">
        <v>0.65</v>
      </c>
      <c r="L483" s="832">
        <v>0.65</v>
      </c>
      <c r="M483" s="832">
        <v>0.65</v>
      </c>
      <c r="N483" s="832">
        <v>0.65</v>
      </c>
      <c r="O483" s="832">
        <v>0.65</v>
      </c>
      <c r="P483" s="832">
        <v>0.65</v>
      </c>
      <c r="Q483" s="832">
        <v>0.65</v>
      </c>
      <c r="R483" s="119"/>
      <c r="S483" s="833"/>
      <c r="T483" s="832">
        <v>-0.2</v>
      </c>
      <c r="U483" s="119"/>
      <c r="V483" s="119"/>
      <c r="W483" s="119"/>
      <c r="X483" s="119"/>
      <c r="Y483" s="119"/>
      <c r="Z483" s="119"/>
      <c r="AA483" s="119"/>
      <c r="AB483" s="119"/>
      <c r="AC483" s="119">
        <f t="shared" si="337"/>
        <v>1</v>
      </c>
      <c r="AD483" s="119">
        <f t="shared" si="338"/>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842</v>
      </c>
      <c r="I484" s="136" t="s">
        <v>411</v>
      </c>
      <c r="J484" s="832">
        <v>0.81</v>
      </c>
      <c r="K484" s="832">
        <v>0.81</v>
      </c>
      <c r="L484" s="832">
        <v>0.81</v>
      </c>
      <c r="M484" s="832">
        <v>0.81</v>
      </c>
      <c r="N484" s="832">
        <v>0.81</v>
      </c>
      <c r="O484" s="832">
        <v>0.81</v>
      </c>
      <c r="P484" s="832">
        <v>0.81</v>
      </c>
      <c r="Q484" s="832">
        <v>0.81</v>
      </c>
      <c r="R484" s="833"/>
      <c r="S484" s="833"/>
      <c r="T484" s="832">
        <v>-0.13</v>
      </c>
      <c r="U484" s="119"/>
      <c r="V484" s="119"/>
      <c r="W484" s="119"/>
      <c r="X484" s="119"/>
      <c r="Y484" s="119"/>
      <c r="Z484" s="119"/>
      <c r="AA484" s="119"/>
      <c r="AB484" s="119"/>
      <c r="AC484" s="119">
        <f t="shared" si="337"/>
        <v>2</v>
      </c>
      <c r="AD484" s="119">
        <f t="shared" si="338"/>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412</v>
      </c>
      <c r="J485" s="832">
        <v>0.81</v>
      </c>
      <c r="K485" s="832">
        <v>0.81</v>
      </c>
      <c r="L485" s="832">
        <v>0.81</v>
      </c>
      <c r="M485" s="832">
        <v>0.81</v>
      </c>
      <c r="N485" s="832">
        <v>0.81</v>
      </c>
      <c r="O485" s="832">
        <v>0.81</v>
      </c>
      <c r="P485" s="832">
        <v>0.81</v>
      </c>
      <c r="Q485" s="832">
        <v>0.81</v>
      </c>
      <c r="R485" s="833"/>
      <c r="S485" s="833"/>
      <c r="T485" s="832">
        <v>-0.13</v>
      </c>
      <c r="U485" s="119"/>
      <c r="V485" s="119"/>
      <c r="W485" s="119"/>
      <c r="X485" s="119"/>
      <c r="Y485" s="119"/>
      <c r="Z485" s="119"/>
      <c r="AA485" s="119"/>
      <c r="AB485" s="119"/>
      <c r="AC485" s="119">
        <f t="shared" si="337"/>
        <v>2</v>
      </c>
      <c r="AD485" s="119">
        <f t="shared" si="338"/>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413</v>
      </c>
      <c r="J486" s="832">
        <v>0.81</v>
      </c>
      <c r="K486" s="832">
        <v>0.81</v>
      </c>
      <c r="L486" s="832">
        <v>0.81</v>
      </c>
      <c r="M486" s="832">
        <v>0.81</v>
      </c>
      <c r="N486" s="832">
        <v>0.81</v>
      </c>
      <c r="O486" s="832">
        <v>0.81</v>
      </c>
      <c r="P486" s="832">
        <v>0.81</v>
      </c>
      <c r="Q486" s="832">
        <v>0.81</v>
      </c>
      <c r="R486" s="833"/>
      <c r="S486" s="833"/>
      <c r="T486" s="832">
        <v>-0.13</v>
      </c>
      <c r="U486" s="119"/>
      <c r="V486" s="119"/>
      <c r="W486" s="119"/>
      <c r="X486" s="119"/>
      <c r="Y486" s="119"/>
      <c r="Z486" s="119"/>
      <c r="AA486" s="119"/>
      <c r="AB486" s="119"/>
      <c r="AC486" s="119">
        <f t="shared" si="337"/>
        <v>2</v>
      </c>
      <c r="AD486" s="119">
        <f t="shared" si="338"/>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414</v>
      </c>
      <c r="J487" s="832">
        <v>0.78</v>
      </c>
      <c r="K487" s="832">
        <v>0.8</v>
      </c>
      <c r="L487" s="832">
        <v>0.8</v>
      </c>
      <c r="M487" s="832">
        <v>0.8</v>
      </c>
      <c r="N487" s="832">
        <v>0.8</v>
      </c>
      <c r="O487" s="832">
        <v>0.8</v>
      </c>
      <c r="P487" s="832">
        <v>0.8</v>
      </c>
      <c r="Q487" s="832">
        <v>0.8</v>
      </c>
      <c r="R487" s="833"/>
      <c r="S487" s="833"/>
      <c r="T487" s="832">
        <v>-0.1</v>
      </c>
      <c r="U487" s="119"/>
      <c r="V487" s="119"/>
      <c r="W487" s="119"/>
      <c r="X487" s="119"/>
      <c r="Y487" s="119"/>
      <c r="Z487" s="119"/>
      <c r="AA487" s="119"/>
      <c r="AB487" s="119"/>
      <c r="AC487" s="119">
        <f t="shared" si="337"/>
        <v>2</v>
      </c>
      <c r="AD487" s="119">
        <f t="shared" si="338"/>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415</v>
      </c>
      <c r="J488" s="832">
        <v>0.75</v>
      </c>
      <c r="K488" s="832">
        <v>0.78</v>
      </c>
      <c r="L488" s="832">
        <v>0.78</v>
      </c>
      <c r="M488" s="832">
        <v>0.78</v>
      </c>
      <c r="N488" s="832">
        <v>0.78</v>
      </c>
      <c r="O488" s="832">
        <v>0.78</v>
      </c>
      <c r="P488" s="832">
        <v>0.78</v>
      </c>
      <c r="Q488" s="832">
        <v>0.78</v>
      </c>
      <c r="R488" s="833"/>
      <c r="S488" s="833"/>
      <c r="T488" s="832">
        <v>-0.05</v>
      </c>
      <c r="U488" s="119"/>
      <c r="V488" s="119"/>
      <c r="W488" s="119"/>
      <c r="X488" s="119"/>
      <c r="Y488" s="119"/>
      <c r="Z488" s="119"/>
      <c r="AA488" s="119"/>
      <c r="AB488" s="119"/>
      <c r="AC488" s="119">
        <f t="shared" si="337"/>
        <v>2</v>
      </c>
      <c r="AD488" s="119">
        <f t="shared" si="338"/>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416</v>
      </c>
      <c r="J489" s="832">
        <v>0.73499999999999999</v>
      </c>
      <c r="K489" s="832">
        <v>0.73499999999999999</v>
      </c>
      <c r="L489" s="832">
        <v>0.73499999999999999</v>
      </c>
      <c r="M489" s="832">
        <v>0.73499999999999999</v>
      </c>
      <c r="N489" s="832">
        <v>0.73499999999999999</v>
      </c>
      <c r="O489" s="832">
        <v>0.73499999999999999</v>
      </c>
      <c r="P489" s="832">
        <v>0.73499999999999999</v>
      </c>
      <c r="Q489" s="832">
        <v>0.73499999999999999</v>
      </c>
      <c r="R489" s="833"/>
      <c r="S489" s="833"/>
      <c r="T489" s="832">
        <v>-0.17</v>
      </c>
      <c r="U489" s="119"/>
      <c r="V489" s="119"/>
      <c r="W489" s="119"/>
      <c r="X489" s="119"/>
      <c r="Y489" s="119"/>
      <c r="Z489" s="119"/>
      <c r="AA489" s="119"/>
      <c r="AB489" s="119"/>
      <c r="AC489" s="119">
        <f t="shared" si="337"/>
        <v>2</v>
      </c>
      <c r="AD489" s="119">
        <f t="shared" si="338"/>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417</v>
      </c>
      <c r="J490" s="832">
        <v>0.71</v>
      </c>
      <c r="K490" s="832">
        <v>0.71</v>
      </c>
      <c r="L490" s="832">
        <v>0.71</v>
      </c>
      <c r="M490" s="832">
        <v>0.71</v>
      </c>
      <c r="N490" s="832">
        <v>0.71</v>
      </c>
      <c r="O490" s="832">
        <v>0.71</v>
      </c>
      <c r="P490" s="832">
        <v>0.71</v>
      </c>
      <c r="Q490" s="832">
        <v>0.71</v>
      </c>
      <c r="R490" s="833"/>
      <c r="S490" s="833"/>
      <c r="T490" s="832">
        <v>-0.17</v>
      </c>
      <c r="U490" s="119"/>
      <c r="V490" s="119"/>
      <c r="W490" s="119"/>
      <c r="X490" s="119"/>
      <c r="Y490" s="119"/>
      <c r="Z490" s="119"/>
      <c r="AA490" s="119"/>
      <c r="AB490" s="119"/>
      <c r="AC490" s="119">
        <f t="shared" si="337"/>
        <v>2</v>
      </c>
      <c r="AD490" s="119">
        <f t="shared" si="338"/>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418</v>
      </c>
      <c r="J491" s="832">
        <v>0.7</v>
      </c>
      <c r="K491" s="832">
        <v>0.7</v>
      </c>
      <c r="L491" s="832">
        <v>0.7</v>
      </c>
      <c r="M491" s="832">
        <v>0.7</v>
      </c>
      <c r="N491" s="832">
        <v>0.7</v>
      </c>
      <c r="O491" s="832">
        <v>0.7</v>
      </c>
      <c r="P491" s="832">
        <v>0.7</v>
      </c>
      <c r="Q491" s="832">
        <v>0.7</v>
      </c>
      <c r="R491" s="833"/>
      <c r="S491" s="833"/>
      <c r="T491" s="832">
        <v>-0.17</v>
      </c>
      <c r="U491" s="119"/>
      <c r="V491" s="119"/>
      <c r="W491" s="119"/>
      <c r="X491" s="119"/>
      <c r="Y491" s="119"/>
      <c r="Z491" s="119"/>
      <c r="AA491" s="119"/>
      <c r="AB491" s="119"/>
      <c r="AC491" s="119">
        <f t="shared" si="337"/>
        <v>2</v>
      </c>
      <c r="AD491" s="119">
        <f t="shared" si="338"/>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419</v>
      </c>
      <c r="J492" s="832">
        <v>0.68</v>
      </c>
      <c r="K492" s="832">
        <v>0.68</v>
      </c>
      <c r="L492" s="832">
        <v>0.68</v>
      </c>
      <c r="M492" s="832">
        <v>0.68</v>
      </c>
      <c r="N492" s="832">
        <v>0.68</v>
      </c>
      <c r="O492" s="832">
        <v>0.68</v>
      </c>
      <c r="P492" s="832">
        <v>0.68</v>
      </c>
      <c r="Q492" s="832">
        <v>0.68</v>
      </c>
      <c r="R492" s="833"/>
      <c r="S492" s="833"/>
      <c r="T492" s="832">
        <v>-0.17</v>
      </c>
      <c r="U492" s="119"/>
      <c r="V492" s="119"/>
      <c r="W492" s="119"/>
      <c r="X492" s="119"/>
      <c r="Y492" s="119"/>
      <c r="Z492" s="119"/>
      <c r="AA492" s="119"/>
      <c r="AB492" s="119"/>
      <c r="AC492" s="119">
        <f t="shared" si="337"/>
        <v>2</v>
      </c>
      <c r="AD492" s="119">
        <f t="shared" si="338"/>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420</v>
      </c>
      <c r="J493" s="832">
        <v>0.65</v>
      </c>
      <c r="K493" s="832">
        <v>0.65</v>
      </c>
      <c r="L493" s="832">
        <v>0.65</v>
      </c>
      <c r="M493" s="832">
        <v>0.65</v>
      </c>
      <c r="N493" s="832">
        <v>0.65</v>
      </c>
      <c r="O493" s="832">
        <v>0.65</v>
      </c>
      <c r="P493" s="832">
        <v>0.65</v>
      </c>
      <c r="Q493" s="832">
        <v>0.65</v>
      </c>
      <c r="R493" s="119"/>
      <c r="S493" s="833"/>
      <c r="T493" s="832">
        <v>-0.2</v>
      </c>
      <c r="U493" s="119"/>
      <c r="V493" s="119"/>
      <c r="W493" s="119"/>
      <c r="X493" s="119"/>
      <c r="Y493" s="119"/>
      <c r="Z493" s="119"/>
      <c r="AA493" s="119"/>
      <c r="AB493" s="119"/>
      <c r="AC493" s="119">
        <f t="shared" si="337"/>
        <v>2</v>
      </c>
      <c r="AD493" s="119">
        <f t="shared" si="338"/>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843</v>
      </c>
      <c r="I494" s="136" t="s">
        <v>411</v>
      </c>
      <c r="J494" s="832">
        <v>0.81</v>
      </c>
      <c r="K494" s="832">
        <v>0.81</v>
      </c>
      <c r="L494" s="832">
        <v>0.81</v>
      </c>
      <c r="M494" s="832">
        <v>0.81</v>
      </c>
      <c r="N494" s="832">
        <v>0.81</v>
      </c>
      <c r="O494" s="832">
        <v>0.81</v>
      </c>
      <c r="P494" s="832">
        <v>0.81</v>
      </c>
      <c r="Q494" s="832">
        <v>0.81</v>
      </c>
      <c r="R494" s="833"/>
      <c r="S494" s="833"/>
      <c r="T494" s="832">
        <v>-0.13</v>
      </c>
      <c r="U494" s="119"/>
      <c r="V494" s="119"/>
      <c r="W494" s="119"/>
      <c r="X494" s="119"/>
      <c r="Y494" s="119"/>
      <c r="Z494" s="119"/>
      <c r="AA494" s="119"/>
      <c r="AB494" s="119"/>
      <c r="AC494" s="119">
        <f t="shared" si="337"/>
        <v>3</v>
      </c>
      <c r="AD494" s="119">
        <f t="shared" si="338"/>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412</v>
      </c>
      <c r="J495" s="832">
        <v>0.81</v>
      </c>
      <c r="K495" s="832">
        <v>0.81</v>
      </c>
      <c r="L495" s="832">
        <v>0.81</v>
      </c>
      <c r="M495" s="832">
        <v>0.81</v>
      </c>
      <c r="N495" s="832">
        <v>0.81</v>
      </c>
      <c r="O495" s="832">
        <v>0.81</v>
      </c>
      <c r="P495" s="832">
        <v>0.81</v>
      </c>
      <c r="Q495" s="832">
        <v>0.81</v>
      </c>
      <c r="R495" s="833"/>
      <c r="S495" s="833"/>
      <c r="T495" s="832">
        <v>-0.13</v>
      </c>
      <c r="U495" s="119"/>
      <c r="V495" s="119"/>
      <c r="W495" s="119"/>
      <c r="X495" s="119"/>
      <c r="Y495" s="119"/>
      <c r="Z495" s="119"/>
      <c r="AA495" s="119"/>
      <c r="AB495" s="119"/>
      <c r="AC495" s="119">
        <f t="shared" si="337"/>
        <v>3</v>
      </c>
      <c r="AD495" s="119">
        <f t="shared" si="338"/>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413</v>
      </c>
      <c r="J496" s="832">
        <v>0.81</v>
      </c>
      <c r="K496" s="832">
        <v>0.81</v>
      </c>
      <c r="L496" s="832">
        <v>0.81</v>
      </c>
      <c r="M496" s="832">
        <v>0.81</v>
      </c>
      <c r="N496" s="832">
        <v>0.81</v>
      </c>
      <c r="O496" s="832">
        <v>0.81</v>
      </c>
      <c r="P496" s="832">
        <v>0.81</v>
      </c>
      <c r="Q496" s="832">
        <v>0.81</v>
      </c>
      <c r="R496" s="833"/>
      <c r="S496" s="833"/>
      <c r="T496" s="832">
        <v>-0.13</v>
      </c>
      <c r="U496" s="119"/>
      <c r="V496" s="119"/>
      <c r="W496" s="119"/>
      <c r="X496" s="119"/>
      <c r="Y496" s="119"/>
      <c r="Z496" s="119"/>
      <c r="AA496" s="119"/>
      <c r="AB496" s="119"/>
      <c r="AC496" s="119">
        <f t="shared" si="337"/>
        <v>3</v>
      </c>
      <c r="AD496" s="119">
        <f t="shared" si="338"/>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414</v>
      </c>
      <c r="J497" s="832">
        <v>0.78</v>
      </c>
      <c r="K497" s="832">
        <v>0.8</v>
      </c>
      <c r="L497" s="832">
        <v>0.8</v>
      </c>
      <c r="M497" s="832">
        <v>0.8</v>
      </c>
      <c r="N497" s="832">
        <v>0.8</v>
      </c>
      <c r="O497" s="832">
        <v>0.8</v>
      </c>
      <c r="P497" s="832">
        <v>0.8</v>
      </c>
      <c r="Q497" s="832">
        <v>0.8</v>
      </c>
      <c r="R497" s="833"/>
      <c r="S497" s="833"/>
      <c r="T497" s="832">
        <v>-0.1</v>
      </c>
      <c r="U497" s="119"/>
      <c r="V497" s="119"/>
      <c r="W497" s="119"/>
      <c r="X497" s="119"/>
      <c r="Y497" s="119"/>
      <c r="Z497" s="119"/>
      <c r="AA497" s="119"/>
      <c r="AB497" s="119"/>
      <c r="AC497" s="119">
        <f t="shared" si="337"/>
        <v>3</v>
      </c>
      <c r="AD497" s="119">
        <f t="shared" si="338"/>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415</v>
      </c>
      <c r="J498" s="832">
        <v>0.75</v>
      </c>
      <c r="K498" s="832">
        <v>0.78</v>
      </c>
      <c r="L498" s="832">
        <v>0.78</v>
      </c>
      <c r="M498" s="832">
        <v>0.78</v>
      </c>
      <c r="N498" s="832">
        <v>0.78</v>
      </c>
      <c r="O498" s="832">
        <v>0.78</v>
      </c>
      <c r="P498" s="832">
        <v>0.78</v>
      </c>
      <c r="Q498" s="832">
        <v>0.78</v>
      </c>
      <c r="R498" s="833"/>
      <c r="S498" s="833"/>
      <c r="T498" s="832">
        <v>-0.05</v>
      </c>
      <c r="U498" s="119"/>
      <c r="V498" s="119"/>
      <c r="W498" s="119"/>
      <c r="X498" s="119"/>
      <c r="Y498" s="119"/>
      <c r="Z498" s="119"/>
      <c r="AA498" s="119"/>
      <c r="AB498" s="119"/>
      <c r="AC498" s="119">
        <f t="shared" si="337"/>
        <v>3</v>
      </c>
      <c r="AD498" s="119">
        <f t="shared" si="338"/>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416</v>
      </c>
      <c r="J499" s="832">
        <v>0.73499999999999999</v>
      </c>
      <c r="K499" s="832">
        <v>0.73499999999999999</v>
      </c>
      <c r="L499" s="832">
        <v>0.73499999999999999</v>
      </c>
      <c r="M499" s="832">
        <v>0.73499999999999999</v>
      </c>
      <c r="N499" s="832">
        <v>0.73499999999999999</v>
      </c>
      <c r="O499" s="832">
        <v>0.73499999999999999</v>
      </c>
      <c r="P499" s="832">
        <v>0.73499999999999999</v>
      </c>
      <c r="Q499" s="832">
        <v>0.73499999999999999</v>
      </c>
      <c r="R499" s="833"/>
      <c r="S499" s="833"/>
      <c r="T499" s="832">
        <v>-0.17</v>
      </c>
      <c r="U499" s="119"/>
      <c r="V499" s="119"/>
      <c r="W499" s="119"/>
      <c r="X499" s="119"/>
      <c r="Y499" s="119"/>
      <c r="Z499" s="119"/>
      <c r="AA499" s="119"/>
      <c r="AB499" s="119"/>
      <c r="AC499" s="119">
        <f t="shared" si="337"/>
        <v>3</v>
      </c>
      <c r="AD499" s="119">
        <f t="shared" si="338"/>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417</v>
      </c>
      <c r="J500" s="832">
        <v>0.71</v>
      </c>
      <c r="K500" s="832">
        <v>0.71</v>
      </c>
      <c r="L500" s="832">
        <v>0.71</v>
      </c>
      <c r="M500" s="832">
        <v>0.71</v>
      </c>
      <c r="N500" s="832">
        <v>0.71</v>
      </c>
      <c r="O500" s="832">
        <v>0.71</v>
      </c>
      <c r="P500" s="832">
        <v>0.71</v>
      </c>
      <c r="Q500" s="832">
        <v>0.71</v>
      </c>
      <c r="R500" s="833"/>
      <c r="S500" s="833"/>
      <c r="T500" s="832">
        <v>-0.17</v>
      </c>
      <c r="U500" s="119"/>
      <c r="V500" s="119"/>
      <c r="W500" s="119"/>
      <c r="X500" s="119"/>
      <c r="Y500" s="119"/>
      <c r="Z500" s="119"/>
      <c r="AA500" s="119"/>
      <c r="AB500" s="119"/>
      <c r="AC500" s="119">
        <f t="shared" si="337"/>
        <v>3</v>
      </c>
      <c r="AD500" s="119">
        <f t="shared" si="338"/>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418</v>
      </c>
      <c r="J501" s="832">
        <v>0.7</v>
      </c>
      <c r="K501" s="832">
        <v>0.7</v>
      </c>
      <c r="L501" s="832">
        <v>0.7</v>
      </c>
      <c r="M501" s="832">
        <v>0.7</v>
      </c>
      <c r="N501" s="832">
        <v>0.7</v>
      </c>
      <c r="O501" s="832">
        <v>0.7</v>
      </c>
      <c r="P501" s="832">
        <v>0.7</v>
      </c>
      <c r="Q501" s="832">
        <v>0.7</v>
      </c>
      <c r="R501" s="833"/>
      <c r="S501" s="833"/>
      <c r="T501" s="832">
        <v>-0.17</v>
      </c>
      <c r="U501" s="119"/>
      <c r="V501" s="119"/>
      <c r="W501" s="119"/>
      <c r="X501" s="119"/>
      <c r="Y501" s="119"/>
      <c r="Z501" s="119"/>
      <c r="AA501" s="119"/>
      <c r="AB501" s="119"/>
      <c r="AC501" s="119">
        <f t="shared" si="337"/>
        <v>3</v>
      </c>
      <c r="AD501" s="119">
        <f t="shared" si="338"/>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419</v>
      </c>
      <c r="J502" s="832">
        <v>0.68</v>
      </c>
      <c r="K502" s="832">
        <v>0.68</v>
      </c>
      <c r="L502" s="832">
        <v>0.68</v>
      </c>
      <c r="M502" s="832">
        <v>0.68</v>
      </c>
      <c r="N502" s="832">
        <v>0.68</v>
      </c>
      <c r="O502" s="832">
        <v>0.68</v>
      </c>
      <c r="P502" s="832">
        <v>0.68</v>
      </c>
      <c r="Q502" s="832">
        <v>0.68</v>
      </c>
      <c r="R502" s="833"/>
      <c r="S502" s="833"/>
      <c r="T502" s="832">
        <v>-0.17</v>
      </c>
      <c r="U502" s="119"/>
      <c r="V502" s="119"/>
      <c r="W502" s="119"/>
      <c r="X502" s="119"/>
      <c r="Y502" s="119"/>
      <c r="Z502" s="119"/>
      <c r="AA502" s="119"/>
      <c r="AB502" s="119"/>
      <c r="AC502" s="119">
        <f t="shared" si="337"/>
        <v>3</v>
      </c>
      <c r="AD502" s="119">
        <f t="shared" si="338"/>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420</v>
      </c>
      <c r="J503" s="832">
        <v>0.65</v>
      </c>
      <c r="K503" s="832">
        <v>0.65</v>
      </c>
      <c r="L503" s="832">
        <v>0.65</v>
      </c>
      <c r="M503" s="832">
        <v>0.65</v>
      </c>
      <c r="N503" s="832">
        <v>0.65</v>
      </c>
      <c r="O503" s="832">
        <v>0.65</v>
      </c>
      <c r="P503" s="832">
        <v>0.65</v>
      </c>
      <c r="Q503" s="832">
        <v>0.65</v>
      </c>
      <c r="R503" s="119"/>
      <c r="S503" s="833"/>
      <c r="T503" s="832">
        <v>-0.2</v>
      </c>
      <c r="U503" s="119"/>
      <c r="V503" s="119"/>
      <c r="W503" s="119"/>
      <c r="X503" s="119"/>
      <c r="Y503" s="119"/>
      <c r="Z503" s="119"/>
      <c r="AA503" s="119"/>
      <c r="AB503" s="119"/>
      <c r="AC503" s="119">
        <f t="shared" si="337"/>
        <v>3</v>
      </c>
      <c r="AD503" s="119">
        <f t="shared" si="338"/>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844</v>
      </c>
      <c r="I504" s="136" t="s">
        <v>411</v>
      </c>
      <c r="J504" s="832">
        <v>0.81</v>
      </c>
      <c r="K504" s="832">
        <v>0.81</v>
      </c>
      <c r="L504" s="832">
        <v>0.81</v>
      </c>
      <c r="M504" s="832">
        <v>0.81</v>
      </c>
      <c r="N504" s="832">
        <v>0.81</v>
      </c>
      <c r="O504" s="832">
        <v>0.81</v>
      </c>
      <c r="P504" s="832">
        <v>0.81</v>
      </c>
      <c r="Q504" s="832">
        <v>0.81</v>
      </c>
      <c r="R504" s="833"/>
      <c r="S504" s="833"/>
      <c r="T504" s="832">
        <v>-0.13</v>
      </c>
      <c r="U504" s="119"/>
      <c r="V504" s="119"/>
      <c r="W504" s="119"/>
      <c r="X504" s="119"/>
      <c r="Y504" s="119"/>
      <c r="Z504" s="119"/>
      <c r="AA504" s="119"/>
      <c r="AB504" s="119"/>
      <c r="AC504" s="119">
        <f t="shared" si="337"/>
        <v>4</v>
      </c>
      <c r="AD504" s="119">
        <f t="shared" si="338"/>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412</v>
      </c>
      <c r="J505" s="832">
        <v>0.81</v>
      </c>
      <c r="K505" s="832">
        <v>0.81</v>
      </c>
      <c r="L505" s="832">
        <v>0.81</v>
      </c>
      <c r="M505" s="832">
        <v>0.81</v>
      </c>
      <c r="N505" s="832">
        <v>0.81</v>
      </c>
      <c r="O505" s="832">
        <v>0.81</v>
      </c>
      <c r="P505" s="832">
        <v>0.81</v>
      </c>
      <c r="Q505" s="832">
        <v>0.81</v>
      </c>
      <c r="R505" s="833"/>
      <c r="S505" s="833"/>
      <c r="T505" s="832">
        <v>-0.13</v>
      </c>
      <c r="U505" s="119"/>
      <c r="V505" s="119"/>
      <c r="W505" s="119"/>
      <c r="X505" s="119"/>
      <c r="Y505" s="119"/>
      <c r="Z505" s="119"/>
      <c r="AA505" s="119"/>
      <c r="AB505" s="119"/>
      <c r="AC505" s="119">
        <f t="shared" si="337"/>
        <v>4</v>
      </c>
      <c r="AD505" s="119">
        <f t="shared" si="338"/>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413</v>
      </c>
      <c r="J506" s="832">
        <v>0.81</v>
      </c>
      <c r="K506" s="832">
        <v>0.81</v>
      </c>
      <c r="L506" s="832">
        <v>0.81</v>
      </c>
      <c r="M506" s="832">
        <v>0.81</v>
      </c>
      <c r="N506" s="832">
        <v>0.81</v>
      </c>
      <c r="O506" s="832">
        <v>0.81</v>
      </c>
      <c r="P506" s="832">
        <v>0.81</v>
      </c>
      <c r="Q506" s="832">
        <v>0.81</v>
      </c>
      <c r="R506" s="833"/>
      <c r="S506" s="833"/>
      <c r="T506" s="832">
        <v>-0.13</v>
      </c>
      <c r="U506" s="119"/>
      <c r="V506" s="119"/>
      <c r="W506" s="119"/>
      <c r="X506" s="119"/>
      <c r="Y506" s="119"/>
      <c r="Z506" s="119"/>
      <c r="AA506" s="119"/>
      <c r="AB506" s="119"/>
      <c r="AC506" s="119">
        <f t="shared" si="337"/>
        <v>4</v>
      </c>
      <c r="AD506" s="119">
        <f t="shared" si="338"/>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414</v>
      </c>
      <c r="J507" s="832">
        <v>0.78</v>
      </c>
      <c r="K507" s="832">
        <v>0.8</v>
      </c>
      <c r="L507" s="832">
        <v>0.8</v>
      </c>
      <c r="M507" s="832">
        <v>0.8</v>
      </c>
      <c r="N507" s="832">
        <v>0.8</v>
      </c>
      <c r="O507" s="832">
        <v>0.8</v>
      </c>
      <c r="P507" s="832">
        <v>0.8</v>
      </c>
      <c r="Q507" s="832">
        <v>0.8</v>
      </c>
      <c r="R507" s="833"/>
      <c r="S507" s="833"/>
      <c r="T507" s="832">
        <v>-0.1</v>
      </c>
      <c r="U507" s="119"/>
      <c r="V507" s="119"/>
      <c r="W507" s="119"/>
      <c r="X507" s="119"/>
      <c r="Y507" s="119"/>
      <c r="Z507" s="119"/>
      <c r="AA507" s="119"/>
      <c r="AB507" s="119"/>
      <c r="AC507" s="119">
        <f t="shared" si="337"/>
        <v>4</v>
      </c>
      <c r="AD507" s="119">
        <f t="shared" si="338"/>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415</v>
      </c>
      <c r="J508" s="832">
        <v>0.75</v>
      </c>
      <c r="K508" s="832">
        <v>0.78</v>
      </c>
      <c r="L508" s="832">
        <v>0.78</v>
      </c>
      <c r="M508" s="832">
        <v>0.78</v>
      </c>
      <c r="N508" s="832">
        <v>0.78</v>
      </c>
      <c r="O508" s="832">
        <v>0.78</v>
      </c>
      <c r="P508" s="832">
        <v>0.78</v>
      </c>
      <c r="Q508" s="832">
        <v>0.78</v>
      </c>
      <c r="R508" s="833"/>
      <c r="S508" s="833"/>
      <c r="T508" s="832">
        <v>-0.05</v>
      </c>
      <c r="U508" s="119"/>
      <c r="V508" s="119"/>
      <c r="W508" s="119"/>
      <c r="X508" s="119"/>
      <c r="Y508" s="119"/>
      <c r="Z508" s="119"/>
      <c r="AA508" s="119"/>
      <c r="AB508" s="119"/>
      <c r="AC508" s="119">
        <f t="shared" si="337"/>
        <v>4</v>
      </c>
      <c r="AD508" s="119">
        <f t="shared" si="338"/>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416</v>
      </c>
      <c r="J509" s="832">
        <v>0.73499999999999999</v>
      </c>
      <c r="K509" s="832">
        <v>0.73499999999999999</v>
      </c>
      <c r="L509" s="832">
        <v>0.73499999999999999</v>
      </c>
      <c r="M509" s="832">
        <v>0.73499999999999999</v>
      </c>
      <c r="N509" s="832">
        <v>0.73499999999999999</v>
      </c>
      <c r="O509" s="832">
        <v>0.73499999999999999</v>
      </c>
      <c r="P509" s="832">
        <v>0.73499999999999999</v>
      </c>
      <c r="Q509" s="832">
        <v>0.73499999999999999</v>
      </c>
      <c r="R509" s="833"/>
      <c r="S509" s="833"/>
      <c r="T509" s="832">
        <v>-0.17</v>
      </c>
      <c r="U509" s="119"/>
      <c r="V509" s="119"/>
      <c r="W509" s="119"/>
      <c r="X509" s="119"/>
      <c r="Y509" s="119"/>
      <c r="Z509" s="119"/>
      <c r="AA509" s="119"/>
      <c r="AB509" s="119"/>
      <c r="AC509" s="119">
        <f t="shared" si="337"/>
        <v>4</v>
      </c>
      <c r="AD509" s="119">
        <f t="shared" si="338"/>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417</v>
      </c>
      <c r="J510" s="832">
        <v>0.71</v>
      </c>
      <c r="K510" s="832">
        <v>0.71</v>
      </c>
      <c r="L510" s="832">
        <v>0.71</v>
      </c>
      <c r="M510" s="832">
        <v>0.71</v>
      </c>
      <c r="N510" s="832">
        <v>0.71</v>
      </c>
      <c r="O510" s="832">
        <v>0.71</v>
      </c>
      <c r="P510" s="832">
        <v>0.71</v>
      </c>
      <c r="Q510" s="832">
        <v>0.71</v>
      </c>
      <c r="R510" s="833"/>
      <c r="S510" s="833"/>
      <c r="T510" s="832">
        <v>-0.17</v>
      </c>
      <c r="U510" s="119"/>
      <c r="V510" s="119"/>
      <c r="W510" s="119"/>
      <c r="X510" s="119"/>
      <c r="Y510" s="119"/>
      <c r="Z510" s="119"/>
      <c r="AA510" s="119"/>
      <c r="AB510" s="119"/>
      <c r="AC510" s="119">
        <f t="shared" si="337"/>
        <v>4</v>
      </c>
      <c r="AD510" s="119">
        <f t="shared" si="338"/>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418</v>
      </c>
      <c r="J511" s="832">
        <v>0.7</v>
      </c>
      <c r="K511" s="832">
        <v>0.7</v>
      </c>
      <c r="L511" s="832">
        <v>0.7</v>
      </c>
      <c r="M511" s="832">
        <v>0.7</v>
      </c>
      <c r="N511" s="832">
        <v>0.7</v>
      </c>
      <c r="O511" s="832">
        <v>0.7</v>
      </c>
      <c r="P511" s="832">
        <v>0.7</v>
      </c>
      <c r="Q511" s="832">
        <v>0.7</v>
      </c>
      <c r="R511" s="833"/>
      <c r="S511" s="833"/>
      <c r="T511" s="832">
        <v>-0.17</v>
      </c>
      <c r="U511" s="119"/>
      <c r="V511" s="119"/>
      <c r="W511" s="119"/>
      <c r="X511" s="119"/>
      <c r="Y511" s="119"/>
      <c r="Z511" s="119"/>
      <c r="AA511" s="119"/>
      <c r="AB511" s="119"/>
      <c r="AC511" s="119">
        <f t="shared" si="337"/>
        <v>4</v>
      </c>
      <c r="AD511" s="119">
        <f t="shared" si="338"/>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419</v>
      </c>
      <c r="J512" s="832">
        <v>0.68</v>
      </c>
      <c r="K512" s="832">
        <v>0.68</v>
      </c>
      <c r="L512" s="832">
        <v>0.68</v>
      </c>
      <c r="M512" s="832">
        <v>0.68</v>
      </c>
      <c r="N512" s="832">
        <v>0.68</v>
      </c>
      <c r="O512" s="832">
        <v>0.68</v>
      </c>
      <c r="P512" s="832">
        <v>0.68</v>
      </c>
      <c r="Q512" s="832">
        <v>0.68</v>
      </c>
      <c r="R512" s="833"/>
      <c r="S512" s="833"/>
      <c r="T512" s="832">
        <v>-0.17</v>
      </c>
      <c r="U512" s="119"/>
      <c r="V512" s="119"/>
      <c r="W512" s="119"/>
      <c r="X512" s="119"/>
      <c r="Y512" s="119"/>
      <c r="Z512" s="119"/>
      <c r="AA512" s="119"/>
      <c r="AB512" s="119"/>
      <c r="AC512" s="119">
        <f t="shared" si="337"/>
        <v>4</v>
      </c>
      <c r="AD512" s="119">
        <f t="shared" si="338"/>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420</v>
      </c>
      <c r="J513" s="832">
        <v>0.65</v>
      </c>
      <c r="K513" s="832">
        <v>0.65</v>
      </c>
      <c r="L513" s="832">
        <v>0.65</v>
      </c>
      <c r="M513" s="832">
        <v>0.65</v>
      </c>
      <c r="N513" s="832">
        <v>0.65</v>
      </c>
      <c r="O513" s="832">
        <v>0.65</v>
      </c>
      <c r="P513" s="832">
        <v>0.65</v>
      </c>
      <c r="Q513" s="832">
        <v>0.65</v>
      </c>
      <c r="R513" s="119"/>
      <c r="S513" s="833"/>
      <c r="T513" s="832">
        <v>-0.2</v>
      </c>
      <c r="U513" s="119"/>
      <c r="V513" s="119"/>
      <c r="W513" s="119"/>
      <c r="X513" s="119"/>
      <c r="Y513" s="119"/>
      <c r="Z513" s="119"/>
      <c r="AA513" s="119"/>
      <c r="AB513" s="119"/>
      <c r="AC513" s="119">
        <f t="shared" si="337"/>
        <v>4</v>
      </c>
      <c r="AD513" s="119">
        <f t="shared" si="338"/>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845</v>
      </c>
      <c r="I514" s="136" t="s">
        <v>411</v>
      </c>
      <c r="J514" s="832">
        <v>0.81</v>
      </c>
      <c r="K514" s="832">
        <v>0.81</v>
      </c>
      <c r="L514" s="832">
        <v>0.81</v>
      </c>
      <c r="M514" s="832">
        <v>0.81</v>
      </c>
      <c r="N514" s="832">
        <v>0.81</v>
      </c>
      <c r="O514" s="832">
        <v>0.81</v>
      </c>
      <c r="P514" s="832">
        <v>0.81</v>
      </c>
      <c r="Q514" s="832">
        <v>0.81</v>
      </c>
      <c r="R514" s="833"/>
      <c r="S514" s="833"/>
      <c r="T514" s="832">
        <v>-0.13</v>
      </c>
      <c r="U514" s="119"/>
      <c r="V514" s="119"/>
      <c r="W514" s="119"/>
      <c r="X514" s="119"/>
      <c r="Y514" s="119"/>
      <c r="Z514" s="119"/>
      <c r="AA514" s="119"/>
      <c r="AB514" s="119"/>
      <c r="AC514" s="119">
        <f t="shared" si="337"/>
        <v>5</v>
      </c>
      <c r="AD514" s="119">
        <f t="shared" si="338"/>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412</v>
      </c>
      <c r="J515" s="832">
        <v>0.81</v>
      </c>
      <c r="K515" s="832">
        <v>0.81</v>
      </c>
      <c r="L515" s="832">
        <v>0.81</v>
      </c>
      <c r="M515" s="832">
        <v>0.81</v>
      </c>
      <c r="N515" s="832">
        <v>0.81</v>
      </c>
      <c r="O515" s="832">
        <v>0.81</v>
      </c>
      <c r="P515" s="832">
        <v>0.81</v>
      </c>
      <c r="Q515" s="832">
        <v>0.81</v>
      </c>
      <c r="R515" s="833"/>
      <c r="S515" s="833"/>
      <c r="T515" s="832">
        <v>-0.13</v>
      </c>
      <c r="U515" s="119"/>
      <c r="V515" s="119"/>
      <c r="W515" s="119"/>
      <c r="X515" s="119"/>
      <c r="Y515" s="119"/>
      <c r="Z515" s="119"/>
      <c r="AA515" s="119"/>
      <c r="AB515" s="119"/>
      <c r="AC515" s="119">
        <f t="shared" si="337"/>
        <v>5</v>
      </c>
      <c r="AD515" s="119">
        <f t="shared" si="338"/>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413</v>
      </c>
      <c r="J516" s="832">
        <v>0.81</v>
      </c>
      <c r="K516" s="832">
        <v>0.81</v>
      </c>
      <c r="L516" s="832">
        <v>0.81</v>
      </c>
      <c r="M516" s="832">
        <v>0.81</v>
      </c>
      <c r="N516" s="832">
        <v>0.81</v>
      </c>
      <c r="O516" s="832">
        <v>0.81</v>
      </c>
      <c r="P516" s="832">
        <v>0.81</v>
      </c>
      <c r="Q516" s="832">
        <v>0.81</v>
      </c>
      <c r="R516" s="833"/>
      <c r="S516" s="833"/>
      <c r="T516" s="832">
        <v>-0.13</v>
      </c>
      <c r="U516" s="119"/>
      <c r="V516" s="119"/>
      <c r="W516" s="119"/>
      <c r="X516" s="119"/>
      <c r="Y516" s="119"/>
      <c r="Z516" s="119"/>
      <c r="AA516" s="119"/>
      <c r="AB516" s="119"/>
      <c r="AC516" s="119">
        <f t="shared" si="337"/>
        <v>5</v>
      </c>
      <c r="AD516" s="119">
        <f t="shared" si="338"/>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414</v>
      </c>
      <c r="J517" s="832">
        <v>0.78</v>
      </c>
      <c r="K517" s="832">
        <v>0.8</v>
      </c>
      <c r="L517" s="832">
        <v>0.8</v>
      </c>
      <c r="M517" s="832">
        <v>0.8</v>
      </c>
      <c r="N517" s="832">
        <v>0.8</v>
      </c>
      <c r="O517" s="832">
        <v>0.8</v>
      </c>
      <c r="P517" s="832">
        <v>0.8</v>
      </c>
      <c r="Q517" s="832">
        <v>0.8</v>
      </c>
      <c r="R517" s="833"/>
      <c r="S517" s="833"/>
      <c r="T517" s="832">
        <v>-0.1</v>
      </c>
      <c r="U517" s="119"/>
      <c r="V517" s="119"/>
      <c r="W517" s="119"/>
      <c r="X517" s="119"/>
      <c r="Y517" s="119"/>
      <c r="Z517" s="119"/>
      <c r="AA517" s="119"/>
      <c r="AB517" s="119"/>
      <c r="AC517" s="119">
        <f t="shared" si="337"/>
        <v>5</v>
      </c>
      <c r="AD517" s="119">
        <f t="shared" si="338"/>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415</v>
      </c>
      <c r="J518" s="832">
        <v>0.75</v>
      </c>
      <c r="K518" s="832">
        <v>0.78</v>
      </c>
      <c r="L518" s="832">
        <v>0.78</v>
      </c>
      <c r="M518" s="832">
        <v>0.78</v>
      </c>
      <c r="N518" s="832">
        <v>0.78</v>
      </c>
      <c r="O518" s="832">
        <v>0.78</v>
      </c>
      <c r="P518" s="832">
        <v>0.78</v>
      </c>
      <c r="Q518" s="832">
        <v>0.78</v>
      </c>
      <c r="R518" s="833"/>
      <c r="S518" s="833"/>
      <c r="T518" s="832">
        <v>-0.05</v>
      </c>
      <c r="U518" s="119"/>
      <c r="V518" s="119"/>
      <c r="W518" s="119"/>
      <c r="X518" s="119"/>
      <c r="Y518" s="119"/>
      <c r="Z518" s="119"/>
      <c r="AA518" s="119"/>
      <c r="AB518" s="119"/>
      <c r="AC518" s="119">
        <f t="shared" si="337"/>
        <v>5</v>
      </c>
      <c r="AD518" s="119">
        <f t="shared" si="338"/>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416</v>
      </c>
      <c r="J519" s="832">
        <v>0.73499999999999999</v>
      </c>
      <c r="K519" s="832">
        <v>0.73499999999999999</v>
      </c>
      <c r="L519" s="832">
        <v>0.73499999999999999</v>
      </c>
      <c r="M519" s="832">
        <v>0.73499999999999999</v>
      </c>
      <c r="N519" s="832">
        <v>0.73499999999999999</v>
      </c>
      <c r="O519" s="832">
        <v>0.73499999999999999</v>
      </c>
      <c r="P519" s="832">
        <v>0.73499999999999999</v>
      </c>
      <c r="Q519" s="832">
        <v>0.73499999999999999</v>
      </c>
      <c r="R519" s="833"/>
      <c r="S519" s="833"/>
      <c r="T519" s="832">
        <v>-0.17</v>
      </c>
      <c r="U519" s="119"/>
      <c r="V519" s="119"/>
      <c r="W519" s="119"/>
      <c r="X519" s="119"/>
      <c r="Y519" s="119"/>
      <c r="Z519" s="119"/>
      <c r="AA519" s="119"/>
      <c r="AB519" s="119"/>
      <c r="AC519" s="119">
        <f t="shared" si="337"/>
        <v>5</v>
      </c>
      <c r="AD519" s="119">
        <f t="shared" si="338"/>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417</v>
      </c>
      <c r="J520" s="832">
        <v>0.71</v>
      </c>
      <c r="K520" s="832">
        <v>0.71</v>
      </c>
      <c r="L520" s="832">
        <v>0.71</v>
      </c>
      <c r="M520" s="832">
        <v>0.71</v>
      </c>
      <c r="N520" s="832">
        <v>0.71</v>
      </c>
      <c r="O520" s="832">
        <v>0.71</v>
      </c>
      <c r="P520" s="832">
        <v>0.71</v>
      </c>
      <c r="Q520" s="832">
        <v>0.71</v>
      </c>
      <c r="R520" s="833"/>
      <c r="S520" s="833"/>
      <c r="T520" s="832">
        <v>-0.17</v>
      </c>
      <c r="U520" s="119"/>
      <c r="V520" s="119"/>
      <c r="W520" s="119"/>
      <c r="X520" s="119"/>
      <c r="Y520" s="119"/>
      <c r="Z520" s="119"/>
      <c r="AA520" s="119"/>
      <c r="AB520" s="119"/>
      <c r="AC520" s="119">
        <f t="shared" si="337"/>
        <v>5</v>
      </c>
      <c r="AD520" s="119">
        <f t="shared" si="338"/>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418</v>
      </c>
      <c r="J521" s="832">
        <v>0.7</v>
      </c>
      <c r="K521" s="832">
        <v>0.7</v>
      </c>
      <c r="L521" s="832">
        <v>0.7</v>
      </c>
      <c r="M521" s="832">
        <v>0.7</v>
      </c>
      <c r="N521" s="832">
        <v>0.7</v>
      </c>
      <c r="O521" s="832">
        <v>0.7</v>
      </c>
      <c r="P521" s="832">
        <v>0.7</v>
      </c>
      <c r="Q521" s="832">
        <v>0.7</v>
      </c>
      <c r="R521" s="833"/>
      <c r="S521" s="833"/>
      <c r="T521" s="832">
        <v>-0.17</v>
      </c>
      <c r="U521" s="119"/>
      <c r="V521" s="119"/>
      <c r="W521" s="119"/>
      <c r="X521" s="119"/>
      <c r="Y521" s="119"/>
      <c r="Z521" s="119"/>
      <c r="AA521" s="119"/>
      <c r="AB521" s="119"/>
      <c r="AC521" s="119">
        <f t="shared" si="337"/>
        <v>5</v>
      </c>
      <c r="AD521" s="119">
        <f t="shared" si="338"/>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419</v>
      </c>
      <c r="J522" s="832">
        <v>0.68</v>
      </c>
      <c r="K522" s="832">
        <v>0.68</v>
      </c>
      <c r="L522" s="832">
        <v>0.68</v>
      </c>
      <c r="M522" s="832">
        <v>0.68</v>
      </c>
      <c r="N522" s="832">
        <v>0.68</v>
      </c>
      <c r="O522" s="832">
        <v>0.68</v>
      </c>
      <c r="P522" s="832">
        <v>0.68</v>
      </c>
      <c r="Q522" s="832">
        <v>0.68</v>
      </c>
      <c r="R522" s="833"/>
      <c r="S522" s="833"/>
      <c r="T522" s="832">
        <v>-0.17</v>
      </c>
      <c r="U522" s="119"/>
      <c r="V522" s="119"/>
      <c r="W522" s="119"/>
      <c r="X522" s="119"/>
      <c r="Y522" s="119"/>
      <c r="Z522" s="119"/>
      <c r="AA522" s="119"/>
      <c r="AB522" s="119"/>
      <c r="AC522" s="119">
        <f t="shared" si="337"/>
        <v>5</v>
      </c>
      <c r="AD522" s="119">
        <f t="shared" si="338"/>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420</v>
      </c>
      <c r="J523" s="832">
        <v>0.65</v>
      </c>
      <c r="K523" s="832">
        <v>0.65</v>
      </c>
      <c r="L523" s="832">
        <v>0.65</v>
      </c>
      <c r="M523" s="832">
        <v>0.65</v>
      </c>
      <c r="N523" s="832">
        <v>0.65</v>
      </c>
      <c r="O523" s="832">
        <v>0.65</v>
      </c>
      <c r="P523" s="832">
        <v>0.65</v>
      </c>
      <c r="Q523" s="832">
        <v>0.65</v>
      </c>
      <c r="R523" s="119"/>
      <c r="S523" s="833"/>
      <c r="T523" s="832">
        <v>-0.2</v>
      </c>
      <c r="U523" s="119"/>
      <c r="V523" s="119"/>
      <c r="W523" s="119"/>
      <c r="X523" s="119"/>
      <c r="Y523" s="119"/>
      <c r="Z523" s="119"/>
      <c r="AA523" s="119"/>
      <c r="AB523" s="119"/>
      <c r="AC523" s="119">
        <f t="shared" si="337"/>
        <v>5</v>
      </c>
      <c r="AD523" s="119">
        <f t="shared" si="338"/>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846</v>
      </c>
      <c r="I524" s="136" t="s">
        <v>411</v>
      </c>
      <c r="J524" s="832">
        <v>0.81</v>
      </c>
      <c r="K524" s="832">
        <v>0.81</v>
      </c>
      <c r="L524" s="832">
        <v>0.81</v>
      </c>
      <c r="M524" s="832">
        <v>0.81</v>
      </c>
      <c r="N524" s="832">
        <v>0.81</v>
      </c>
      <c r="O524" s="832">
        <v>0.81</v>
      </c>
      <c r="P524" s="832">
        <v>0.81</v>
      </c>
      <c r="Q524" s="832">
        <v>0.81</v>
      </c>
      <c r="R524" s="833"/>
      <c r="S524" s="833"/>
      <c r="T524" s="832">
        <v>-0.13</v>
      </c>
      <c r="U524" s="119"/>
      <c r="V524" s="119"/>
      <c r="W524" s="119"/>
      <c r="X524" s="119"/>
      <c r="Y524" s="119"/>
      <c r="Z524" s="119"/>
      <c r="AA524" s="119"/>
      <c r="AB524" s="119"/>
      <c r="AC524" s="119">
        <f t="shared" si="337"/>
        <v>6</v>
      </c>
      <c r="AD524" s="119">
        <f t="shared" si="338"/>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412</v>
      </c>
      <c r="J525" s="832">
        <v>0.81</v>
      </c>
      <c r="K525" s="832">
        <v>0.81</v>
      </c>
      <c r="L525" s="832">
        <v>0.81</v>
      </c>
      <c r="M525" s="832">
        <v>0.81</v>
      </c>
      <c r="N525" s="832">
        <v>0.81</v>
      </c>
      <c r="O525" s="832">
        <v>0.81</v>
      </c>
      <c r="P525" s="832">
        <v>0.81</v>
      </c>
      <c r="Q525" s="832">
        <v>0.81</v>
      </c>
      <c r="R525" s="833"/>
      <c r="S525" s="833"/>
      <c r="T525" s="832">
        <v>-0.13</v>
      </c>
      <c r="U525" s="119"/>
      <c r="V525" s="119"/>
      <c r="W525" s="119"/>
      <c r="X525" s="119"/>
      <c r="Y525" s="119"/>
      <c r="Z525" s="119"/>
      <c r="AA525" s="119"/>
      <c r="AB525" s="119"/>
      <c r="AC525" s="119">
        <f t="shared" si="337"/>
        <v>6</v>
      </c>
      <c r="AD525" s="119">
        <f t="shared" si="338"/>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413</v>
      </c>
      <c r="J526" s="832">
        <v>0.81</v>
      </c>
      <c r="K526" s="832">
        <v>0.81</v>
      </c>
      <c r="L526" s="832">
        <v>0.81</v>
      </c>
      <c r="M526" s="832">
        <v>0.81</v>
      </c>
      <c r="N526" s="832">
        <v>0.81</v>
      </c>
      <c r="O526" s="832">
        <v>0.81</v>
      </c>
      <c r="P526" s="832">
        <v>0.81</v>
      </c>
      <c r="Q526" s="832">
        <v>0.81</v>
      </c>
      <c r="R526" s="833"/>
      <c r="S526" s="833"/>
      <c r="T526" s="832">
        <v>-0.13</v>
      </c>
      <c r="U526" s="119"/>
      <c r="V526" s="119"/>
      <c r="W526" s="119"/>
      <c r="X526" s="119"/>
      <c r="Y526" s="119"/>
      <c r="Z526" s="119"/>
      <c r="AA526" s="119"/>
      <c r="AB526" s="119"/>
      <c r="AC526" s="119">
        <f t="shared" si="337"/>
        <v>6</v>
      </c>
      <c r="AD526" s="119">
        <f t="shared" si="338"/>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414</v>
      </c>
      <c r="J527" s="832">
        <v>0.78</v>
      </c>
      <c r="K527" s="832">
        <v>0.8</v>
      </c>
      <c r="L527" s="832">
        <v>0.8</v>
      </c>
      <c r="M527" s="832">
        <v>0.8</v>
      </c>
      <c r="N527" s="832">
        <v>0.8</v>
      </c>
      <c r="O527" s="832">
        <v>0.8</v>
      </c>
      <c r="P527" s="832">
        <v>0.8</v>
      </c>
      <c r="Q527" s="832">
        <v>0.8</v>
      </c>
      <c r="R527" s="833"/>
      <c r="S527" s="833"/>
      <c r="T527" s="832">
        <v>-0.1</v>
      </c>
      <c r="U527" s="119"/>
      <c r="V527" s="119"/>
      <c r="W527" s="119"/>
      <c r="X527" s="119"/>
      <c r="Y527" s="119"/>
      <c r="Z527" s="119"/>
      <c r="AA527" s="119"/>
      <c r="AB527" s="119"/>
      <c r="AC527" s="119">
        <f t="shared" si="337"/>
        <v>6</v>
      </c>
      <c r="AD527" s="119">
        <f t="shared" si="338"/>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415</v>
      </c>
      <c r="J528" s="832">
        <v>0.75</v>
      </c>
      <c r="K528" s="832">
        <v>0.78</v>
      </c>
      <c r="L528" s="832">
        <v>0.78</v>
      </c>
      <c r="M528" s="832">
        <v>0.78</v>
      </c>
      <c r="N528" s="832">
        <v>0.78</v>
      </c>
      <c r="O528" s="832">
        <v>0.78</v>
      </c>
      <c r="P528" s="832">
        <v>0.78</v>
      </c>
      <c r="Q528" s="832">
        <v>0.78</v>
      </c>
      <c r="R528" s="833"/>
      <c r="S528" s="833"/>
      <c r="T528" s="832">
        <v>-0.05</v>
      </c>
      <c r="U528" s="119"/>
      <c r="V528" s="119"/>
      <c r="W528" s="119"/>
      <c r="X528" s="119"/>
      <c r="Y528" s="119"/>
      <c r="Z528" s="119"/>
      <c r="AA528" s="119"/>
      <c r="AB528" s="119"/>
      <c r="AC528" s="119">
        <f t="shared" si="337"/>
        <v>6</v>
      </c>
      <c r="AD528" s="119">
        <f t="shared" si="338"/>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416</v>
      </c>
      <c r="J529" s="832">
        <v>0.73499999999999999</v>
      </c>
      <c r="K529" s="832">
        <v>0.73499999999999999</v>
      </c>
      <c r="L529" s="832">
        <v>0.73499999999999999</v>
      </c>
      <c r="M529" s="832">
        <v>0.73499999999999999</v>
      </c>
      <c r="N529" s="832">
        <v>0.73499999999999999</v>
      </c>
      <c r="O529" s="832">
        <v>0.73499999999999999</v>
      </c>
      <c r="P529" s="832">
        <v>0.73499999999999999</v>
      </c>
      <c r="Q529" s="832">
        <v>0.73499999999999999</v>
      </c>
      <c r="R529" s="833"/>
      <c r="S529" s="833"/>
      <c r="T529" s="832">
        <v>-0.17</v>
      </c>
      <c r="U529" s="119"/>
      <c r="V529" s="119"/>
      <c r="W529" s="119"/>
      <c r="X529" s="119"/>
      <c r="Y529" s="119"/>
      <c r="Z529" s="119"/>
      <c r="AA529" s="119"/>
      <c r="AB529" s="119"/>
      <c r="AC529" s="119">
        <f t="shared" si="337"/>
        <v>6</v>
      </c>
      <c r="AD529" s="119">
        <f t="shared" si="338"/>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417</v>
      </c>
      <c r="J530" s="832">
        <v>0.71</v>
      </c>
      <c r="K530" s="832">
        <v>0.71</v>
      </c>
      <c r="L530" s="832">
        <v>0.71</v>
      </c>
      <c r="M530" s="832">
        <v>0.71</v>
      </c>
      <c r="N530" s="832">
        <v>0.71</v>
      </c>
      <c r="O530" s="832">
        <v>0.71</v>
      </c>
      <c r="P530" s="832">
        <v>0.71</v>
      </c>
      <c r="Q530" s="832">
        <v>0.71</v>
      </c>
      <c r="R530" s="833"/>
      <c r="S530" s="833"/>
      <c r="T530" s="832">
        <v>-0.17</v>
      </c>
      <c r="U530" s="119"/>
      <c r="V530" s="119"/>
      <c r="W530" s="119"/>
      <c r="X530" s="119"/>
      <c r="Y530" s="119"/>
      <c r="Z530" s="119"/>
      <c r="AA530" s="119"/>
      <c r="AB530" s="119"/>
      <c r="AC530" s="119">
        <f t="shared" si="337"/>
        <v>6</v>
      </c>
      <c r="AD530" s="119">
        <f t="shared" si="338"/>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418</v>
      </c>
      <c r="J531" s="832">
        <v>0.7</v>
      </c>
      <c r="K531" s="832">
        <v>0.7</v>
      </c>
      <c r="L531" s="832">
        <v>0.7</v>
      </c>
      <c r="M531" s="832">
        <v>0.7</v>
      </c>
      <c r="N531" s="832">
        <v>0.7</v>
      </c>
      <c r="O531" s="832">
        <v>0.7</v>
      </c>
      <c r="P531" s="832">
        <v>0.7</v>
      </c>
      <c r="Q531" s="832">
        <v>0.7</v>
      </c>
      <c r="R531" s="833"/>
      <c r="S531" s="833"/>
      <c r="T531" s="832">
        <v>-0.17</v>
      </c>
      <c r="U531" s="119"/>
      <c r="V531" s="119"/>
      <c r="W531" s="119"/>
      <c r="X531" s="119"/>
      <c r="Y531" s="119"/>
      <c r="Z531" s="119"/>
      <c r="AA531" s="119"/>
      <c r="AB531" s="119"/>
      <c r="AC531" s="119">
        <f t="shared" si="337"/>
        <v>6</v>
      </c>
      <c r="AD531" s="119">
        <f t="shared" si="338"/>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419</v>
      </c>
      <c r="J532" s="832">
        <v>0.68</v>
      </c>
      <c r="K532" s="832">
        <v>0.68</v>
      </c>
      <c r="L532" s="832">
        <v>0.68</v>
      </c>
      <c r="M532" s="832">
        <v>0.68</v>
      </c>
      <c r="N532" s="832">
        <v>0.68</v>
      </c>
      <c r="O532" s="832">
        <v>0.68</v>
      </c>
      <c r="P532" s="832">
        <v>0.68</v>
      </c>
      <c r="Q532" s="832">
        <v>0.68</v>
      </c>
      <c r="R532" s="833"/>
      <c r="S532" s="833"/>
      <c r="T532" s="832">
        <v>-0.17</v>
      </c>
      <c r="U532" s="119"/>
      <c r="V532" s="119"/>
      <c r="W532" s="119"/>
      <c r="X532" s="119"/>
      <c r="Y532" s="119"/>
      <c r="Z532" s="119"/>
      <c r="AA532" s="119"/>
      <c r="AB532" s="119"/>
      <c r="AC532" s="119">
        <f t="shared" si="337"/>
        <v>6</v>
      </c>
      <c r="AD532" s="119">
        <f t="shared" si="338"/>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420</v>
      </c>
      <c r="J533" s="832">
        <v>0.65</v>
      </c>
      <c r="K533" s="832">
        <v>0.65</v>
      </c>
      <c r="L533" s="832">
        <v>0.65</v>
      </c>
      <c r="M533" s="832">
        <v>0.65</v>
      </c>
      <c r="N533" s="832">
        <v>0.65</v>
      </c>
      <c r="O533" s="832">
        <v>0.65</v>
      </c>
      <c r="P533" s="832">
        <v>0.65</v>
      </c>
      <c r="Q533" s="832">
        <v>0.65</v>
      </c>
      <c r="R533" s="119"/>
      <c r="S533" s="833"/>
      <c r="T533" s="832">
        <v>-0.2</v>
      </c>
      <c r="U533" s="119"/>
      <c r="V533" s="119"/>
      <c r="W533" s="119"/>
      <c r="X533" s="119"/>
      <c r="Y533" s="119"/>
      <c r="Z533" s="119"/>
      <c r="AA533" s="119"/>
      <c r="AB533" s="119"/>
      <c r="AC533" s="119">
        <f t="shared" si="337"/>
        <v>6</v>
      </c>
      <c r="AD533" s="119">
        <f t="shared" si="338"/>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847</v>
      </c>
      <c r="I534" s="136" t="s">
        <v>411</v>
      </c>
      <c r="J534" s="832">
        <v>0.81</v>
      </c>
      <c r="K534" s="832">
        <v>0.81</v>
      </c>
      <c r="L534" s="832">
        <v>0.81</v>
      </c>
      <c r="M534" s="832">
        <v>0.81</v>
      </c>
      <c r="N534" s="832">
        <v>0.81</v>
      </c>
      <c r="O534" s="832">
        <v>0.81</v>
      </c>
      <c r="P534" s="832">
        <v>0.81</v>
      </c>
      <c r="Q534" s="832">
        <v>0.81</v>
      </c>
      <c r="R534" s="833"/>
      <c r="S534" s="833"/>
      <c r="T534" s="832">
        <v>-0.13</v>
      </c>
      <c r="U534" s="119"/>
      <c r="V534" s="119"/>
      <c r="W534" s="119"/>
      <c r="X534" s="119"/>
      <c r="Y534" s="119"/>
      <c r="Z534" s="119"/>
      <c r="AA534" s="119"/>
      <c r="AB534" s="119"/>
      <c r="AC534" s="119">
        <f t="shared" si="337"/>
        <v>7</v>
      </c>
      <c r="AD534" s="119">
        <f t="shared" si="338"/>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412</v>
      </c>
      <c r="J535" s="832">
        <v>0.81</v>
      </c>
      <c r="K535" s="832">
        <v>0.81</v>
      </c>
      <c r="L535" s="832">
        <v>0.81</v>
      </c>
      <c r="M535" s="832">
        <v>0.81</v>
      </c>
      <c r="N535" s="832">
        <v>0.81</v>
      </c>
      <c r="O535" s="832">
        <v>0.81</v>
      </c>
      <c r="P535" s="832">
        <v>0.81</v>
      </c>
      <c r="Q535" s="832">
        <v>0.81</v>
      </c>
      <c r="R535" s="833"/>
      <c r="S535" s="833"/>
      <c r="T535" s="832">
        <v>-0.13</v>
      </c>
      <c r="U535" s="119"/>
      <c r="V535" s="119"/>
      <c r="W535" s="119"/>
      <c r="X535" s="119"/>
      <c r="Y535" s="119"/>
      <c r="Z535" s="119"/>
      <c r="AA535" s="119"/>
      <c r="AB535" s="119"/>
      <c r="AC535" s="119">
        <f t="shared" si="337"/>
        <v>7</v>
      </c>
      <c r="AD535" s="119">
        <f t="shared" si="338"/>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413</v>
      </c>
      <c r="J536" s="832">
        <v>0.81</v>
      </c>
      <c r="K536" s="832">
        <v>0.81</v>
      </c>
      <c r="L536" s="832">
        <v>0.81</v>
      </c>
      <c r="M536" s="832">
        <v>0.81</v>
      </c>
      <c r="N536" s="832">
        <v>0.81</v>
      </c>
      <c r="O536" s="832">
        <v>0.81</v>
      </c>
      <c r="P536" s="832">
        <v>0.81</v>
      </c>
      <c r="Q536" s="832">
        <v>0.81</v>
      </c>
      <c r="R536" s="833"/>
      <c r="S536" s="833"/>
      <c r="T536" s="832">
        <v>-0.13</v>
      </c>
      <c r="U536" s="119"/>
      <c r="V536" s="119"/>
      <c r="W536" s="119"/>
      <c r="X536" s="119"/>
      <c r="Y536" s="119"/>
      <c r="Z536" s="119"/>
      <c r="AA536" s="119"/>
      <c r="AB536" s="119"/>
      <c r="AC536" s="119">
        <f t="shared" si="337"/>
        <v>7</v>
      </c>
      <c r="AD536" s="119">
        <f t="shared" si="338"/>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414</v>
      </c>
      <c r="J537" s="832">
        <v>0.78</v>
      </c>
      <c r="K537" s="832">
        <v>0.8</v>
      </c>
      <c r="L537" s="832">
        <v>0.8</v>
      </c>
      <c r="M537" s="832">
        <v>0.8</v>
      </c>
      <c r="N537" s="832">
        <v>0.8</v>
      </c>
      <c r="O537" s="832">
        <v>0.8</v>
      </c>
      <c r="P537" s="832">
        <v>0.8</v>
      </c>
      <c r="Q537" s="832">
        <v>0.8</v>
      </c>
      <c r="R537" s="833"/>
      <c r="S537" s="833"/>
      <c r="T537" s="832">
        <v>-0.1</v>
      </c>
      <c r="U537" s="119"/>
      <c r="V537" s="119"/>
      <c r="W537" s="119"/>
      <c r="X537" s="119"/>
      <c r="Y537" s="119"/>
      <c r="Z537" s="119"/>
      <c r="AA537" s="119"/>
      <c r="AB537" s="119"/>
      <c r="AC537" s="119">
        <f t="shared" si="337"/>
        <v>7</v>
      </c>
      <c r="AD537" s="119">
        <f t="shared" si="338"/>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415</v>
      </c>
      <c r="J538" s="832">
        <v>0.75</v>
      </c>
      <c r="K538" s="832">
        <v>0.78</v>
      </c>
      <c r="L538" s="832">
        <v>0.78</v>
      </c>
      <c r="M538" s="832">
        <v>0.78</v>
      </c>
      <c r="N538" s="832">
        <v>0.78</v>
      </c>
      <c r="O538" s="832">
        <v>0.78</v>
      </c>
      <c r="P538" s="832">
        <v>0.78</v>
      </c>
      <c r="Q538" s="832">
        <v>0.78</v>
      </c>
      <c r="R538" s="833"/>
      <c r="S538" s="833"/>
      <c r="T538" s="832">
        <v>-0.05</v>
      </c>
      <c r="U538" s="119"/>
      <c r="V538" s="119"/>
      <c r="W538" s="119"/>
      <c r="X538" s="119"/>
      <c r="Y538" s="119"/>
      <c r="Z538" s="119"/>
      <c r="AA538" s="119"/>
      <c r="AB538" s="119"/>
      <c r="AC538" s="119">
        <f t="shared" si="337"/>
        <v>7</v>
      </c>
      <c r="AD538" s="119">
        <f t="shared" si="338"/>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416</v>
      </c>
      <c r="J539" s="832">
        <v>0.73499999999999999</v>
      </c>
      <c r="K539" s="832">
        <v>0.73499999999999999</v>
      </c>
      <c r="L539" s="832">
        <v>0.73499999999999999</v>
      </c>
      <c r="M539" s="832">
        <v>0.73499999999999999</v>
      </c>
      <c r="N539" s="832">
        <v>0.73499999999999999</v>
      </c>
      <c r="O539" s="832">
        <v>0.73499999999999999</v>
      </c>
      <c r="P539" s="832">
        <v>0.73499999999999999</v>
      </c>
      <c r="Q539" s="832">
        <v>0.73499999999999999</v>
      </c>
      <c r="R539" s="833"/>
      <c r="S539" s="833"/>
      <c r="T539" s="832">
        <v>-0.17</v>
      </c>
      <c r="U539" s="119"/>
      <c r="V539" s="119"/>
      <c r="W539" s="119"/>
      <c r="X539" s="119"/>
      <c r="Y539" s="119"/>
      <c r="Z539" s="119"/>
      <c r="AA539" s="119"/>
      <c r="AB539" s="119"/>
      <c r="AC539" s="119">
        <f t="shared" ref="AC539:AC563" si="339">AC529+1</f>
        <v>7</v>
      </c>
      <c r="AD539" s="119">
        <f t="shared" ref="AD539:AD563" si="340">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417</v>
      </c>
      <c r="J540" s="832">
        <v>0.71</v>
      </c>
      <c r="K540" s="832">
        <v>0.71</v>
      </c>
      <c r="L540" s="832">
        <v>0.71</v>
      </c>
      <c r="M540" s="832">
        <v>0.71</v>
      </c>
      <c r="N540" s="832">
        <v>0.71</v>
      </c>
      <c r="O540" s="832">
        <v>0.71</v>
      </c>
      <c r="P540" s="832">
        <v>0.71</v>
      </c>
      <c r="Q540" s="832">
        <v>0.71</v>
      </c>
      <c r="R540" s="833"/>
      <c r="S540" s="833"/>
      <c r="T540" s="832">
        <v>-0.17</v>
      </c>
      <c r="U540" s="119"/>
      <c r="V540" s="119"/>
      <c r="W540" s="119"/>
      <c r="X540" s="119"/>
      <c r="Y540" s="119"/>
      <c r="Z540" s="119"/>
      <c r="AA540" s="119"/>
      <c r="AB540" s="119"/>
      <c r="AC540" s="119">
        <f t="shared" si="339"/>
        <v>7</v>
      </c>
      <c r="AD540" s="119">
        <f t="shared" si="340"/>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418</v>
      </c>
      <c r="J541" s="832">
        <v>0.7</v>
      </c>
      <c r="K541" s="832">
        <v>0.7</v>
      </c>
      <c r="L541" s="832">
        <v>0.7</v>
      </c>
      <c r="M541" s="832">
        <v>0.7</v>
      </c>
      <c r="N541" s="832">
        <v>0.7</v>
      </c>
      <c r="O541" s="832">
        <v>0.7</v>
      </c>
      <c r="P541" s="832">
        <v>0.7</v>
      </c>
      <c r="Q541" s="832">
        <v>0.7</v>
      </c>
      <c r="R541" s="833"/>
      <c r="S541" s="833"/>
      <c r="T541" s="832">
        <v>-0.17</v>
      </c>
      <c r="U541" s="119"/>
      <c r="V541" s="119"/>
      <c r="W541" s="119"/>
      <c r="X541" s="119"/>
      <c r="Y541" s="119"/>
      <c r="Z541" s="119"/>
      <c r="AA541" s="119"/>
      <c r="AB541" s="119"/>
      <c r="AC541" s="119">
        <f t="shared" si="339"/>
        <v>7</v>
      </c>
      <c r="AD541" s="119">
        <f t="shared" si="340"/>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419</v>
      </c>
      <c r="J542" s="832">
        <v>0.68</v>
      </c>
      <c r="K542" s="832">
        <v>0.68</v>
      </c>
      <c r="L542" s="832">
        <v>0.68</v>
      </c>
      <c r="M542" s="832">
        <v>0.68</v>
      </c>
      <c r="N542" s="832">
        <v>0.68</v>
      </c>
      <c r="O542" s="832">
        <v>0.68</v>
      </c>
      <c r="P542" s="832">
        <v>0.68</v>
      </c>
      <c r="Q542" s="832">
        <v>0.68</v>
      </c>
      <c r="R542" s="833"/>
      <c r="S542" s="833"/>
      <c r="T542" s="832">
        <v>-0.17</v>
      </c>
      <c r="U542" s="119"/>
      <c r="V542" s="119"/>
      <c r="W542" s="119"/>
      <c r="X542" s="119"/>
      <c r="Y542" s="119"/>
      <c r="Z542" s="119"/>
      <c r="AA542" s="119"/>
      <c r="AB542" s="119"/>
      <c r="AC542" s="119">
        <f t="shared" si="339"/>
        <v>7</v>
      </c>
      <c r="AD542" s="119">
        <f t="shared" si="340"/>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420</v>
      </c>
      <c r="J543" s="832">
        <v>0.65</v>
      </c>
      <c r="K543" s="832">
        <v>0.65</v>
      </c>
      <c r="L543" s="832">
        <v>0.65</v>
      </c>
      <c r="M543" s="832">
        <v>0.65</v>
      </c>
      <c r="N543" s="832">
        <v>0.65</v>
      </c>
      <c r="O543" s="832">
        <v>0.65</v>
      </c>
      <c r="P543" s="832">
        <v>0.65</v>
      </c>
      <c r="Q543" s="832">
        <v>0.65</v>
      </c>
      <c r="R543" s="119"/>
      <c r="S543" s="833"/>
      <c r="T543" s="832">
        <v>-0.2</v>
      </c>
      <c r="U543" s="119"/>
      <c r="V543" s="119"/>
      <c r="W543" s="119"/>
      <c r="X543" s="119"/>
      <c r="Y543" s="119"/>
      <c r="Z543" s="119"/>
      <c r="AA543" s="119"/>
      <c r="AB543" s="119"/>
      <c r="AC543" s="119">
        <f t="shared" si="339"/>
        <v>7</v>
      </c>
      <c r="AD543" s="119">
        <f t="shared" si="340"/>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848</v>
      </c>
      <c r="I544" s="136" t="s">
        <v>411</v>
      </c>
      <c r="J544" s="832">
        <v>0.81</v>
      </c>
      <c r="K544" s="832">
        <v>0.81</v>
      </c>
      <c r="L544" s="832">
        <v>0.81</v>
      </c>
      <c r="M544" s="832">
        <v>0.81</v>
      </c>
      <c r="N544" s="832">
        <v>0.81</v>
      </c>
      <c r="O544" s="832">
        <v>0.81</v>
      </c>
      <c r="P544" s="832">
        <v>0.81</v>
      </c>
      <c r="Q544" s="832">
        <v>0.81</v>
      </c>
      <c r="R544" s="833"/>
      <c r="S544" s="833"/>
      <c r="T544" s="832">
        <v>-0.13</v>
      </c>
      <c r="U544" s="119"/>
      <c r="V544" s="119"/>
      <c r="W544" s="119"/>
      <c r="X544" s="119"/>
      <c r="Y544" s="119"/>
      <c r="Z544" s="119"/>
      <c r="AA544" s="119"/>
      <c r="AB544" s="119"/>
      <c r="AC544" s="119">
        <f t="shared" si="339"/>
        <v>8</v>
      </c>
      <c r="AD544" s="119">
        <f t="shared" si="340"/>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412</v>
      </c>
      <c r="J545" s="832">
        <v>0.81</v>
      </c>
      <c r="K545" s="832">
        <v>0.81</v>
      </c>
      <c r="L545" s="832">
        <v>0.81</v>
      </c>
      <c r="M545" s="832">
        <v>0.81</v>
      </c>
      <c r="N545" s="832">
        <v>0.81</v>
      </c>
      <c r="O545" s="832">
        <v>0.81</v>
      </c>
      <c r="P545" s="832">
        <v>0.81</v>
      </c>
      <c r="Q545" s="832">
        <v>0.81</v>
      </c>
      <c r="R545" s="833"/>
      <c r="S545" s="833"/>
      <c r="T545" s="832">
        <v>-0.13</v>
      </c>
      <c r="U545" s="119"/>
      <c r="V545" s="119"/>
      <c r="W545" s="119"/>
      <c r="X545" s="119"/>
      <c r="Y545" s="119"/>
      <c r="Z545" s="119"/>
      <c r="AA545" s="119"/>
      <c r="AB545" s="119"/>
      <c r="AC545" s="119">
        <f t="shared" si="339"/>
        <v>8</v>
      </c>
      <c r="AD545" s="119">
        <f t="shared" si="340"/>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413</v>
      </c>
      <c r="J546" s="832">
        <v>0.81</v>
      </c>
      <c r="K546" s="832">
        <v>0.81</v>
      </c>
      <c r="L546" s="832">
        <v>0.81</v>
      </c>
      <c r="M546" s="832">
        <v>0.81</v>
      </c>
      <c r="N546" s="832">
        <v>0.81</v>
      </c>
      <c r="O546" s="832">
        <v>0.81</v>
      </c>
      <c r="P546" s="832">
        <v>0.81</v>
      </c>
      <c r="Q546" s="832">
        <v>0.81</v>
      </c>
      <c r="R546" s="833"/>
      <c r="S546" s="833"/>
      <c r="T546" s="832">
        <v>-0.13</v>
      </c>
      <c r="U546" s="119"/>
      <c r="V546" s="119"/>
      <c r="W546" s="119"/>
      <c r="X546" s="119"/>
      <c r="Y546" s="119"/>
      <c r="Z546" s="119"/>
      <c r="AA546" s="119"/>
      <c r="AB546" s="119"/>
      <c r="AC546" s="119">
        <f t="shared" si="339"/>
        <v>8</v>
      </c>
      <c r="AD546" s="119">
        <f t="shared" si="340"/>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414</v>
      </c>
      <c r="J547" s="832">
        <v>0.78</v>
      </c>
      <c r="K547" s="832">
        <v>0.8</v>
      </c>
      <c r="L547" s="832">
        <v>0.8</v>
      </c>
      <c r="M547" s="832">
        <v>0.8</v>
      </c>
      <c r="N547" s="832">
        <v>0.8</v>
      </c>
      <c r="O547" s="832">
        <v>0.8</v>
      </c>
      <c r="P547" s="832">
        <v>0.8</v>
      </c>
      <c r="Q547" s="832">
        <v>0.8</v>
      </c>
      <c r="R547" s="833"/>
      <c r="S547" s="833"/>
      <c r="T547" s="832">
        <v>-0.1</v>
      </c>
      <c r="U547" s="119"/>
      <c r="V547" s="119"/>
      <c r="W547" s="119"/>
      <c r="X547" s="119"/>
      <c r="Y547" s="119"/>
      <c r="Z547" s="119"/>
      <c r="AA547" s="119"/>
      <c r="AB547" s="119"/>
      <c r="AC547" s="119">
        <f t="shared" si="339"/>
        <v>8</v>
      </c>
      <c r="AD547" s="119">
        <f t="shared" si="340"/>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415</v>
      </c>
      <c r="J548" s="832">
        <v>0.75</v>
      </c>
      <c r="K548" s="832">
        <v>0.78</v>
      </c>
      <c r="L548" s="832">
        <v>0.78</v>
      </c>
      <c r="M548" s="832">
        <v>0.78</v>
      </c>
      <c r="N548" s="832">
        <v>0.78</v>
      </c>
      <c r="O548" s="832">
        <v>0.78</v>
      </c>
      <c r="P548" s="832">
        <v>0.78</v>
      </c>
      <c r="Q548" s="832">
        <v>0.78</v>
      </c>
      <c r="R548" s="833"/>
      <c r="S548" s="833"/>
      <c r="T548" s="832">
        <v>-0.05</v>
      </c>
      <c r="U548" s="119"/>
      <c r="V548" s="119"/>
      <c r="W548" s="119"/>
      <c r="X548" s="119"/>
      <c r="Y548" s="119"/>
      <c r="Z548" s="119"/>
      <c r="AA548" s="119"/>
      <c r="AB548" s="119"/>
      <c r="AC548" s="119">
        <f t="shared" si="339"/>
        <v>8</v>
      </c>
      <c r="AD548" s="119">
        <f t="shared" si="340"/>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416</v>
      </c>
      <c r="J549" s="832">
        <v>0.73499999999999999</v>
      </c>
      <c r="K549" s="832">
        <v>0.73499999999999999</v>
      </c>
      <c r="L549" s="832">
        <v>0.73499999999999999</v>
      </c>
      <c r="M549" s="832">
        <v>0.73499999999999999</v>
      </c>
      <c r="N549" s="832">
        <v>0.73499999999999999</v>
      </c>
      <c r="O549" s="832">
        <v>0.73499999999999999</v>
      </c>
      <c r="P549" s="832">
        <v>0.73499999999999999</v>
      </c>
      <c r="Q549" s="832">
        <v>0.73499999999999999</v>
      </c>
      <c r="R549" s="833"/>
      <c r="S549" s="833"/>
      <c r="T549" s="832">
        <v>-0.17</v>
      </c>
      <c r="U549" s="119"/>
      <c r="V549" s="119"/>
      <c r="W549" s="119"/>
      <c r="X549" s="119"/>
      <c r="Y549" s="119"/>
      <c r="Z549" s="119"/>
      <c r="AA549" s="119"/>
      <c r="AB549" s="119"/>
      <c r="AC549" s="119">
        <f t="shared" si="339"/>
        <v>8</v>
      </c>
      <c r="AD549" s="119">
        <f t="shared" si="340"/>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417</v>
      </c>
      <c r="J550" s="832">
        <v>0.71</v>
      </c>
      <c r="K550" s="832">
        <v>0.71</v>
      </c>
      <c r="L550" s="832">
        <v>0.71</v>
      </c>
      <c r="M550" s="832">
        <v>0.71</v>
      </c>
      <c r="N550" s="832">
        <v>0.71</v>
      </c>
      <c r="O550" s="832">
        <v>0.71</v>
      </c>
      <c r="P550" s="832">
        <v>0.71</v>
      </c>
      <c r="Q550" s="832">
        <v>0.71</v>
      </c>
      <c r="R550" s="833"/>
      <c r="S550" s="833"/>
      <c r="T550" s="832">
        <v>-0.17</v>
      </c>
      <c r="U550" s="119"/>
      <c r="V550" s="119"/>
      <c r="W550" s="119"/>
      <c r="X550" s="119"/>
      <c r="Y550" s="119"/>
      <c r="Z550" s="119"/>
      <c r="AA550" s="119"/>
      <c r="AB550" s="119"/>
      <c r="AC550" s="119">
        <f t="shared" si="339"/>
        <v>8</v>
      </c>
      <c r="AD550" s="119">
        <f t="shared" si="340"/>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418</v>
      </c>
      <c r="J551" s="832">
        <v>0.7</v>
      </c>
      <c r="K551" s="832">
        <v>0.7</v>
      </c>
      <c r="L551" s="832">
        <v>0.7</v>
      </c>
      <c r="M551" s="832">
        <v>0.7</v>
      </c>
      <c r="N551" s="832">
        <v>0.7</v>
      </c>
      <c r="O551" s="832">
        <v>0.7</v>
      </c>
      <c r="P551" s="832">
        <v>0.7</v>
      </c>
      <c r="Q551" s="832">
        <v>0.7</v>
      </c>
      <c r="R551" s="833"/>
      <c r="S551" s="833"/>
      <c r="T551" s="832">
        <v>-0.17</v>
      </c>
      <c r="U551" s="119"/>
      <c r="V551" s="119"/>
      <c r="W551" s="119"/>
      <c r="X551" s="119"/>
      <c r="Y551" s="119"/>
      <c r="Z551" s="119"/>
      <c r="AA551" s="119"/>
      <c r="AB551" s="119"/>
      <c r="AC551" s="119">
        <f t="shared" si="339"/>
        <v>8</v>
      </c>
      <c r="AD551" s="119">
        <f t="shared" si="340"/>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419</v>
      </c>
      <c r="J552" s="832">
        <v>0.68</v>
      </c>
      <c r="K552" s="832">
        <v>0.68</v>
      </c>
      <c r="L552" s="832">
        <v>0.68</v>
      </c>
      <c r="M552" s="832">
        <v>0.68</v>
      </c>
      <c r="N552" s="832">
        <v>0.68</v>
      </c>
      <c r="O552" s="832">
        <v>0.68</v>
      </c>
      <c r="P552" s="832">
        <v>0.68</v>
      </c>
      <c r="Q552" s="832">
        <v>0.68</v>
      </c>
      <c r="R552" s="833"/>
      <c r="S552" s="833"/>
      <c r="T552" s="832">
        <v>-0.17</v>
      </c>
      <c r="U552" s="119"/>
      <c r="V552" s="119"/>
      <c r="W552" s="119"/>
      <c r="X552" s="119"/>
      <c r="Y552" s="119"/>
      <c r="Z552" s="119"/>
      <c r="AA552" s="119"/>
      <c r="AB552" s="119"/>
      <c r="AC552" s="119">
        <f t="shared" si="339"/>
        <v>8</v>
      </c>
      <c r="AD552" s="119">
        <f t="shared" si="340"/>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420</v>
      </c>
      <c r="J553" s="832">
        <v>0.65</v>
      </c>
      <c r="K553" s="832">
        <v>0.65</v>
      </c>
      <c r="L553" s="832">
        <v>0.65</v>
      </c>
      <c r="M553" s="832">
        <v>0.65</v>
      </c>
      <c r="N553" s="832">
        <v>0.65</v>
      </c>
      <c r="O553" s="832">
        <v>0.65</v>
      </c>
      <c r="P553" s="832">
        <v>0.65</v>
      </c>
      <c r="Q553" s="832">
        <v>0.65</v>
      </c>
      <c r="R553" s="119"/>
      <c r="S553" s="833"/>
      <c r="T553" s="832">
        <v>-0.2</v>
      </c>
      <c r="U553" s="119"/>
      <c r="V553" s="119"/>
      <c r="W553" s="119"/>
      <c r="X553" s="119"/>
      <c r="Y553" s="119"/>
      <c r="Z553" s="119"/>
      <c r="AA553" s="119"/>
      <c r="AB553" s="119"/>
      <c r="AC553" s="119">
        <f t="shared" si="339"/>
        <v>8</v>
      </c>
      <c r="AD553" s="119">
        <f t="shared" si="340"/>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849</v>
      </c>
      <c r="I554" s="136" t="s">
        <v>411</v>
      </c>
      <c r="J554" s="832">
        <v>0.81</v>
      </c>
      <c r="K554" s="832">
        <v>0.81</v>
      </c>
      <c r="L554" s="832">
        <v>0.81</v>
      </c>
      <c r="M554" s="832">
        <v>0.81</v>
      </c>
      <c r="N554" s="832">
        <v>0.81</v>
      </c>
      <c r="O554" s="832">
        <v>0.81</v>
      </c>
      <c r="P554" s="832">
        <v>0.81</v>
      </c>
      <c r="Q554" s="832">
        <v>0.81</v>
      </c>
      <c r="R554" s="833"/>
      <c r="S554" s="833"/>
      <c r="T554" s="832">
        <v>-0.13</v>
      </c>
      <c r="U554" s="119"/>
      <c r="V554" s="119"/>
      <c r="W554" s="119"/>
      <c r="X554" s="119"/>
      <c r="Y554" s="119"/>
      <c r="Z554" s="119"/>
      <c r="AA554" s="119"/>
      <c r="AB554" s="119"/>
      <c r="AC554" s="119">
        <f t="shared" si="339"/>
        <v>9</v>
      </c>
      <c r="AD554" s="119">
        <f t="shared" si="340"/>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412</v>
      </c>
      <c r="J555" s="832">
        <v>0.81</v>
      </c>
      <c r="K555" s="832">
        <v>0.81</v>
      </c>
      <c r="L555" s="832">
        <v>0.81</v>
      </c>
      <c r="M555" s="832">
        <v>0.81</v>
      </c>
      <c r="N555" s="832">
        <v>0.81</v>
      </c>
      <c r="O555" s="832">
        <v>0.81</v>
      </c>
      <c r="P555" s="832">
        <v>0.81</v>
      </c>
      <c r="Q555" s="832">
        <v>0.81</v>
      </c>
      <c r="R555" s="833"/>
      <c r="S555" s="833"/>
      <c r="T555" s="832">
        <v>-0.13</v>
      </c>
      <c r="U555" s="119"/>
      <c r="V555" s="119"/>
      <c r="W555" s="119"/>
      <c r="X555" s="119"/>
      <c r="Y555" s="119"/>
      <c r="Z555" s="119"/>
      <c r="AA555" s="119"/>
      <c r="AB555" s="119"/>
      <c r="AC555" s="119">
        <f t="shared" si="339"/>
        <v>9</v>
      </c>
      <c r="AD555" s="119">
        <f t="shared" si="340"/>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413</v>
      </c>
      <c r="J556" s="832">
        <v>0.81</v>
      </c>
      <c r="K556" s="832">
        <v>0.81</v>
      </c>
      <c r="L556" s="832">
        <v>0.81</v>
      </c>
      <c r="M556" s="832">
        <v>0.81</v>
      </c>
      <c r="N556" s="832">
        <v>0.81</v>
      </c>
      <c r="O556" s="832">
        <v>0.81</v>
      </c>
      <c r="P556" s="832">
        <v>0.81</v>
      </c>
      <c r="Q556" s="832">
        <v>0.81</v>
      </c>
      <c r="R556" s="833"/>
      <c r="S556" s="833"/>
      <c r="T556" s="832">
        <v>-0.13</v>
      </c>
      <c r="U556" s="119"/>
      <c r="V556" s="119"/>
      <c r="W556" s="119"/>
      <c r="X556" s="119"/>
      <c r="Y556" s="119"/>
      <c r="Z556" s="119"/>
      <c r="AA556" s="119"/>
      <c r="AB556" s="119"/>
      <c r="AC556" s="119">
        <f t="shared" si="339"/>
        <v>9</v>
      </c>
      <c r="AD556" s="119">
        <f t="shared" si="340"/>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414</v>
      </c>
      <c r="J557" s="832">
        <v>0.78</v>
      </c>
      <c r="K557" s="832">
        <v>0.8</v>
      </c>
      <c r="L557" s="832">
        <v>0.8</v>
      </c>
      <c r="M557" s="832">
        <v>0.8</v>
      </c>
      <c r="N557" s="832">
        <v>0.8</v>
      </c>
      <c r="O557" s="832">
        <v>0.8</v>
      </c>
      <c r="P557" s="832">
        <v>0.8</v>
      </c>
      <c r="Q557" s="832">
        <v>0.8</v>
      </c>
      <c r="R557" s="833"/>
      <c r="S557" s="833"/>
      <c r="T557" s="832">
        <v>-0.1</v>
      </c>
      <c r="U557" s="119"/>
      <c r="V557" s="119"/>
      <c r="W557" s="119"/>
      <c r="X557" s="119"/>
      <c r="Y557" s="119"/>
      <c r="Z557" s="119"/>
      <c r="AA557" s="119"/>
      <c r="AB557" s="119"/>
      <c r="AC557" s="119">
        <f t="shared" si="339"/>
        <v>9</v>
      </c>
      <c r="AD557" s="119">
        <f t="shared" si="340"/>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415</v>
      </c>
      <c r="J558" s="832">
        <v>0.75</v>
      </c>
      <c r="K558" s="832">
        <v>0.78</v>
      </c>
      <c r="L558" s="832">
        <v>0.78</v>
      </c>
      <c r="M558" s="832">
        <v>0.78</v>
      </c>
      <c r="N558" s="832">
        <v>0.78</v>
      </c>
      <c r="O558" s="832">
        <v>0.78</v>
      </c>
      <c r="P558" s="832">
        <v>0.78</v>
      </c>
      <c r="Q558" s="832">
        <v>0.78</v>
      </c>
      <c r="R558" s="833"/>
      <c r="S558" s="833"/>
      <c r="T558" s="832">
        <v>-0.05</v>
      </c>
      <c r="U558" s="119"/>
      <c r="V558" s="119"/>
      <c r="W558" s="119"/>
      <c r="X558" s="119"/>
      <c r="Y558" s="119"/>
      <c r="Z558" s="119"/>
      <c r="AA558" s="119"/>
      <c r="AB558" s="119"/>
      <c r="AC558" s="119">
        <f t="shared" si="339"/>
        <v>9</v>
      </c>
      <c r="AD558" s="119">
        <f t="shared" si="340"/>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416</v>
      </c>
      <c r="J559" s="832">
        <v>0.73499999999999999</v>
      </c>
      <c r="K559" s="832">
        <v>0.73499999999999999</v>
      </c>
      <c r="L559" s="832">
        <v>0.73499999999999999</v>
      </c>
      <c r="M559" s="832">
        <v>0.73499999999999999</v>
      </c>
      <c r="N559" s="832">
        <v>0.73499999999999999</v>
      </c>
      <c r="O559" s="832">
        <v>0.73499999999999999</v>
      </c>
      <c r="P559" s="832">
        <v>0.73499999999999999</v>
      </c>
      <c r="Q559" s="832">
        <v>0.73499999999999999</v>
      </c>
      <c r="R559" s="833"/>
      <c r="S559" s="833"/>
      <c r="T559" s="832">
        <v>-0.17</v>
      </c>
      <c r="U559" s="119"/>
      <c r="V559" s="119"/>
      <c r="W559" s="119"/>
      <c r="X559" s="119"/>
      <c r="Y559" s="119"/>
      <c r="Z559" s="119"/>
      <c r="AA559" s="119"/>
      <c r="AB559" s="119"/>
      <c r="AC559" s="119">
        <f t="shared" si="339"/>
        <v>9</v>
      </c>
      <c r="AD559" s="119">
        <f t="shared" si="340"/>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417</v>
      </c>
      <c r="J560" s="832">
        <v>0.71</v>
      </c>
      <c r="K560" s="832">
        <v>0.71</v>
      </c>
      <c r="L560" s="832">
        <v>0.71</v>
      </c>
      <c r="M560" s="832">
        <v>0.71</v>
      </c>
      <c r="N560" s="832">
        <v>0.71</v>
      </c>
      <c r="O560" s="832">
        <v>0.71</v>
      </c>
      <c r="P560" s="832">
        <v>0.71</v>
      </c>
      <c r="Q560" s="832">
        <v>0.71</v>
      </c>
      <c r="R560" s="833"/>
      <c r="S560" s="833"/>
      <c r="T560" s="832">
        <v>-0.17</v>
      </c>
      <c r="U560" s="119"/>
      <c r="V560" s="119"/>
      <c r="W560" s="119"/>
      <c r="X560" s="119"/>
      <c r="Y560" s="119"/>
      <c r="Z560" s="119"/>
      <c r="AA560" s="119"/>
      <c r="AB560" s="119"/>
      <c r="AC560" s="119">
        <f t="shared" si="339"/>
        <v>9</v>
      </c>
      <c r="AD560" s="119">
        <f t="shared" si="340"/>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418</v>
      </c>
      <c r="J561" s="832">
        <v>0.7</v>
      </c>
      <c r="K561" s="832">
        <v>0.7</v>
      </c>
      <c r="L561" s="832">
        <v>0.7</v>
      </c>
      <c r="M561" s="832">
        <v>0.7</v>
      </c>
      <c r="N561" s="832">
        <v>0.7</v>
      </c>
      <c r="O561" s="832">
        <v>0.7</v>
      </c>
      <c r="P561" s="832">
        <v>0.7</v>
      </c>
      <c r="Q561" s="832">
        <v>0.7</v>
      </c>
      <c r="R561" s="833"/>
      <c r="S561" s="833"/>
      <c r="T561" s="832">
        <v>-0.17</v>
      </c>
      <c r="U561" s="119"/>
      <c r="V561" s="119"/>
      <c r="W561" s="119"/>
      <c r="X561" s="119"/>
      <c r="Y561" s="119"/>
      <c r="Z561" s="119"/>
      <c r="AA561" s="119"/>
      <c r="AB561" s="119"/>
      <c r="AC561" s="119">
        <f t="shared" si="339"/>
        <v>9</v>
      </c>
      <c r="AD561" s="119">
        <f t="shared" si="340"/>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419</v>
      </c>
      <c r="J562" s="832">
        <v>0.68</v>
      </c>
      <c r="K562" s="832">
        <v>0.68</v>
      </c>
      <c r="L562" s="832">
        <v>0.68</v>
      </c>
      <c r="M562" s="832">
        <v>0.68</v>
      </c>
      <c r="N562" s="832">
        <v>0.68</v>
      </c>
      <c r="O562" s="832">
        <v>0.68</v>
      </c>
      <c r="P562" s="832">
        <v>0.68</v>
      </c>
      <c r="Q562" s="832">
        <v>0.68</v>
      </c>
      <c r="R562" s="833"/>
      <c r="S562" s="833"/>
      <c r="T562" s="832">
        <v>-0.17</v>
      </c>
      <c r="U562" s="119"/>
      <c r="V562" s="119"/>
      <c r="W562" s="119"/>
      <c r="X562" s="119"/>
      <c r="Y562" s="119"/>
      <c r="Z562" s="119"/>
      <c r="AA562" s="119"/>
      <c r="AB562" s="119"/>
      <c r="AC562" s="119">
        <f t="shared" si="339"/>
        <v>9</v>
      </c>
      <c r="AD562" s="119">
        <f t="shared" si="340"/>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420</v>
      </c>
      <c r="J563" s="832">
        <v>0.65</v>
      </c>
      <c r="K563" s="832">
        <v>0.65</v>
      </c>
      <c r="L563" s="832">
        <v>0.65</v>
      </c>
      <c r="M563" s="832">
        <v>0.65</v>
      </c>
      <c r="N563" s="832">
        <v>0.65</v>
      </c>
      <c r="O563" s="832">
        <v>0.65</v>
      </c>
      <c r="P563" s="832">
        <v>0.65</v>
      </c>
      <c r="Q563" s="832">
        <v>0.65</v>
      </c>
      <c r="R563" s="119"/>
      <c r="S563" s="833"/>
      <c r="T563" s="832">
        <v>-0.2</v>
      </c>
      <c r="U563" s="119"/>
      <c r="V563" s="119"/>
      <c r="W563" s="119"/>
      <c r="X563" s="119"/>
      <c r="Y563" s="119"/>
      <c r="Z563" s="119"/>
      <c r="AA563" s="119"/>
      <c r="AB563" s="119"/>
      <c r="AC563" s="119">
        <f t="shared" si="339"/>
        <v>9</v>
      </c>
      <c r="AD563" s="119">
        <f t="shared" si="340"/>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55" t="s">
        <v>1168</v>
      </c>
      <c r="H571" s="1055"/>
      <c r="I571" s="1055"/>
      <c r="J571" s="1055"/>
      <c r="K571" s="1055"/>
      <c r="L571" s="1055"/>
      <c r="M571" s="1055"/>
      <c r="N571" s="1055"/>
      <c r="O571" s="1055"/>
      <c r="P571" s="1055"/>
      <c r="Q571" s="1055"/>
      <c r="R571" s="1055"/>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0"/>
      <c r="H574" s="1020"/>
      <c r="I574" s="1020"/>
      <c r="J574" s="1020"/>
      <c r="K574" s="1020"/>
      <c r="L574" s="1020"/>
      <c r="M574" s="1020"/>
      <c r="N574" s="1020"/>
      <c r="O574" s="1020"/>
      <c r="P574" s="1020"/>
      <c r="Q574" s="1020"/>
      <c r="R574" s="1020"/>
      <c r="S574" s="1020"/>
      <c r="T574" s="1020"/>
      <c r="U574" s="1020"/>
      <c r="V574" s="1020"/>
      <c r="W574" s="1020"/>
      <c r="X574" s="1020"/>
      <c r="Y574" s="1020"/>
      <c r="Z574" s="1020"/>
      <c r="AA574" s="1020"/>
      <c r="AB574" s="1020"/>
      <c r="AC574" s="1020"/>
      <c r="AD574" s="1020"/>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0"/>
      <c r="X575" s="1020"/>
      <c r="Y575" s="1020"/>
      <c r="Z575" s="1020"/>
      <c r="AA575" s="1020"/>
      <c r="AB575" s="1020"/>
      <c r="AC575" s="1020"/>
      <c r="AD575" s="1020"/>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79"/>
      <c r="W576" s="979"/>
      <c r="X576" s="979"/>
      <c r="Y576" s="979"/>
      <c r="Z576" s="979"/>
      <c r="AA576" s="979"/>
      <c r="AB576" s="979"/>
      <c r="AC576" s="979"/>
      <c r="AD576" s="979"/>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341">K$122</f>
        <v>z0</v>
      </c>
      <c r="O577" s="764" t="str">
        <f t="shared" si="341"/>
        <v>z1</v>
      </c>
      <c r="P577" s="764" t="str">
        <f t="shared" si="341"/>
        <v>z2</v>
      </c>
      <c r="Q577" s="764" t="str">
        <f t="shared" si="341"/>
        <v>z3</v>
      </c>
      <c r="R577" s="764" t="str">
        <f t="shared" si="341"/>
        <v>z4</v>
      </c>
      <c r="S577" s="764" t="str">
        <f t="shared" si="341"/>
        <v>z5</v>
      </c>
      <c r="T577" s="764" t="str">
        <f t="shared" si="341"/>
        <v>z6</v>
      </c>
      <c r="U577" s="764" t="str">
        <f t="shared" si="341"/>
        <v>z7</v>
      </c>
      <c r="V577" s="764" t="str">
        <f t="shared" si="341"/>
        <v>z8</v>
      </c>
      <c r="W577" s="979"/>
      <c r="X577" s="979"/>
      <c r="Y577" s="979"/>
      <c r="Z577" s="979"/>
      <c r="AA577" s="979"/>
      <c r="AB577" s="979"/>
      <c r="AC577" s="979"/>
      <c r="AD577" s="979"/>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79"/>
      <c r="W578" s="979"/>
      <c r="X578" s="979"/>
      <c r="Y578" s="979"/>
      <c r="Z578" s="979"/>
      <c r="AA578" s="979"/>
      <c r="AB578" s="979"/>
      <c r="AC578" s="979"/>
      <c r="AD578" s="979"/>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c r="M580" s="1029">
        <v>0.6</v>
      </c>
      <c r="N580" s="1029">
        <v>0.66</v>
      </c>
      <c r="O580" s="1029">
        <v>0.66</v>
      </c>
      <c r="P580" s="1029">
        <v>0.66</v>
      </c>
      <c r="Q580" s="1029">
        <v>0.66</v>
      </c>
      <c r="R580" s="1029">
        <v>0.66</v>
      </c>
      <c r="S580" s="1029">
        <v>0.66</v>
      </c>
      <c r="T580" s="1029">
        <v>0.66</v>
      </c>
      <c r="U580" s="1029">
        <v>0.66</v>
      </c>
      <c r="V580" s="1029">
        <v>0.66</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342">$J600+$K600/2</f>
        <v>0.70750000000000002</v>
      </c>
      <c r="P600" s="803">
        <f t="shared" ref="P600:P631" si="343">$J600-$K600/2</f>
        <v>0.65250000000000008</v>
      </c>
      <c r="S600" s="804">
        <f t="shared" ref="S600:S631" si="344">MAX($J464:$Q464)+$T464</f>
        <v>0.68</v>
      </c>
      <c r="T600" s="804">
        <f t="shared" ref="T600:T631" si="345">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342"/>
        <v>0.70750000000000002</v>
      </c>
      <c r="P601" s="803">
        <f t="shared" si="343"/>
        <v>0.65250000000000008</v>
      </c>
      <c r="S601" s="804">
        <f t="shared" si="344"/>
        <v>0.68</v>
      </c>
      <c r="T601" s="804">
        <f t="shared" si="345"/>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342"/>
        <v>0.70750000000000002</v>
      </c>
      <c r="P602" s="803">
        <f t="shared" si="343"/>
        <v>0.65250000000000008</v>
      </c>
      <c r="S602" s="804">
        <f t="shared" si="344"/>
        <v>0.68</v>
      </c>
      <c r="T602" s="804">
        <f t="shared" si="345"/>
        <v>0.68</v>
      </c>
      <c r="V602" s="129">
        <v>0.06</v>
      </c>
      <c r="AC602" s="113">
        <f t="shared" ref="AC602:AC609" si="346">AC601</f>
        <v>0</v>
      </c>
      <c r="AD602" s="113">
        <f t="shared" ref="AD602:AD609" si="347">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342"/>
        <v>0.70250000000000001</v>
      </c>
      <c r="P603" s="803">
        <f t="shared" si="343"/>
        <v>0.61750000000000005</v>
      </c>
      <c r="S603" s="804">
        <f t="shared" si="344"/>
        <v>0.70000000000000007</v>
      </c>
      <c r="T603" s="804">
        <f t="shared" si="345"/>
        <v>0.63</v>
      </c>
      <c r="V603" s="129">
        <v>0.06</v>
      </c>
      <c r="AC603" s="113">
        <f t="shared" si="346"/>
        <v>0</v>
      </c>
      <c r="AD603" s="113">
        <f t="shared" si="347"/>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343"/>
        <v>0.54749999999999999</v>
      </c>
      <c r="S604" s="804">
        <f t="shared" si="344"/>
        <v>0.73</v>
      </c>
      <c r="T604" s="804">
        <f t="shared" si="345"/>
        <v>0.54999999999999993</v>
      </c>
      <c r="V604" s="129">
        <v>0.06</v>
      </c>
      <c r="AC604" s="113">
        <f t="shared" si="346"/>
        <v>0</v>
      </c>
      <c r="AD604" s="113">
        <f t="shared" si="347"/>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343"/>
        <v>0.50989255108502007</v>
      </c>
      <c r="S605" s="804">
        <f t="shared" si="344"/>
        <v>0.58499999999999996</v>
      </c>
      <c r="T605" s="804">
        <f t="shared" si="345"/>
        <v>0.58499999999999996</v>
      </c>
      <c r="V605" s="129">
        <v>0.06</v>
      </c>
      <c r="AC605" s="113">
        <f t="shared" si="346"/>
        <v>0</v>
      </c>
      <c r="AD605" s="113">
        <f t="shared" si="347"/>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342"/>
        <v>0.63488394016568628</v>
      </c>
      <c r="P606" s="803">
        <f t="shared" si="343"/>
        <v>0.48988394016568626</v>
      </c>
      <c r="S606" s="804">
        <f t="shared" si="344"/>
        <v>0.55999999999999994</v>
      </c>
      <c r="T606" s="804">
        <f t="shared" si="345"/>
        <v>0.55999999999999994</v>
      </c>
      <c r="V606" s="129">
        <v>0.06</v>
      </c>
      <c r="AC606" s="113">
        <f t="shared" si="346"/>
        <v>0</v>
      </c>
      <c r="AD606" s="113">
        <f t="shared" si="347"/>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342"/>
        <v>0.58843591918065974</v>
      </c>
      <c r="P607" s="803">
        <f t="shared" si="343"/>
        <v>0.48343591918065976</v>
      </c>
      <c r="S607" s="804">
        <f t="shared" si="344"/>
        <v>0.54999999999999993</v>
      </c>
      <c r="T607" s="804">
        <f t="shared" si="345"/>
        <v>0.54999999999999993</v>
      </c>
      <c r="V607" s="129">
        <v>0.06</v>
      </c>
      <c r="AC607" s="113">
        <f t="shared" si="346"/>
        <v>0</v>
      </c>
      <c r="AD607" s="113">
        <f t="shared" si="347"/>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342"/>
        <v>0.55221523224725866</v>
      </c>
      <c r="P608" s="803">
        <f t="shared" si="343"/>
        <v>0.4772152322472587</v>
      </c>
      <c r="S608" s="804">
        <f t="shared" si="344"/>
        <v>0.53</v>
      </c>
      <c r="T608" s="804">
        <f t="shared" si="345"/>
        <v>0.53</v>
      </c>
      <c r="V608" s="129">
        <v>0.06</v>
      </c>
      <c r="AC608" s="113">
        <f t="shared" si="346"/>
        <v>0</v>
      </c>
      <c r="AD608" s="113">
        <f t="shared" si="347"/>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342"/>
        <v>0.53087809367006378</v>
      </c>
      <c r="P609" s="803">
        <f t="shared" si="343"/>
        <v>0.47587809367006378</v>
      </c>
      <c r="S609" s="804">
        <f t="shared" si="344"/>
        <v>0.5</v>
      </c>
      <c r="T609" s="804">
        <f t="shared" si="345"/>
        <v>0.5</v>
      </c>
      <c r="V609" s="179">
        <v>0.06</v>
      </c>
      <c r="AC609" s="113">
        <f t="shared" si="346"/>
        <v>0</v>
      </c>
      <c r="AD609" s="113">
        <f t="shared" si="347"/>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342"/>
        <v>0.70500000000000007</v>
      </c>
      <c r="P610" s="389">
        <f t="shared" si="343"/>
        <v>0.65500000000000003</v>
      </c>
      <c r="S610" s="804">
        <f t="shared" si="344"/>
        <v>0.68</v>
      </c>
      <c r="T610" s="804">
        <f t="shared" si="345"/>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342"/>
        <v>0.70500000000000007</v>
      </c>
      <c r="P611" s="389">
        <f t="shared" si="343"/>
        <v>0.65500000000000003</v>
      </c>
      <c r="S611" s="804">
        <f t="shared" si="344"/>
        <v>0.68</v>
      </c>
      <c r="T611" s="804">
        <f t="shared" si="345"/>
        <v>0.68</v>
      </c>
      <c r="AC611" s="113">
        <f t="shared" ref="AC611:AC674" si="348">AC601+1</f>
        <v>1</v>
      </c>
      <c r="AD611" s="113">
        <f t="shared" ref="AD611:AD674" si="349">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342"/>
        <v>0.70500000000000007</v>
      </c>
      <c r="P612" s="389">
        <f t="shared" si="343"/>
        <v>0.65500000000000003</v>
      </c>
      <c r="S612" s="804">
        <f t="shared" si="344"/>
        <v>0.68</v>
      </c>
      <c r="T612" s="804">
        <f t="shared" si="345"/>
        <v>0.68</v>
      </c>
      <c r="AC612" s="113">
        <f t="shared" si="348"/>
        <v>1</v>
      </c>
      <c r="AD612" s="113">
        <f t="shared" si="349"/>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342"/>
        <v>0.70500000000000007</v>
      </c>
      <c r="P613" s="389">
        <f t="shared" si="343"/>
        <v>0.65500000000000003</v>
      </c>
      <c r="S613" s="804">
        <f t="shared" si="344"/>
        <v>0.70000000000000007</v>
      </c>
      <c r="T613" s="804">
        <f t="shared" si="345"/>
        <v>0.63</v>
      </c>
      <c r="AC613" s="113">
        <f t="shared" si="348"/>
        <v>1</v>
      </c>
      <c r="AD613" s="113">
        <f t="shared" si="349"/>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342"/>
        <v>0.72000000000000008</v>
      </c>
      <c r="P614" s="389">
        <f t="shared" si="343"/>
        <v>0.62</v>
      </c>
      <c r="S614" s="804">
        <f t="shared" si="344"/>
        <v>0.73</v>
      </c>
      <c r="T614" s="804">
        <f t="shared" si="345"/>
        <v>0.54999999999999993</v>
      </c>
      <c r="AC614" s="113">
        <f t="shared" si="348"/>
        <v>1</v>
      </c>
      <c r="AD614" s="113">
        <f t="shared" si="349"/>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342"/>
        <v>0.67499999999999993</v>
      </c>
      <c r="P615" s="389">
        <f t="shared" si="343"/>
        <v>0.52500000000000002</v>
      </c>
      <c r="S615" s="804">
        <f t="shared" si="344"/>
        <v>0.56499999999999995</v>
      </c>
      <c r="T615" s="804">
        <f t="shared" si="345"/>
        <v>0.56499999999999995</v>
      </c>
      <c r="AC615" s="113">
        <f t="shared" si="348"/>
        <v>1</v>
      </c>
      <c r="AD615" s="113">
        <f t="shared" si="349"/>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342"/>
        <v>0.64499999999999991</v>
      </c>
      <c r="P616" s="389">
        <f t="shared" si="343"/>
        <v>0.49499999999999994</v>
      </c>
      <c r="S616" s="804">
        <f t="shared" si="344"/>
        <v>0.53999999999999992</v>
      </c>
      <c r="T616" s="804">
        <f t="shared" si="345"/>
        <v>0.53999999999999992</v>
      </c>
      <c r="AC616" s="113">
        <f t="shared" si="348"/>
        <v>1</v>
      </c>
      <c r="AD616" s="113">
        <f t="shared" si="349"/>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342"/>
        <v>0.59000000000000008</v>
      </c>
      <c r="P617" s="389">
        <f t="shared" si="343"/>
        <v>0.49000000000000005</v>
      </c>
      <c r="S617" s="804">
        <f t="shared" si="344"/>
        <v>0.52999999999999992</v>
      </c>
      <c r="T617" s="804">
        <f t="shared" si="345"/>
        <v>0.52999999999999992</v>
      </c>
      <c r="AC617" s="113">
        <f t="shared" si="348"/>
        <v>1</v>
      </c>
      <c r="AD617" s="113">
        <f t="shared" si="349"/>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342"/>
        <v>0.55500000000000005</v>
      </c>
      <c r="P618" s="389">
        <f t="shared" si="343"/>
        <v>0.48499999999999999</v>
      </c>
      <c r="S618" s="804">
        <f t="shared" si="344"/>
        <v>0.51</v>
      </c>
      <c r="T618" s="804">
        <f t="shared" si="345"/>
        <v>0.51</v>
      </c>
      <c r="AC618" s="113">
        <f t="shared" si="348"/>
        <v>1</v>
      </c>
      <c r="AD618" s="113">
        <f t="shared" si="349"/>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342"/>
        <v>0.52500000000000002</v>
      </c>
      <c r="P619" s="389">
        <f t="shared" si="343"/>
        <v>0.47499999999999998</v>
      </c>
      <c r="S619" s="804">
        <f t="shared" si="344"/>
        <v>0.45</v>
      </c>
      <c r="T619" s="804">
        <f t="shared" si="345"/>
        <v>0.45</v>
      </c>
      <c r="AC619" s="113">
        <f t="shared" si="348"/>
        <v>1</v>
      </c>
      <c r="AD619" s="113">
        <f t="shared" si="349"/>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342"/>
        <v>0.70500000000000007</v>
      </c>
      <c r="P620" s="389">
        <f t="shared" si="343"/>
        <v>0.65500000000000003</v>
      </c>
      <c r="S620" s="804">
        <f t="shared" si="344"/>
        <v>0.68</v>
      </c>
      <c r="T620" s="804">
        <f t="shared" si="345"/>
        <v>0.68</v>
      </c>
      <c r="AC620" s="113">
        <f t="shared" si="348"/>
        <v>2</v>
      </c>
      <c r="AD620" s="113">
        <f t="shared" si="349"/>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342"/>
        <v>0.70500000000000007</v>
      </c>
      <c r="P621" s="389">
        <f t="shared" si="343"/>
        <v>0.65500000000000003</v>
      </c>
      <c r="S621" s="804">
        <f t="shared" si="344"/>
        <v>0.68</v>
      </c>
      <c r="T621" s="804">
        <f t="shared" si="345"/>
        <v>0.68</v>
      </c>
      <c r="AC621" s="113">
        <f t="shared" si="348"/>
        <v>2</v>
      </c>
      <c r="AD621" s="113">
        <f t="shared" si="349"/>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342"/>
        <v>0.70500000000000007</v>
      </c>
      <c r="P622" s="389">
        <f t="shared" si="343"/>
        <v>0.65500000000000003</v>
      </c>
      <c r="S622" s="804">
        <f t="shared" si="344"/>
        <v>0.68</v>
      </c>
      <c r="T622" s="804">
        <f t="shared" si="345"/>
        <v>0.68</v>
      </c>
      <c r="AC622" s="113">
        <f t="shared" si="348"/>
        <v>2</v>
      </c>
      <c r="AD622" s="113">
        <f t="shared" si="349"/>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342"/>
        <v>0.70500000000000007</v>
      </c>
      <c r="P623" s="389">
        <f t="shared" si="343"/>
        <v>0.65500000000000003</v>
      </c>
      <c r="S623" s="804">
        <f t="shared" si="344"/>
        <v>0.70000000000000007</v>
      </c>
      <c r="T623" s="804">
        <f t="shared" si="345"/>
        <v>0.63</v>
      </c>
      <c r="AC623" s="113">
        <f t="shared" si="348"/>
        <v>2</v>
      </c>
      <c r="AD623" s="113">
        <f t="shared" si="349"/>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342"/>
        <v>0.72000000000000008</v>
      </c>
      <c r="P624" s="389">
        <f t="shared" si="343"/>
        <v>0.62</v>
      </c>
      <c r="S624" s="804">
        <f t="shared" si="344"/>
        <v>0.73</v>
      </c>
      <c r="T624" s="804">
        <f t="shared" si="345"/>
        <v>0.54999999999999993</v>
      </c>
      <c r="AC624" s="113">
        <f t="shared" si="348"/>
        <v>2</v>
      </c>
      <c r="AD624" s="113">
        <f t="shared" si="349"/>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342"/>
        <v>0.67499999999999993</v>
      </c>
      <c r="P625" s="389">
        <f t="shared" si="343"/>
        <v>0.52500000000000002</v>
      </c>
      <c r="S625" s="804">
        <f t="shared" si="344"/>
        <v>0.56499999999999995</v>
      </c>
      <c r="T625" s="804">
        <f t="shared" si="345"/>
        <v>0.56499999999999995</v>
      </c>
      <c r="AC625" s="113">
        <f t="shared" si="348"/>
        <v>2</v>
      </c>
      <c r="AD625" s="113">
        <f t="shared" si="349"/>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342"/>
        <v>0.64499999999999991</v>
      </c>
      <c r="P626" s="389">
        <f t="shared" si="343"/>
        <v>0.49499999999999994</v>
      </c>
      <c r="S626" s="804">
        <f t="shared" si="344"/>
        <v>0.53999999999999992</v>
      </c>
      <c r="T626" s="804">
        <f t="shared" si="345"/>
        <v>0.53999999999999992</v>
      </c>
      <c r="AC626" s="113">
        <f t="shared" si="348"/>
        <v>2</v>
      </c>
      <c r="AD626" s="113">
        <f t="shared" si="349"/>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342"/>
        <v>0.59000000000000008</v>
      </c>
      <c r="P627" s="389">
        <f t="shared" si="343"/>
        <v>0.49000000000000005</v>
      </c>
      <c r="S627" s="804">
        <f t="shared" si="344"/>
        <v>0.52999999999999992</v>
      </c>
      <c r="T627" s="804">
        <f t="shared" si="345"/>
        <v>0.52999999999999992</v>
      </c>
      <c r="AC627" s="113">
        <f t="shared" si="348"/>
        <v>2</v>
      </c>
      <c r="AD627" s="113">
        <f t="shared" si="349"/>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342"/>
        <v>0.55500000000000005</v>
      </c>
      <c r="P628" s="389">
        <f t="shared" si="343"/>
        <v>0.48499999999999999</v>
      </c>
      <c r="S628" s="804">
        <f t="shared" si="344"/>
        <v>0.51</v>
      </c>
      <c r="T628" s="804">
        <f t="shared" si="345"/>
        <v>0.51</v>
      </c>
      <c r="AC628" s="113">
        <f t="shared" si="348"/>
        <v>2</v>
      </c>
      <c r="AD628" s="113">
        <f t="shared" si="349"/>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342"/>
        <v>0.52500000000000002</v>
      </c>
      <c r="P629" s="389">
        <f t="shared" si="343"/>
        <v>0.47499999999999998</v>
      </c>
      <c r="S629" s="804">
        <f t="shared" si="344"/>
        <v>0.45</v>
      </c>
      <c r="T629" s="804">
        <f t="shared" si="345"/>
        <v>0.45</v>
      </c>
      <c r="AC629" s="113">
        <f t="shared" si="348"/>
        <v>2</v>
      </c>
      <c r="AD629" s="113">
        <f t="shared" si="349"/>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342"/>
        <v>0.70500000000000007</v>
      </c>
      <c r="P630" s="389">
        <f t="shared" si="343"/>
        <v>0.65500000000000003</v>
      </c>
      <c r="S630" s="804">
        <f t="shared" si="344"/>
        <v>0.68</v>
      </c>
      <c r="T630" s="804">
        <f t="shared" si="345"/>
        <v>0.68</v>
      </c>
      <c r="AC630" s="113">
        <f t="shared" si="348"/>
        <v>3</v>
      </c>
      <c r="AD630" s="113">
        <f t="shared" si="349"/>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342"/>
        <v>0.70500000000000007</v>
      </c>
      <c r="P631" s="389">
        <f t="shared" si="343"/>
        <v>0.65500000000000003</v>
      </c>
      <c r="S631" s="804">
        <f t="shared" si="344"/>
        <v>0.68</v>
      </c>
      <c r="T631" s="804">
        <f t="shared" si="345"/>
        <v>0.68</v>
      </c>
      <c r="AC631" s="113">
        <f t="shared" si="348"/>
        <v>3</v>
      </c>
      <c r="AD631" s="113">
        <f t="shared" si="349"/>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350">$J632+$K632/2</f>
        <v>0.70500000000000007</v>
      </c>
      <c r="P632" s="389">
        <f t="shared" ref="P632:P663" si="351">$J632-$K632/2</f>
        <v>0.65500000000000003</v>
      </c>
      <c r="S632" s="804">
        <f t="shared" ref="S632:S663" si="352">MAX($J496:$Q496)+$T496</f>
        <v>0.68</v>
      </c>
      <c r="T632" s="804">
        <f t="shared" ref="T632:T663" si="353">MIN($J496:$Q496)+$T496-INDEX(DigSpread,$AD632+1,1)</f>
        <v>0.68</v>
      </c>
      <c r="AC632" s="113">
        <f t="shared" si="348"/>
        <v>3</v>
      </c>
      <c r="AD632" s="113">
        <f t="shared" si="349"/>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350"/>
        <v>0.70500000000000007</v>
      </c>
      <c r="P633" s="389">
        <f t="shared" si="351"/>
        <v>0.65500000000000003</v>
      </c>
      <c r="S633" s="804">
        <f t="shared" si="352"/>
        <v>0.70000000000000007</v>
      </c>
      <c r="T633" s="804">
        <f t="shared" si="353"/>
        <v>0.63</v>
      </c>
      <c r="AC633" s="113">
        <f t="shared" si="348"/>
        <v>3</v>
      </c>
      <c r="AD633" s="113">
        <f t="shared" si="349"/>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350"/>
        <v>0.72000000000000008</v>
      </c>
      <c r="P634" s="389">
        <f t="shared" si="351"/>
        <v>0.62</v>
      </c>
      <c r="S634" s="804">
        <f t="shared" si="352"/>
        <v>0.73</v>
      </c>
      <c r="T634" s="804">
        <f t="shared" si="353"/>
        <v>0.54999999999999993</v>
      </c>
      <c r="AC634" s="113">
        <f t="shared" si="348"/>
        <v>3</v>
      </c>
      <c r="AD634" s="113">
        <f t="shared" si="349"/>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350"/>
        <v>0.67499999999999993</v>
      </c>
      <c r="P635" s="389">
        <f t="shared" si="351"/>
        <v>0.52500000000000002</v>
      </c>
      <c r="S635" s="804">
        <f t="shared" si="352"/>
        <v>0.56499999999999995</v>
      </c>
      <c r="T635" s="804">
        <f t="shared" si="353"/>
        <v>0.56499999999999995</v>
      </c>
      <c r="AC635" s="113">
        <f t="shared" si="348"/>
        <v>3</v>
      </c>
      <c r="AD635" s="113">
        <f t="shared" si="349"/>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350"/>
        <v>0.64499999999999991</v>
      </c>
      <c r="P636" s="389">
        <f t="shared" si="351"/>
        <v>0.49499999999999994</v>
      </c>
      <c r="S636" s="804">
        <f t="shared" si="352"/>
        <v>0.53999999999999992</v>
      </c>
      <c r="T636" s="804">
        <f t="shared" si="353"/>
        <v>0.53999999999999992</v>
      </c>
      <c r="AC636" s="113">
        <f t="shared" si="348"/>
        <v>3</v>
      </c>
      <c r="AD636" s="113">
        <f t="shared" si="349"/>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350"/>
        <v>0.59000000000000008</v>
      </c>
      <c r="P637" s="389">
        <f t="shared" si="351"/>
        <v>0.49000000000000005</v>
      </c>
      <c r="S637" s="804">
        <f t="shared" si="352"/>
        <v>0.52999999999999992</v>
      </c>
      <c r="T637" s="804">
        <f t="shared" si="353"/>
        <v>0.52999999999999992</v>
      </c>
      <c r="AC637" s="113">
        <f t="shared" si="348"/>
        <v>3</v>
      </c>
      <c r="AD637" s="113">
        <f t="shared" si="349"/>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350"/>
        <v>0.55500000000000005</v>
      </c>
      <c r="P638" s="389">
        <f t="shared" si="351"/>
        <v>0.48499999999999999</v>
      </c>
      <c r="S638" s="804">
        <f t="shared" si="352"/>
        <v>0.51</v>
      </c>
      <c r="T638" s="804">
        <f t="shared" si="353"/>
        <v>0.51</v>
      </c>
      <c r="AC638" s="113">
        <f t="shared" si="348"/>
        <v>3</v>
      </c>
      <c r="AD638" s="113">
        <f t="shared" si="349"/>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350"/>
        <v>0.52500000000000002</v>
      </c>
      <c r="P639" s="389">
        <f t="shared" si="351"/>
        <v>0.47499999999999998</v>
      </c>
      <c r="S639" s="804">
        <f t="shared" si="352"/>
        <v>0.45</v>
      </c>
      <c r="T639" s="804">
        <f t="shared" si="353"/>
        <v>0.45</v>
      </c>
      <c r="AC639" s="113">
        <f t="shared" si="348"/>
        <v>3</v>
      </c>
      <c r="AD639" s="113">
        <f t="shared" si="349"/>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350"/>
        <v>0.70500000000000007</v>
      </c>
      <c r="P640" s="389">
        <f t="shared" si="351"/>
        <v>0.65500000000000003</v>
      </c>
      <c r="S640" s="804">
        <f t="shared" si="352"/>
        <v>0.68</v>
      </c>
      <c r="T640" s="804">
        <f t="shared" si="353"/>
        <v>0.68</v>
      </c>
      <c r="AC640" s="113">
        <f t="shared" si="348"/>
        <v>4</v>
      </c>
      <c r="AD640" s="113">
        <f t="shared" si="349"/>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350"/>
        <v>0.70500000000000007</v>
      </c>
      <c r="P641" s="389">
        <f t="shared" si="351"/>
        <v>0.65500000000000003</v>
      </c>
      <c r="S641" s="804">
        <f t="shared" si="352"/>
        <v>0.68</v>
      </c>
      <c r="T641" s="804">
        <f t="shared" si="353"/>
        <v>0.68</v>
      </c>
      <c r="AC641" s="113">
        <f t="shared" si="348"/>
        <v>4</v>
      </c>
      <c r="AD641" s="113">
        <f t="shared" si="349"/>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350"/>
        <v>0.70500000000000007</v>
      </c>
      <c r="P642" s="389">
        <f t="shared" si="351"/>
        <v>0.65500000000000003</v>
      </c>
      <c r="S642" s="804">
        <f t="shared" si="352"/>
        <v>0.68</v>
      </c>
      <c r="T642" s="804">
        <f t="shared" si="353"/>
        <v>0.68</v>
      </c>
      <c r="AC642" s="113">
        <f t="shared" si="348"/>
        <v>4</v>
      </c>
      <c r="AD642" s="113">
        <f t="shared" si="349"/>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350"/>
        <v>0.70500000000000007</v>
      </c>
      <c r="P643" s="389">
        <f t="shared" si="351"/>
        <v>0.65500000000000003</v>
      </c>
      <c r="S643" s="804">
        <f t="shared" si="352"/>
        <v>0.70000000000000007</v>
      </c>
      <c r="T643" s="804">
        <f t="shared" si="353"/>
        <v>0.63</v>
      </c>
      <c r="AC643" s="113">
        <f t="shared" si="348"/>
        <v>4</v>
      </c>
      <c r="AD643" s="113">
        <f t="shared" si="349"/>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350"/>
        <v>0.72000000000000008</v>
      </c>
      <c r="P644" s="389">
        <f t="shared" si="351"/>
        <v>0.62</v>
      </c>
      <c r="S644" s="804">
        <f t="shared" si="352"/>
        <v>0.73</v>
      </c>
      <c r="T644" s="804">
        <f t="shared" si="353"/>
        <v>0.54999999999999993</v>
      </c>
      <c r="AC644" s="113">
        <f t="shared" si="348"/>
        <v>4</v>
      </c>
      <c r="AD644" s="113">
        <f t="shared" si="349"/>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350"/>
        <v>0.67499999999999993</v>
      </c>
      <c r="P645" s="389">
        <f t="shared" si="351"/>
        <v>0.52500000000000002</v>
      </c>
      <c r="S645" s="804">
        <f t="shared" si="352"/>
        <v>0.56499999999999995</v>
      </c>
      <c r="T645" s="804">
        <f t="shared" si="353"/>
        <v>0.56499999999999995</v>
      </c>
      <c r="AC645" s="113">
        <f t="shared" si="348"/>
        <v>4</v>
      </c>
      <c r="AD645" s="113">
        <f t="shared" si="349"/>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350"/>
        <v>0.64499999999999991</v>
      </c>
      <c r="P646" s="389">
        <f t="shared" si="351"/>
        <v>0.49499999999999994</v>
      </c>
      <c r="S646" s="804">
        <f t="shared" si="352"/>
        <v>0.53999999999999992</v>
      </c>
      <c r="T646" s="804">
        <f t="shared" si="353"/>
        <v>0.53999999999999992</v>
      </c>
      <c r="AC646" s="113">
        <f t="shared" si="348"/>
        <v>4</v>
      </c>
      <c r="AD646" s="113">
        <f t="shared" si="349"/>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350"/>
        <v>0.59000000000000008</v>
      </c>
      <c r="P647" s="389">
        <f t="shared" si="351"/>
        <v>0.49000000000000005</v>
      </c>
      <c r="S647" s="804">
        <f t="shared" si="352"/>
        <v>0.52999999999999992</v>
      </c>
      <c r="T647" s="804">
        <f t="shared" si="353"/>
        <v>0.52999999999999992</v>
      </c>
      <c r="AC647" s="113">
        <f t="shared" si="348"/>
        <v>4</v>
      </c>
      <c r="AD647" s="113">
        <f t="shared" si="349"/>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350"/>
        <v>0.55500000000000005</v>
      </c>
      <c r="P648" s="389">
        <f t="shared" si="351"/>
        <v>0.48499999999999999</v>
      </c>
      <c r="S648" s="804">
        <f t="shared" si="352"/>
        <v>0.51</v>
      </c>
      <c r="T648" s="804">
        <f t="shared" si="353"/>
        <v>0.51</v>
      </c>
      <c r="AC648" s="113">
        <f t="shared" si="348"/>
        <v>4</v>
      </c>
      <c r="AD648" s="113">
        <f t="shared" si="349"/>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350"/>
        <v>0.52500000000000002</v>
      </c>
      <c r="P649" s="389">
        <f t="shared" si="351"/>
        <v>0.47499999999999998</v>
      </c>
      <c r="S649" s="804">
        <f t="shared" si="352"/>
        <v>0.45</v>
      </c>
      <c r="T649" s="804">
        <f t="shared" si="353"/>
        <v>0.45</v>
      </c>
      <c r="AC649" s="113">
        <f t="shared" si="348"/>
        <v>4</v>
      </c>
      <c r="AD649" s="113">
        <f t="shared" si="349"/>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55">
        <v>0.68</v>
      </c>
      <c r="K650" s="802">
        <v>0.05</v>
      </c>
      <c r="L650" s="130">
        <v>150</v>
      </c>
      <c r="M650" s="112"/>
      <c r="N650" s="389">
        <f t="shared" si="350"/>
        <v>0.70500000000000007</v>
      </c>
      <c r="P650" s="389">
        <f t="shared" si="351"/>
        <v>0.65500000000000003</v>
      </c>
      <c r="S650" s="804">
        <f t="shared" si="352"/>
        <v>0.68</v>
      </c>
      <c r="T650" s="804">
        <f t="shared" si="353"/>
        <v>0.68</v>
      </c>
      <c r="AC650" s="113">
        <f t="shared" si="348"/>
        <v>5</v>
      </c>
      <c r="AD650" s="113">
        <f t="shared" si="349"/>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350"/>
        <v>0.70500000000000007</v>
      </c>
      <c r="P651" s="389">
        <f t="shared" si="351"/>
        <v>0.65500000000000003</v>
      </c>
      <c r="S651" s="804">
        <f t="shared" si="352"/>
        <v>0.68</v>
      </c>
      <c r="T651" s="804">
        <f t="shared" si="353"/>
        <v>0.68</v>
      </c>
      <c r="AC651" s="113">
        <f t="shared" si="348"/>
        <v>5</v>
      </c>
      <c r="AD651" s="113">
        <f t="shared" si="349"/>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350"/>
        <v>0.70500000000000007</v>
      </c>
      <c r="P652" s="389">
        <f t="shared" si="351"/>
        <v>0.65500000000000003</v>
      </c>
      <c r="S652" s="804">
        <f t="shared" si="352"/>
        <v>0.68</v>
      </c>
      <c r="T652" s="804">
        <f t="shared" si="353"/>
        <v>0.68</v>
      </c>
      <c r="AC652" s="113">
        <f t="shared" si="348"/>
        <v>5</v>
      </c>
      <c r="AD652" s="113">
        <f t="shared" si="349"/>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350"/>
        <v>0.70500000000000007</v>
      </c>
      <c r="P653" s="389">
        <f t="shared" si="351"/>
        <v>0.65500000000000003</v>
      </c>
      <c r="S653" s="804">
        <f t="shared" si="352"/>
        <v>0.70000000000000007</v>
      </c>
      <c r="T653" s="804">
        <f t="shared" si="353"/>
        <v>0.63</v>
      </c>
      <c r="AC653" s="113">
        <f t="shared" si="348"/>
        <v>5</v>
      </c>
      <c r="AD653" s="113">
        <f t="shared" si="349"/>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350"/>
        <v>0.72000000000000008</v>
      </c>
      <c r="P654" s="389">
        <f t="shared" si="351"/>
        <v>0.62</v>
      </c>
      <c r="S654" s="804">
        <f t="shared" si="352"/>
        <v>0.73</v>
      </c>
      <c r="T654" s="804">
        <f t="shared" si="353"/>
        <v>0.54999999999999993</v>
      </c>
      <c r="AC654" s="113">
        <f t="shared" si="348"/>
        <v>5</v>
      </c>
      <c r="AD654" s="113">
        <f t="shared" si="349"/>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350"/>
        <v>0.67499999999999993</v>
      </c>
      <c r="P655" s="389">
        <f t="shared" si="351"/>
        <v>0.52500000000000002</v>
      </c>
      <c r="S655" s="804">
        <f t="shared" si="352"/>
        <v>0.56499999999999995</v>
      </c>
      <c r="T655" s="804">
        <f t="shared" si="353"/>
        <v>0.56499999999999995</v>
      </c>
      <c r="AC655" s="113">
        <f t="shared" si="348"/>
        <v>5</v>
      </c>
      <c r="AD655" s="113">
        <f t="shared" si="349"/>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350"/>
        <v>0.64499999999999991</v>
      </c>
      <c r="P656" s="389">
        <f t="shared" si="351"/>
        <v>0.49499999999999994</v>
      </c>
      <c r="S656" s="804">
        <f t="shared" si="352"/>
        <v>0.53999999999999992</v>
      </c>
      <c r="T656" s="804">
        <f t="shared" si="353"/>
        <v>0.53999999999999992</v>
      </c>
      <c r="AC656" s="113">
        <f t="shared" si="348"/>
        <v>5</v>
      </c>
      <c r="AD656" s="113">
        <f t="shared" si="349"/>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350"/>
        <v>0.59000000000000008</v>
      </c>
      <c r="P657" s="389">
        <f t="shared" si="351"/>
        <v>0.49000000000000005</v>
      </c>
      <c r="S657" s="804">
        <f t="shared" si="352"/>
        <v>0.52999999999999992</v>
      </c>
      <c r="T657" s="804">
        <f t="shared" si="353"/>
        <v>0.52999999999999992</v>
      </c>
      <c r="AC657" s="113">
        <f t="shared" si="348"/>
        <v>5</v>
      </c>
      <c r="AD657" s="113">
        <f t="shared" si="349"/>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350"/>
        <v>0.55500000000000005</v>
      </c>
      <c r="P658" s="389">
        <f t="shared" si="351"/>
        <v>0.48499999999999999</v>
      </c>
      <c r="S658" s="804">
        <f t="shared" si="352"/>
        <v>0.51</v>
      </c>
      <c r="T658" s="804">
        <f t="shared" si="353"/>
        <v>0.51</v>
      </c>
      <c r="AC658" s="113">
        <f t="shared" si="348"/>
        <v>5</v>
      </c>
      <c r="AD658" s="113">
        <f t="shared" si="349"/>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350"/>
        <v>0.52500000000000002</v>
      </c>
      <c r="P659" s="389">
        <f t="shared" si="351"/>
        <v>0.47499999999999998</v>
      </c>
      <c r="S659" s="804">
        <f t="shared" si="352"/>
        <v>0.45</v>
      </c>
      <c r="T659" s="804">
        <f t="shared" si="353"/>
        <v>0.45</v>
      </c>
      <c r="AC659" s="113">
        <f t="shared" si="348"/>
        <v>5</v>
      </c>
      <c r="AD659" s="113">
        <f t="shared" si="349"/>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55">
        <v>0.68</v>
      </c>
      <c r="K660" s="802">
        <v>0.05</v>
      </c>
      <c r="L660" s="130">
        <v>150</v>
      </c>
      <c r="M660" s="112"/>
      <c r="N660" s="389">
        <f t="shared" si="350"/>
        <v>0.70500000000000007</v>
      </c>
      <c r="P660" s="389">
        <f t="shared" si="351"/>
        <v>0.65500000000000003</v>
      </c>
      <c r="S660" s="804">
        <f t="shared" si="352"/>
        <v>0.68</v>
      </c>
      <c r="T660" s="804">
        <f t="shared" si="353"/>
        <v>0.68</v>
      </c>
      <c r="AC660" s="113">
        <f t="shared" si="348"/>
        <v>6</v>
      </c>
      <c r="AD660" s="113">
        <f t="shared" si="349"/>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350"/>
        <v>0.70500000000000007</v>
      </c>
      <c r="P661" s="389">
        <f t="shared" si="351"/>
        <v>0.65500000000000003</v>
      </c>
      <c r="S661" s="804">
        <f t="shared" si="352"/>
        <v>0.68</v>
      </c>
      <c r="T661" s="804">
        <f t="shared" si="353"/>
        <v>0.68</v>
      </c>
      <c r="AC661" s="113">
        <f t="shared" si="348"/>
        <v>6</v>
      </c>
      <c r="AD661" s="113">
        <f t="shared" si="349"/>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350"/>
        <v>0.70500000000000007</v>
      </c>
      <c r="P662" s="389">
        <f t="shared" si="351"/>
        <v>0.65500000000000003</v>
      </c>
      <c r="S662" s="804">
        <f t="shared" si="352"/>
        <v>0.68</v>
      </c>
      <c r="T662" s="804">
        <f t="shared" si="353"/>
        <v>0.68</v>
      </c>
      <c r="AC662" s="113">
        <f t="shared" si="348"/>
        <v>6</v>
      </c>
      <c r="AD662" s="113">
        <f t="shared" si="349"/>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350"/>
        <v>0.70500000000000007</v>
      </c>
      <c r="P663" s="389">
        <f t="shared" si="351"/>
        <v>0.65500000000000003</v>
      </c>
      <c r="S663" s="804">
        <f t="shared" si="352"/>
        <v>0.70000000000000007</v>
      </c>
      <c r="T663" s="804">
        <f t="shared" si="353"/>
        <v>0.63</v>
      </c>
      <c r="AC663" s="113">
        <f t="shared" si="348"/>
        <v>6</v>
      </c>
      <c r="AD663" s="113">
        <f t="shared" si="349"/>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354">$J664+$K664/2</f>
        <v>0.72000000000000008</v>
      </c>
      <c r="P664" s="389">
        <f t="shared" ref="P664:P699" si="355">$J664-$K664/2</f>
        <v>0.62</v>
      </c>
      <c r="S664" s="804">
        <f t="shared" ref="S664:S695" si="356">MAX($J528:$Q528)+$T528</f>
        <v>0.73</v>
      </c>
      <c r="T664" s="804">
        <f t="shared" ref="T664:T695" si="357">MIN($J528:$Q528)+$T528-INDEX(DigSpread,$AD664+1,1)</f>
        <v>0.54999999999999993</v>
      </c>
      <c r="AC664" s="113">
        <f t="shared" si="348"/>
        <v>6</v>
      </c>
      <c r="AD664" s="113">
        <f t="shared" si="349"/>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354"/>
        <v>0.67499999999999993</v>
      </c>
      <c r="P665" s="389">
        <f t="shared" si="355"/>
        <v>0.52500000000000002</v>
      </c>
      <c r="S665" s="804">
        <f t="shared" si="356"/>
        <v>0.56499999999999995</v>
      </c>
      <c r="T665" s="804">
        <f t="shared" si="357"/>
        <v>0.56499999999999995</v>
      </c>
      <c r="AC665" s="113">
        <f t="shared" si="348"/>
        <v>6</v>
      </c>
      <c r="AD665" s="113">
        <f t="shared" si="349"/>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354"/>
        <v>0.64499999999999991</v>
      </c>
      <c r="P666" s="389">
        <f t="shared" si="355"/>
        <v>0.49499999999999994</v>
      </c>
      <c r="S666" s="804">
        <f t="shared" si="356"/>
        <v>0.53999999999999992</v>
      </c>
      <c r="T666" s="804">
        <f t="shared" si="357"/>
        <v>0.53999999999999992</v>
      </c>
      <c r="AC666" s="113">
        <f t="shared" si="348"/>
        <v>6</v>
      </c>
      <c r="AD666" s="113">
        <f t="shared" si="349"/>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354"/>
        <v>0.59000000000000008</v>
      </c>
      <c r="P667" s="389">
        <f t="shared" si="355"/>
        <v>0.49000000000000005</v>
      </c>
      <c r="S667" s="804">
        <f t="shared" si="356"/>
        <v>0.52999999999999992</v>
      </c>
      <c r="T667" s="804">
        <f t="shared" si="357"/>
        <v>0.52999999999999992</v>
      </c>
      <c r="AC667" s="113">
        <f t="shared" si="348"/>
        <v>6</v>
      </c>
      <c r="AD667" s="113">
        <f t="shared" si="349"/>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354"/>
        <v>0.55500000000000005</v>
      </c>
      <c r="P668" s="389">
        <f t="shared" si="355"/>
        <v>0.48499999999999999</v>
      </c>
      <c r="S668" s="804">
        <f t="shared" si="356"/>
        <v>0.51</v>
      </c>
      <c r="T668" s="804">
        <f t="shared" si="357"/>
        <v>0.51</v>
      </c>
      <c r="AC668" s="113">
        <f t="shared" si="348"/>
        <v>6</v>
      </c>
      <c r="AD668" s="113">
        <f t="shared" si="349"/>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354"/>
        <v>0.52500000000000002</v>
      </c>
      <c r="P669" s="389">
        <f t="shared" si="355"/>
        <v>0.47499999999999998</v>
      </c>
      <c r="S669" s="804">
        <f t="shared" si="356"/>
        <v>0.45</v>
      </c>
      <c r="T669" s="804">
        <f t="shared" si="357"/>
        <v>0.45</v>
      </c>
      <c r="AC669" s="113">
        <f t="shared" si="348"/>
        <v>6</v>
      </c>
      <c r="AD669" s="113">
        <f t="shared" si="349"/>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55">
        <v>0.68</v>
      </c>
      <c r="K670" s="802">
        <v>0.05</v>
      </c>
      <c r="L670" s="130">
        <v>150</v>
      </c>
      <c r="M670" s="112"/>
      <c r="N670" s="389">
        <f t="shared" si="354"/>
        <v>0.70500000000000007</v>
      </c>
      <c r="P670" s="389">
        <f t="shared" si="355"/>
        <v>0.65500000000000003</v>
      </c>
      <c r="S670" s="804">
        <f t="shared" si="356"/>
        <v>0.68</v>
      </c>
      <c r="T670" s="804">
        <f t="shared" si="357"/>
        <v>0.68</v>
      </c>
      <c r="AC670" s="113">
        <f t="shared" si="348"/>
        <v>7</v>
      </c>
      <c r="AD670" s="113">
        <f t="shared" si="349"/>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55">
        <v>0.68</v>
      </c>
      <c r="K671" s="802">
        <v>0.05</v>
      </c>
      <c r="L671" s="130">
        <v>100</v>
      </c>
      <c r="M671" s="112"/>
      <c r="N671" s="389">
        <f t="shared" si="354"/>
        <v>0.70500000000000007</v>
      </c>
      <c r="P671" s="389">
        <f t="shared" si="355"/>
        <v>0.65500000000000003</v>
      </c>
      <c r="S671" s="804">
        <f t="shared" si="356"/>
        <v>0.68</v>
      </c>
      <c r="T671" s="804">
        <f t="shared" si="357"/>
        <v>0.68</v>
      </c>
      <c r="AC671" s="113">
        <f t="shared" si="348"/>
        <v>7</v>
      </c>
      <c r="AD671" s="113">
        <f t="shared" si="349"/>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354"/>
        <v>0.70500000000000007</v>
      </c>
      <c r="P672" s="389">
        <f t="shared" si="355"/>
        <v>0.65500000000000003</v>
      </c>
      <c r="S672" s="804">
        <f t="shared" si="356"/>
        <v>0.68</v>
      </c>
      <c r="T672" s="804">
        <f t="shared" si="357"/>
        <v>0.68</v>
      </c>
      <c r="AC672" s="113">
        <f t="shared" si="348"/>
        <v>7</v>
      </c>
      <c r="AD672" s="113">
        <f t="shared" si="349"/>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354"/>
        <v>0.70500000000000007</v>
      </c>
      <c r="P673" s="389">
        <f t="shared" si="355"/>
        <v>0.65500000000000003</v>
      </c>
      <c r="S673" s="804">
        <f t="shared" si="356"/>
        <v>0.70000000000000007</v>
      </c>
      <c r="T673" s="804">
        <f t="shared" si="357"/>
        <v>0.63</v>
      </c>
      <c r="AC673" s="113">
        <f t="shared" si="348"/>
        <v>7</v>
      </c>
      <c r="AD673" s="113">
        <f t="shared" si="349"/>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354"/>
        <v>0.72000000000000008</v>
      </c>
      <c r="P674" s="389">
        <f t="shared" si="355"/>
        <v>0.62</v>
      </c>
      <c r="S674" s="804">
        <f t="shared" si="356"/>
        <v>0.73</v>
      </c>
      <c r="T674" s="804">
        <f t="shared" si="357"/>
        <v>0.54999999999999993</v>
      </c>
      <c r="AC674" s="113">
        <f t="shared" si="348"/>
        <v>7</v>
      </c>
      <c r="AD674" s="113">
        <f t="shared" si="349"/>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354"/>
        <v>0.67499999999999993</v>
      </c>
      <c r="P675" s="389">
        <f t="shared" si="355"/>
        <v>0.52500000000000002</v>
      </c>
      <c r="S675" s="804">
        <f t="shared" si="356"/>
        <v>0.56499999999999995</v>
      </c>
      <c r="T675" s="804">
        <f t="shared" si="357"/>
        <v>0.56499999999999995</v>
      </c>
      <c r="AC675" s="113">
        <f t="shared" ref="AC675:AC699" si="358">AC665+1</f>
        <v>7</v>
      </c>
      <c r="AD675" s="113">
        <f t="shared" ref="AD675:AD699" si="359">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354"/>
        <v>0.64499999999999991</v>
      </c>
      <c r="P676" s="389">
        <f t="shared" si="355"/>
        <v>0.49499999999999994</v>
      </c>
      <c r="S676" s="804">
        <f t="shared" si="356"/>
        <v>0.53999999999999992</v>
      </c>
      <c r="T676" s="804">
        <f t="shared" si="357"/>
        <v>0.53999999999999992</v>
      </c>
      <c r="AC676" s="113">
        <f t="shared" si="358"/>
        <v>7</v>
      </c>
      <c r="AD676" s="113">
        <f t="shared" si="359"/>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354"/>
        <v>0.59000000000000008</v>
      </c>
      <c r="P677" s="389">
        <f t="shared" si="355"/>
        <v>0.49000000000000005</v>
      </c>
      <c r="S677" s="804">
        <f t="shared" si="356"/>
        <v>0.52999999999999992</v>
      </c>
      <c r="T677" s="804">
        <f t="shared" si="357"/>
        <v>0.52999999999999992</v>
      </c>
      <c r="AC677" s="113">
        <f t="shared" si="358"/>
        <v>7</v>
      </c>
      <c r="AD677" s="113">
        <f t="shared" si="359"/>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354"/>
        <v>0.55500000000000005</v>
      </c>
      <c r="P678" s="389">
        <f t="shared" si="355"/>
        <v>0.48499999999999999</v>
      </c>
      <c r="S678" s="804">
        <f t="shared" si="356"/>
        <v>0.51</v>
      </c>
      <c r="T678" s="804">
        <f t="shared" si="357"/>
        <v>0.51</v>
      </c>
      <c r="AC678" s="113">
        <f t="shared" si="358"/>
        <v>7</v>
      </c>
      <c r="AD678" s="113">
        <f t="shared" si="359"/>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354"/>
        <v>0.52500000000000002</v>
      </c>
      <c r="P679" s="389">
        <f t="shared" si="355"/>
        <v>0.47499999999999998</v>
      </c>
      <c r="S679" s="804">
        <f t="shared" si="356"/>
        <v>0.45</v>
      </c>
      <c r="T679" s="804">
        <f t="shared" si="357"/>
        <v>0.45</v>
      </c>
      <c r="AC679" s="113">
        <f t="shared" si="358"/>
        <v>7</v>
      </c>
      <c r="AD679" s="113">
        <f t="shared" si="359"/>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55">
        <v>0.68</v>
      </c>
      <c r="K680" s="802">
        <v>0.05</v>
      </c>
      <c r="L680" s="130">
        <v>150</v>
      </c>
      <c r="M680" s="112"/>
      <c r="N680" s="389">
        <f t="shared" si="354"/>
        <v>0.70500000000000007</v>
      </c>
      <c r="P680" s="389">
        <f t="shared" si="355"/>
        <v>0.65500000000000003</v>
      </c>
      <c r="S680" s="804">
        <f t="shared" si="356"/>
        <v>0.68</v>
      </c>
      <c r="T680" s="804">
        <f t="shared" si="357"/>
        <v>0.68</v>
      </c>
      <c r="AC680" s="113">
        <f t="shared" si="358"/>
        <v>8</v>
      </c>
      <c r="AD680" s="113">
        <f t="shared" si="359"/>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55">
        <v>0.68</v>
      </c>
      <c r="K681" s="802">
        <v>0.05</v>
      </c>
      <c r="L681" s="130">
        <v>100</v>
      </c>
      <c r="M681" s="112"/>
      <c r="N681" s="389">
        <f t="shared" si="354"/>
        <v>0.70500000000000007</v>
      </c>
      <c r="P681" s="389">
        <f t="shared" si="355"/>
        <v>0.65500000000000003</v>
      </c>
      <c r="S681" s="804">
        <f t="shared" si="356"/>
        <v>0.68</v>
      </c>
      <c r="T681" s="804">
        <f t="shared" si="357"/>
        <v>0.68</v>
      </c>
      <c r="AC681" s="113">
        <f t="shared" si="358"/>
        <v>8</v>
      </c>
      <c r="AD681" s="113">
        <f t="shared" si="359"/>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354"/>
        <v>0.70500000000000007</v>
      </c>
      <c r="P682" s="389">
        <f t="shared" si="355"/>
        <v>0.65500000000000003</v>
      </c>
      <c r="S682" s="804">
        <f t="shared" si="356"/>
        <v>0.68</v>
      </c>
      <c r="T682" s="804">
        <f t="shared" si="357"/>
        <v>0.68</v>
      </c>
      <c r="AC682" s="113">
        <f t="shared" si="358"/>
        <v>8</v>
      </c>
      <c r="AD682" s="113">
        <f t="shared" si="359"/>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354"/>
        <v>0.70500000000000007</v>
      </c>
      <c r="P683" s="389">
        <f t="shared" si="355"/>
        <v>0.65500000000000003</v>
      </c>
      <c r="S683" s="804">
        <f t="shared" si="356"/>
        <v>0.70000000000000007</v>
      </c>
      <c r="T683" s="804">
        <f t="shared" si="357"/>
        <v>0.63</v>
      </c>
      <c r="AC683" s="113">
        <f t="shared" si="358"/>
        <v>8</v>
      </c>
      <c r="AD683" s="113">
        <f t="shared" si="359"/>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354"/>
        <v>0.72000000000000008</v>
      </c>
      <c r="P684" s="389">
        <f t="shared" si="355"/>
        <v>0.62</v>
      </c>
      <c r="S684" s="804">
        <f t="shared" si="356"/>
        <v>0.73</v>
      </c>
      <c r="T684" s="804">
        <f t="shared" si="357"/>
        <v>0.54999999999999993</v>
      </c>
      <c r="AC684" s="113">
        <f t="shared" si="358"/>
        <v>8</v>
      </c>
      <c r="AD684" s="113">
        <f t="shared" si="359"/>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354"/>
        <v>0.67499999999999993</v>
      </c>
      <c r="P685" s="389">
        <f t="shared" si="355"/>
        <v>0.52500000000000002</v>
      </c>
      <c r="S685" s="804">
        <f t="shared" si="356"/>
        <v>0.56499999999999995</v>
      </c>
      <c r="T685" s="804">
        <f t="shared" si="357"/>
        <v>0.56499999999999995</v>
      </c>
      <c r="AC685" s="113">
        <f t="shared" si="358"/>
        <v>8</v>
      </c>
      <c r="AD685" s="113">
        <f t="shared" si="359"/>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354"/>
        <v>0.64499999999999991</v>
      </c>
      <c r="P686" s="389">
        <f t="shared" si="355"/>
        <v>0.49499999999999994</v>
      </c>
      <c r="S686" s="804">
        <f t="shared" si="356"/>
        <v>0.53999999999999992</v>
      </c>
      <c r="T686" s="804">
        <f t="shared" si="357"/>
        <v>0.53999999999999992</v>
      </c>
      <c r="AC686" s="113">
        <f t="shared" si="358"/>
        <v>8</v>
      </c>
      <c r="AD686" s="113">
        <f t="shared" si="359"/>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354"/>
        <v>0.59000000000000008</v>
      </c>
      <c r="P687" s="389">
        <f t="shared" si="355"/>
        <v>0.49000000000000005</v>
      </c>
      <c r="S687" s="804">
        <f t="shared" si="356"/>
        <v>0.52999999999999992</v>
      </c>
      <c r="T687" s="804">
        <f t="shared" si="357"/>
        <v>0.52999999999999992</v>
      </c>
      <c r="AC687" s="113">
        <f t="shared" si="358"/>
        <v>8</v>
      </c>
      <c r="AD687" s="113">
        <f t="shared" si="359"/>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354"/>
        <v>0.55500000000000005</v>
      </c>
      <c r="P688" s="389">
        <f t="shared" si="355"/>
        <v>0.48499999999999999</v>
      </c>
      <c r="S688" s="804">
        <f t="shared" si="356"/>
        <v>0.51</v>
      </c>
      <c r="T688" s="804">
        <f t="shared" si="357"/>
        <v>0.51</v>
      </c>
      <c r="AC688" s="113">
        <f t="shared" si="358"/>
        <v>8</v>
      </c>
      <c r="AD688" s="113">
        <f t="shared" si="359"/>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354"/>
        <v>0.52500000000000002</v>
      </c>
      <c r="P689" s="389">
        <f t="shared" si="355"/>
        <v>0.47499999999999998</v>
      </c>
      <c r="S689" s="804">
        <f t="shared" si="356"/>
        <v>0.45</v>
      </c>
      <c r="T689" s="804">
        <f t="shared" si="357"/>
        <v>0.45</v>
      </c>
      <c r="AC689" s="113">
        <f t="shared" si="358"/>
        <v>8</v>
      </c>
      <c r="AD689" s="113">
        <f t="shared" si="359"/>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55">
        <v>0.68</v>
      </c>
      <c r="K690" s="802">
        <v>0.05</v>
      </c>
      <c r="L690" s="130">
        <v>150</v>
      </c>
      <c r="M690" s="113"/>
      <c r="N690" s="389">
        <f t="shared" si="354"/>
        <v>0.70500000000000007</v>
      </c>
      <c r="P690" s="389">
        <f t="shared" si="355"/>
        <v>0.65500000000000003</v>
      </c>
      <c r="S690" s="804">
        <f t="shared" si="356"/>
        <v>0.68</v>
      </c>
      <c r="T690" s="804">
        <f t="shared" si="357"/>
        <v>0.68</v>
      </c>
      <c r="AC690" s="113">
        <f t="shared" si="358"/>
        <v>9</v>
      </c>
      <c r="AD690" s="113">
        <f t="shared" si="359"/>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55">
        <v>0.68</v>
      </c>
      <c r="K691" s="802">
        <v>0.05</v>
      </c>
      <c r="L691" s="130">
        <v>100</v>
      </c>
      <c r="M691" s="113"/>
      <c r="N691" s="389">
        <f t="shared" si="354"/>
        <v>0.70500000000000007</v>
      </c>
      <c r="P691" s="389">
        <f t="shared" si="355"/>
        <v>0.65500000000000003</v>
      </c>
      <c r="S691" s="804">
        <f t="shared" si="356"/>
        <v>0.68</v>
      </c>
      <c r="T691" s="804">
        <f t="shared" si="357"/>
        <v>0.68</v>
      </c>
      <c r="AC691" s="113">
        <f t="shared" si="358"/>
        <v>9</v>
      </c>
      <c r="AD691" s="113">
        <f t="shared" si="359"/>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354"/>
        <v>0.70500000000000007</v>
      </c>
      <c r="P692" s="389">
        <f t="shared" si="355"/>
        <v>0.65500000000000003</v>
      </c>
      <c r="S692" s="804">
        <f t="shared" si="356"/>
        <v>0.68</v>
      </c>
      <c r="T692" s="804">
        <f t="shared" si="357"/>
        <v>0.68</v>
      </c>
      <c r="AC692" s="113">
        <f t="shared" si="358"/>
        <v>9</v>
      </c>
      <c r="AD692" s="113">
        <f t="shared" si="359"/>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354"/>
        <v>0.70500000000000007</v>
      </c>
      <c r="P693" s="389">
        <f t="shared" si="355"/>
        <v>0.65500000000000003</v>
      </c>
      <c r="S693" s="804">
        <f t="shared" si="356"/>
        <v>0.70000000000000007</v>
      </c>
      <c r="T693" s="804">
        <f t="shared" si="357"/>
        <v>0.63</v>
      </c>
      <c r="AC693" s="113">
        <f t="shared" si="358"/>
        <v>9</v>
      </c>
      <c r="AD693" s="113">
        <f t="shared" si="359"/>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354"/>
        <v>0.72000000000000008</v>
      </c>
      <c r="P694" s="389">
        <f t="shared" si="355"/>
        <v>0.62</v>
      </c>
      <c r="S694" s="804">
        <f t="shared" si="356"/>
        <v>0.73</v>
      </c>
      <c r="T694" s="804">
        <f t="shared" si="357"/>
        <v>0.54999999999999993</v>
      </c>
      <c r="AC694" s="113">
        <f t="shared" si="358"/>
        <v>9</v>
      </c>
      <c r="AD694" s="113">
        <f t="shared" si="359"/>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354"/>
        <v>0.67499999999999993</v>
      </c>
      <c r="P695" s="389">
        <f t="shared" si="355"/>
        <v>0.52500000000000002</v>
      </c>
      <c r="S695" s="804">
        <f t="shared" si="356"/>
        <v>0.56499999999999995</v>
      </c>
      <c r="T695" s="804">
        <f t="shared" si="357"/>
        <v>0.56499999999999995</v>
      </c>
      <c r="AC695" s="113">
        <f t="shared" si="358"/>
        <v>9</v>
      </c>
      <c r="AD695" s="113">
        <f t="shared" si="359"/>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354"/>
        <v>0.64499999999999991</v>
      </c>
      <c r="P696" s="389">
        <f t="shared" si="355"/>
        <v>0.49499999999999994</v>
      </c>
      <c r="S696" s="804">
        <f t="shared" ref="S696:S699" si="360">MAX($J560:$Q560)+$T560</f>
        <v>0.53999999999999992</v>
      </c>
      <c r="T696" s="804">
        <f t="shared" ref="T696:T699" si="361">MIN($J560:$Q560)+$T560-INDEX(DigSpread,$AD696+1,1)</f>
        <v>0.53999999999999992</v>
      </c>
      <c r="AC696" s="113">
        <f t="shared" si="358"/>
        <v>9</v>
      </c>
      <c r="AD696" s="113">
        <f t="shared" si="359"/>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354"/>
        <v>0.59000000000000008</v>
      </c>
      <c r="P697" s="389">
        <f t="shared" si="355"/>
        <v>0.49000000000000005</v>
      </c>
      <c r="S697" s="804">
        <f t="shared" si="360"/>
        <v>0.52999999999999992</v>
      </c>
      <c r="T697" s="804">
        <f t="shared" si="361"/>
        <v>0.52999999999999992</v>
      </c>
      <c r="AC697" s="113">
        <f t="shared" si="358"/>
        <v>9</v>
      </c>
      <c r="AD697" s="113">
        <f t="shared" si="359"/>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354"/>
        <v>0.55500000000000005</v>
      </c>
      <c r="P698" s="389">
        <f t="shared" si="355"/>
        <v>0.48499999999999999</v>
      </c>
      <c r="S698" s="804">
        <f t="shared" si="360"/>
        <v>0.51</v>
      </c>
      <c r="T698" s="804">
        <f t="shared" si="361"/>
        <v>0.51</v>
      </c>
      <c r="AC698" s="113">
        <f t="shared" si="358"/>
        <v>9</v>
      </c>
      <c r="AD698" s="113">
        <f t="shared" si="359"/>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354"/>
        <v>0.52500000000000002</v>
      </c>
      <c r="P699" s="389">
        <f t="shared" si="355"/>
        <v>0.47499999999999998</v>
      </c>
      <c r="S699" s="804">
        <f t="shared" si="360"/>
        <v>0.45</v>
      </c>
      <c r="T699" s="804">
        <f t="shared" si="361"/>
        <v>0.45</v>
      </c>
      <c r="AC699" s="113">
        <f t="shared" si="358"/>
        <v>9</v>
      </c>
      <c r="AD699" s="113">
        <f t="shared" si="359"/>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48"/>
      <c r="M715" s="1049"/>
      <c r="N715" s="1049"/>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767" t="s">
        <v>216</v>
      </c>
      <c r="H716" s="767"/>
      <c r="I716" s="767"/>
      <c r="J716" s="767"/>
      <c r="K716" s="767"/>
      <c r="L716" s="767"/>
      <c r="M716" s="767" t="s">
        <v>217</v>
      </c>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K720" s="77" t="s">
        <v>874</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58" s="139" customFormat="1" ht="13.15" hidden="1"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362">INDEX(N$720:N$729,MATCH($L730,$L$720:$L$729,0))</f>
        <v>7.5</v>
      </c>
      <c r="O730" s="6">
        <f t="shared" si="362"/>
        <v>8</v>
      </c>
      <c r="P730" s="6">
        <f t="shared" si="362"/>
        <v>10</v>
      </c>
      <c r="Q730" s="6">
        <f t="shared" si="362"/>
        <v>10</v>
      </c>
      <c r="R730" s="6">
        <f t="shared" si="362"/>
        <v>0</v>
      </c>
      <c r="S730" s="6">
        <f t="shared" si="362"/>
        <v>0</v>
      </c>
      <c r="T730" s="6">
        <f t="shared" si="362"/>
        <v>0</v>
      </c>
      <c r="U730" s="113"/>
      <c r="V730" s="113"/>
      <c r="W730" s="113"/>
      <c r="X730" s="113"/>
      <c r="Y730" s="113"/>
      <c r="Z730" s="113"/>
      <c r="AA730" s="113"/>
      <c r="AB730" s="113"/>
      <c r="AC730" s="113"/>
      <c r="AD730" s="113"/>
      <c r="AE730" s="734"/>
      <c r="AF730" s="729"/>
      <c r="AG730" s="726"/>
      <c r="AH730" s="726"/>
      <c r="AI730" s="726"/>
      <c r="AJ730" s="726"/>
      <c r="AK730" s="726"/>
      <c r="AL730" s="726"/>
      <c r="AM730" s="726"/>
      <c r="AN730" s="726"/>
      <c r="AO730" s="726"/>
      <c r="AP730" s="726"/>
      <c r="AQ730" s="726"/>
      <c r="AR730" s="726"/>
      <c r="AS730" s="726"/>
      <c r="AT730" s="726"/>
      <c r="AU730" s="726"/>
      <c r="AV730" s="726"/>
      <c r="AW730" s="726"/>
      <c r="AX730" s="726"/>
      <c r="AY730" s="726"/>
      <c r="AZ730" s="726"/>
      <c r="BA730" s="726"/>
      <c r="BB730" s="726"/>
      <c r="BC730" s="726"/>
      <c r="BD730" s="726"/>
      <c r="BE730" s="726"/>
      <c r="BF730" s="726"/>
    </row>
    <row r="731" spans="1:58" s="139" customFormat="1" ht="13.15" hidden="1" customHeight="1" outlineLevel="2" x14ac:dyDescent="0.25">
      <c r="A731" s="137"/>
      <c r="B731" s="127"/>
      <c r="C731" s="109"/>
      <c r="D731" s="109"/>
      <c r="E731" s="109"/>
      <c r="F731" s="111"/>
      <c r="G731" s="113"/>
      <c r="H731" s="113"/>
      <c r="K731" s="134"/>
      <c r="L731" s="134" t="s">
        <v>144</v>
      </c>
      <c r="M731" s="6">
        <f t="shared" ref="M731:T762" si="363">INDEX(M$720:M$729,MATCH($L731,$L$720:$L$729,0))</f>
        <v>5.5</v>
      </c>
      <c r="N731" s="6">
        <f t="shared" si="362"/>
        <v>7.5</v>
      </c>
      <c r="O731" s="6">
        <f t="shared" si="362"/>
        <v>8</v>
      </c>
      <c r="P731" s="6">
        <f t="shared" si="362"/>
        <v>10</v>
      </c>
      <c r="Q731" s="6">
        <f t="shared" si="362"/>
        <v>10</v>
      </c>
      <c r="R731" s="6">
        <f t="shared" si="362"/>
        <v>0</v>
      </c>
      <c r="S731" s="6">
        <f t="shared" si="362"/>
        <v>0</v>
      </c>
      <c r="T731" s="6">
        <f t="shared" si="362"/>
        <v>0</v>
      </c>
      <c r="U731" s="113"/>
      <c r="V731" s="113"/>
      <c r="W731" s="113"/>
      <c r="X731" s="113"/>
      <c r="Y731" s="113"/>
      <c r="Z731" s="113"/>
      <c r="AA731" s="113"/>
      <c r="AB731" s="113"/>
      <c r="AC731" s="113"/>
      <c r="AD731" s="113"/>
      <c r="AE731" s="734"/>
      <c r="AF731" s="729"/>
      <c r="AG731" s="726"/>
      <c r="AH731" s="726"/>
      <c r="AI731" s="726"/>
      <c r="AJ731" s="726"/>
      <c r="AK731" s="726"/>
      <c r="AL731" s="726"/>
      <c r="AM731" s="726"/>
      <c r="AN731" s="726"/>
      <c r="AO731" s="726"/>
      <c r="AP731" s="726"/>
      <c r="AQ731" s="726"/>
      <c r="AR731" s="726"/>
      <c r="AS731" s="726"/>
      <c r="AT731" s="726"/>
      <c r="AU731" s="726"/>
      <c r="AV731" s="726"/>
      <c r="AW731" s="726"/>
      <c r="AX731" s="726"/>
      <c r="AY731" s="726"/>
      <c r="AZ731" s="726"/>
      <c r="BA731" s="726"/>
      <c r="BB731" s="726"/>
      <c r="BC731" s="726"/>
      <c r="BD731" s="726"/>
      <c r="BE731" s="726"/>
      <c r="BF731" s="726"/>
    </row>
    <row r="732" spans="1:58" s="139" customFormat="1" ht="13.15" hidden="1" customHeight="1" outlineLevel="2" x14ac:dyDescent="0.25">
      <c r="A732" s="137"/>
      <c r="B732" s="127"/>
      <c r="C732" s="109"/>
      <c r="D732" s="109"/>
      <c r="E732" s="109"/>
      <c r="F732" s="111"/>
      <c r="G732" s="113"/>
      <c r="H732" s="113"/>
      <c r="K732" s="134"/>
      <c r="L732" s="134" t="s">
        <v>145</v>
      </c>
      <c r="M732" s="6">
        <f t="shared" si="363"/>
        <v>5.5</v>
      </c>
      <c r="N732" s="6">
        <f t="shared" si="362"/>
        <v>7.5</v>
      </c>
      <c r="O732" s="6">
        <f t="shared" si="362"/>
        <v>8</v>
      </c>
      <c r="P732" s="6">
        <f t="shared" si="362"/>
        <v>10</v>
      </c>
      <c r="Q732" s="6">
        <f t="shared" si="362"/>
        <v>10</v>
      </c>
      <c r="R732" s="6">
        <f t="shared" si="362"/>
        <v>0</v>
      </c>
      <c r="S732" s="6">
        <f t="shared" si="362"/>
        <v>0</v>
      </c>
      <c r="T732" s="6">
        <f t="shared" si="362"/>
        <v>0</v>
      </c>
      <c r="U732" s="113"/>
      <c r="V732" s="113"/>
      <c r="W732" s="113"/>
      <c r="X732" s="113"/>
      <c r="Y732" s="113"/>
      <c r="Z732" s="113"/>
      <c r="AA732" s="113"/>
      <c r="AB732" s="113"/>
      <c r="AC732" s="113"/>
      <c r="AD732" s="113"/>
      <c r="AE732" s="734"/>
      <c r="AF732" s="729"/>
      <c r="AG732" s="726"/>
      <c r="AH732" s="726"/>
      <c r="AI732" s="726"/>
      <c r="AJ732" s="726"/>
      <c r="AK732" s="726"/>
      <c r="AL732" s="726"/>
      <c r="AM732" s="726"/>
      <c r="AN732" s="726"/>
      <c r="AO732" s="726"/>
      <c r="AP732" s="726"/>
      <c r="AQ732" s="726"/>
      <c r="AR732" s="726"/>
      <c r="AS732" s="726"/>
      <c r="AT732" s="726"/>
      <c r="AU732" s="726"/>
      <c r="AV732" s="726"/>
      <c r="AW732" s="726"/>
      <c r="AX732" s="726"/>
      <c r="AY732" s="726"/>
      <c r="AZ732" s="726"/>
      <c r="BA732" s="726"/>
      <c r="BB732" s="726"/>
      <c r="BC732" s="726"/>
      <c r="BD732" s="726"/>
      <c r="BE732" s="726"/>
      <c r="BF732" s="726"/>
    </row>
    <row r="733" spans="1:58" s="139" customFormat="1" ht="13.15" hidden="1" customHeight="1" outlineLevel="2" x14ac:dyDescent="0.25">
      <c r="A733" s="137"/>
      <c r="B733" s="127"/>
      <c r="C733" s="109"/>
      <c r="D733" s="109"/>
      <c r="E733" s="109"/>
      <c r="F733" s="111"/>
      <c r="G733" s="113"/>
      <c r="H733" s="113"/>
      <c r="K733" s="134"/>
      <c r="L733" s="134" t="s">
        <v>146</v>
      </c>
      <c r="M733" s="6">
        <f t="shared" si="363"/>
        <v>5.5</v>
      </c>
      <c r="N733" s="6">
        <f t="shared" si="362"/>
        <v>7.5</v>
      </c>
      <c r="O733" s="6">
        <f t="shared" si="362"/>
        <v>8</v>
      </c>
      <c r="P733" s="6">
        <f t="shared" si="362"/>
        <v>10</v>
      </c>
      <c r="Q733" s="6">
        <f t="shared" si="362"/>
        <v>10</v>
      </c>
      <c r="R733" s="6">
        <f t="shared" si="362"/>
        <v>0</v>
      </c>
      <c r="S733" s="6">
        <f t="shared" si="362"/>
        <v>0</v>
      </c>
      <c r="T733" s="6">
        <f t="shared" si="362"/>
        <v>0</v>
      </c>
      <c r="U733" s="113"/>
      <c r="V733" s="113"/>
      <c r="W733" s="113"/>
      <c r="X733" s="113"/>
      <c r="Y733" s="113"/>
      <c r="Z733" s="113"/>
      <c r="AA733" s="113"/>
      <c r="AB733" s="113"/>
      <c r="AC733" s="113"/>
      <c r="AD733" s="113"/>
      <c r="AE733" s="734"/>
      <c r="AF733" s="729"/>
      <c r="AG733" s="726"/>
      <c r="AH733" s="726"/>
      <c r="AI733" s="726"/>
      <c r="AJ733" s="726"/>
      <c r="AK733" s="726"/>
      <c r="AL733" s="726"/>
      <c r="AM733" s="726"/>
      <c r="AN733" s="726"/>
      <c r="AO733" s="726"/>
      <c r="AP733" s="726"/>
      <c r="AQ733" s="726"/>
      <c r="AR733" s="726"/>
      <c r="AS733" s="726"/>
      <c r="AT733" s="726"/>
      <c r="AU733" s="726"/>
      <c r="AV733" s="726"/>
      <c r="AW733" s="726"/>
      <c r="AX733" s="726"/>
      <c r="AY733" s="726"/>
      <c r="AZ733" s="726"/>
      <c r="BA733" s="726"/>
      <c r="BB733" s="726"/>
      <c r="BC733" s="726"/>
      <c r="BD733" s="726"/>
      <c r="BE733" s="726"/>
      <c r="BF733" s="726"/>
    </row>
    <row r="734" spans="1:58" s="139" customFormat="1" ht="13.15" hidden="1" customHeight="1" outlineLevel="2" x14ac:dyDescent="0.25">
      <c r="A734" s="137"/>
      <c r="B734" s="127"/>
      <c r="C734" s="109"/>
      <c r="D734" s="109"/>
      <c r="E734" s="109"/>
      <c r="F734" s="111"/>
      <c r="G734" s="113"/>
      <c r="H734" s="113"/>
      <c r="K734" s="134"/>
      <c r="L734" s="134" t="s">
        <v>147</v>
      </c>
      <c r="M734" s="6">
        <f t="shared" si="363"/>
        <v>5.5</v>
      </c>
      <c r="N734" s="6">
        <f t="shared" si="362"/>
        <v>7.5</v>
      </c>
      <c r="O734" s="6">
        <f t="shared" si="362"/>
        <v>8</v>
      </c>
      <c r="P734" s="6">
        <f t="shared" si="362"/>
        <v>10</v>
      </c>
      <c r="Q734" s="6">
        <f t="shared" si="362"/>
        <v>10</v>
      </c>
      <c r="R734" s="6">
        <f t="shared" si="362"/>
        <v>0</v>
      </c>
      <c r="S734" s="6">
        <f t="shared" si="362"/>
        <v>0</v>
      </c>
      <c r="T734" s="6">
        <f t="shared" si="362"/>
        <v>0</v>
      </c>
      <c r="U734" s="113"/>
      <c r="V734" s="113"/>
      <c r="W734" s="113"/>
      <c r="X734" s="113"/>
      <c r="Y734" s="113"/>
      <c r="Z734" s="113"/>
      <c r="AA734" s="113"/>
      <c r="AB734" s="113"/>
      <c r="AC734" s="113"/>
      <c r="AD734" s="113"/>
      <c r="AE734" s="734"/>
      <c r="AF734" s="729"/>
      <c r="AG734" s="726"/>
      <c r="AH734" s="726"/>
      <c r="AI734" s="726"/>
      <c r="AJ734" s="726"/>
      <c r="AK734" s="726"/>
      <c r="AL734" s="726"/>
      <c r="AM734" s="726"/>
      <c r="AN734" s="726"/>
      <c r="AO734" s="726"/>
      <c r="AP734" s="726"/>
      <c r="AQ734" s="726"/>
      <c r="AR734" s="726"/>
      <c r="AS734" s="726"/>
      <c r="AT734" s="726"/>
      <c r="AU734" s="726"/>
      <c r="AV734" s="726"/>
      <c r="AW734" s="726"/>
      <c r="AX734" s="726"/>
      <c r="AY734" s="726"/>
      <c r="AZ734" s="726"/>
      <c r="BA734" s="726"/>
      <c r="BB734" s="726"/>
      <c r="BC734" s="726"/>
      <c r="BD734" s="726"/>
      <c r="BE734" s="726"/>
      <c r="BF734" s="726"/>
    </row>
    <row r="735" spans="1:58" s="139" customFormat="1" ht="13.15" hidden="1" customHeight="1" outlineLevel="2" x14ac:dyDescent="0.25">
      <c r="A735" s="137"/>
      <c r="B735" s="127"/>
      <c r="C735" s="109"/>
      <c r="D735" s="109"/>
      <c r="E735" s="109"/>
      <c r="F735" s="111"/>
      <c r="G735" s="113"/>
      <c r="H735" s="113"/>
      <c r="K735" s="134"/>
      <c r="L735" s="134" t="s">
        <v>148</v>
      </c>
      <c r="M735" s="6">
        <f t="shared" si="363"/>
        <v>5.5</v>
      </c>
      <c r="N735" s="6">
        <f t="shared" si="362"/>
        <v>7.5</v>
      </c>
      <c r="O735" s="6">
        <f t="shared" si="362"/>
        <v>8</v>
      </c>
      <c r="P735" s="6">
        <f t="shared" si="362"/>
        <v>10</v>
      </c>
      <c r="Q735" s="6">
        <f t="shared" si="362"/>
        <v>10</v>
      </c>
      <c r="R735" s="6">
        <f t="shared" si="362"/>
        <v>0</v>
      </c>
      <c r="S735" s="6">
        <f t="shared" si="362"/>
        <v>0</v>
      </c>
      <c r="T735" s="6">
        <f t="shared" si="362"/>
        <v>0</v>
      </c>
      <c r="U735" s="113"/>
      <c r="V735" s="113"/>
      <c r="W735" s="113"/>
      <c r="X735" s="113"/>
      <c r="Y735" s="113"/>
      <c r="Z735" s="113"/>
      <c r="AA735" s="113"/>
      <c r="AB735" s="113"/>
      <c r="AC735" s="113"/>
      <c r="AD735" s="113"/>
      <c r="AE735" s="734"/>
      <c r="AF735" s="729"/>
      <c r="AG735" s="726"/>
      <c r="AH735" s="726"/>
      <c r="AI735" s="726"/>
      <c r="AJ735" s="726"/>
      <c r="AK735" s="726"/>
      <c r="AL735" s="726"/>
      <c r="AM735" s="726"/>
      <c r="AN735" s="726"/>
      <c r="AO735" s="726"/>
      <c r="AP735" s="726"/>
      <c r="AQ735" s="726"/>
      <c r="AR735" s="726"/>
      <c r="AS735" s="726"/>
      <c r="AT735" s="726"/>
      <c r="AU735" s="726"/>
      <c r="AV735" s="726"/>
      <c r="AW735" s="726"/>
      <c r="AX735" s="726"/>
      <c r="AY735" s="726"/>
      <c r="AZ735" s="726"/>
      <c r="BA735" s="726"/>
      <c r="BB735" s="726"/>
      <c r="BC735" s="726"/>
      <c r="BD735" s="726"/>
      <c r="BE735" s="726"/>
      <c r="BF735" s="726"/>
    </row>
    <row r="736" spans="1:58" s="139" customFormat="1" ht="13.15" hidden="1" customHeight="1" outlineLevel="2" x14ac:dyDescent="0.25">
      <c r="A736" s="137"/>
      <c r="B736" s="127"/>
      <c r="C736" s="109"/>
      <c r="D736" s="109"/>
      <c r="E736" s="109"/>
      <c r="F736" s="111"/>
      <c r="G736" s="113"/>
      <c r="H736" s="113"/>
      <c r="K736" s="134"/>
      <c r="L736" s="134" t="s">
        <v>149</v>
      </c>
      <c r="M736" s="6">
        <f t="shared" si="363"/>
        <v>5.5</v>
      </c>
      <c r="N736" s="6">
        <f t="shared" si="362"/>
        <v>7.5</v>
      </c>
      <c r="O736" s="6">
        <f t="shared" si="362"/>
        <v>8</v>
      </c>
      <c r="P736" s="6">
        <f t="shared" si="362"/>
        <v>10</v>
      </c>
      <c r="Q736" s="6">
        <f t="shared" si="362"/>
        <v>10</v>
      </c>
      <c r="R736" s="6">
        <f t="shared" si="362"/>
        <v>0</v>
      </c>
      <c r="S736" s="6">
        <f t="shared" si="362"/>
        <v>0</v>
      </c>
      <c r="T736" s="6">
        <f t="shared" si="362"/>
        <v>0</v>
      </c>
      <c r="U736" s="113"/>
      <c r="V736" s="113"/>
      <c r="W736" s="113"/>
      <c r="X736" s="113"/>
      <c r="Y736" s="113"/>
      <c r="Z736" s="113"/>
      <c r="AA736" s="113"/>
      <c r="AB736" s="113"/>
      <c r="AC736" s="113"/>
      <c r="AD736" s="113"/>
      <c r="AE736" s="734"/>
      <c r="AF736" s="729"/>
      <c r="AG736" s="726"/>
      <c r="AH736" s="726"/>
      <c r="AI736" s="726"/>
      <c r="AJ736" s="726"/>
      <c r="AK736" s="726"/>
      <c r="AL736" s="726"/>
      <c r="AM736" s="726"/>
      <c r="AN736" s="726"/>
      <c r="AO736" s="726"/>
      <c r="AP736" s="726"/>
      <c r="AQ736" s="726"/>
      <c r="AR736" s="726"/>
      <c r="AS736" s="726"/>
      <c r="AT736" s="726"/>
      <c r="AU736" s="726"/>
      <c r="AV736" s="726"/>
      <c r="AW736" s="726"/>
      <c r="AX736" s="726"/>
      <c r="AY736" s="726"/>
      <c r="AZ736" s="726"/>
      <c r="BA736" s="726"/>
      <c r="BB736" s="726"/>
      <c r="BC736" s="726"/>
      <c r="BD736" s="726"/>
      <c r="BE736" s="726"/>
      <c r="BF736" s="726"/>
    </row>
    <row r="737" spans="1:58" s="139" customFormat="1" ht="13.15" hidden="1" customHeight="1" outlineLevel="2" x14ac:dyDescent="0.25">
      <c r="A737" s="137"/>
      <c r="B737" s="127"/>
      <c r="C737" s="109"/>
      <c r="D737" s="109"/>
      <c r="E737" s="109"/>
      <c r="F737" s="111"/>
      <c r="G737" s="113"/>
      <c r="H737" s="113"/>
      <c r="K737" s="134"/>
      <c r="L737" s="134" t="s">
        <v>150</v>
      </c>
      <c r="M737" s="6">
        <f t="shared" si="363"/>
        <v>5.5</v>
      </c>
      <c r="N737" s="6">
        <f t="shared" si="362"/>
        <v>7.5</v>
      </c>
      <c r="O737" s="6">
        <f t="shared" si="362"/>
        <v>8</v>
      </c>
      <c r="P737" s="6">
        <f t="shared" si="362"/>
        <v>10</v>
      </c>
      <c r="Q737" s="6">
        <f t="shared" si="362"/>
        <v>10</v>
      </c>
      <c r="R737" s="6">
        <f t="shared" si="362"/>
        <v>0</v>
      </c>
      <c r="S737" s="6">
        <f t="shared" si="362"/>
        <v>0</v>
      </c>
      <c r="T737" s="6">
        <f t="shared" si="362"/>
        <v>0</v>
      </c>
      <c r="U737" s="113"/>
      <c r="V737" s="113"/>
      <c r="W737" s="113"/>
      <c r="X737" s="113"/>
      <c r="Y737" s="113"/>
      <c r="Z737" s="113"/>
      <c r="AA737" s="113"/>
      <c r="AB737" s="113"/>
      <c r="AC737" s="113"/>
      <c r="AD737" s="113"/>
      <c r="AE737" s="734"/>
      <c r="AF737" s="729"/>
      <c r="AG737" s="726"/>
      <c r="AH737" s="726"/>
      <c r="AI737" s="726"/>
      <c r="AJ737" s="726"/>
      <c r="AK737" s="726"/>
      <c r="AL737" s="726"/>
      <c r="AM737" s="726"/>
      <c r="AN737" s="726"/>
      <c r="AO737" s="726"/>
      <c r="AP737" s="726"/>
      <c r="AQ737" s="726"/>
      <c r="AR737" s="726"/>
      <c r="AS737" s="726"/>
      <c r="AT737" s="726"/>
      <c r="AU737" s="726"/>
      <c r="AV737" s="726"/>
      <c r="AW737" s="726"/>
      <c r="AX737" s="726"/>
      <c r="AY737" s="726"/>
      <c r="AZ737" s="726"/>
      <c r="BA737" s="726"/>
      <c r="BB737" s="726"/>
      <c r="BC737" s="726"/>
      <c r="BD737" s="726"/>
      <c r="BE737" s="726"/>
      <c r="BF737" s="726"/>
    </row>
    <row r="738" spans="1:58" s="139" customFormat="1" ht="13.15" hidden="1" customHeight="1" outlineLevel="2" x14ac:dyDescent="0.25">
      <c r="A738" s="137"/>
      <c r="B738" s="127"/>
      <c r="C738" s="109"/>
      <c r="D738" s="109"/>
      <c r="E738" s="109"/>
      <c r="F738" s="111"/>
      <c r="G738" s="113"/>
      <c r="H738" s="113"/>
      <c r="K738" s="134"/>
      <c r="L738" s="134" t="s">
        <v>151</v>
      </c>
      <c r="M738" s="6">
        <f t="shared" si="363"/>
        <v>5.5</v>
      </c>
      <c r="N738" s="6">
        <f t="shared" si="362"/>
        <v>7.5</v>
      </c>
      <c r="O738" s="6">
        <f t="shared" si="362"/>
        <v>8</v>
      </c>
      <c r="P738" s="6">
        <f t="shared" si="362"/>
        <v>10</v>
      </c>
      <c r="Q738" s="6">
        <f t="shared" si="362"/>
        <v>10</v>
      </c>
      <c r="R738" s="6">
        <f t="shared" si="362"/>
        <v>0</v>
      </c>
      <c r="S738" s="6">
        <f t="shared" si="362"/>
        <v>0</v>
      </c>
      <c r="T738" s="6">
        <f t="shared" si="362"/>
        <v>0</v>
      </c>
      <c r="U738" s="113"/>
      <c r="V738" s="113"/>
      <c r="W738" s="113"/>
      <c r="X738" s="113"/>
      <c r="Y738" s="113"/>
      <c r="Z738" s="113"/>
      <c r="AA738" s="113"/>
      <c r="AB738" s="113"/>
      <c r="AC738" s="113"/>
      <c r="AD738" s="113"/>
      <c r="AE738" s="734"/>
      <c r="AF738" s="729"/>
      <c r="AG738" s="726"/>
      <c r="AH738" s="726"/>
      <c r="AI738" s="726"/>
      <c r="AJ738" s="726"/>
      <c r="AK738" s="726"/>
      <c r="AL738" s="726"/>
      <c r="AM738" s="726"/>
      <c r="AN738" s="726"/>
      <c r="AO738" s="726"/>
      <c r="AP738" s="726"/>
      <c r="AQ738" s="726"/>
      <c r="AR738" s="726"/>
      <c r="AS738" s="726"/>
      <c r="AT738" s="726"/>
      <c r="AU738" s="726"/>
      <c r="AV738" s="726"/>
      <c r="AW738" s="726"/>
      <c r="AX738" s="726"/>
      <c r="AY738" s="726"/>
      <c r="AZ738" s="726"/>
      <c r="BA738" s="726"/>
      <c r="BB738" s="726"/>
      <c r="BC738" s="726"/>
      <c r="BD738" s="726"/>
      <c r="BE738" s="726"/>
      <c r="BF738" s="726"/>
    </row>
    <row r="739" spans="1:58" s="139" customFormat="1" ht="13.15" hidden="1" customHeight="1" outlineLevel="2" x14ac:dyDescent="0.25">
      <c r="A739" s="137"/>
      <c r="B739" s="127"/>
      <c r="C739" s="109"/>
      <c r="D739" s="109"/>
      <c r="E739" s="109"/>
      <c r="F739" s="111"/>
      <c r="G739" s="113"/>
      <c r="H739" s="113"/>
      <c r="K739" s="134"/>
      <c r="L739" s="134" t="s">
        <v>152</v>
      </c>
      <c r="M739" s="6">
        <f t="shared" si="363"/>
        <v>5.5</v>
      </c>
      <c r="N739" s="6">
        <f t="shared" si="362"/>
        <v>7.5</v>
      </c>
      <c r="O739" s="6">
        <f t="shared" si="362"/>
        <v>8</v>
      </c>
      <c r="P739" s="6">
        <f t="shared" si="362"/>
        <v>10</v>
      </c>
      <c r="Q739" s="6">
        <f t="shared" si="362"/>
        <v>10</v>
      </c>
      <c r="R739" s="6">
        <f t="shared" si="362"/>
        <v>0</v>
      </c>
      <c r="S739" s="6">
        <f t="shared" si="362"/>
        <v>0</v>
      </c>
      <c r="T739" s="6">
        <f t="shared" si="362"/>
        <v>0</v>
      </c>
      <c r="U739" s="113"/>
      <c r="V739" s="113"/>
      <c r="W739" s="113"/>
      <c r="X739" s="113"/>
      <c r="Y739" s="113"/>
      <c r="Z739" s="113"/>
      <c r="AA739" s="113"/>
      <c r="AB739" s="113"/>
      <c r="AC739" s="113"/>
      <c r="AD739" s="113"/>
      <c r="AE739" s="734"/>
      <c r="AF739" s="729"/>
      <c r="AG739" s="726"/>
      <c r="AH739" s="726"/>
      <c r="AI739" s="726"/>
      <c r="AJ739" s="726"/>
      <c r="AK739" s="726"/>
      <c r="AL739" s="726"/>
      <c r="AM739" s="726"/>
      <c r="AN739" s="726"/>
      <c r="AO739" s="726"/>
      <c r="AP739" s="726"/>
      <c r="AQ739" s="726"/>
      <c r="AR739" s="726"/>
      <c r="AS739" s="726"/>
      <c r="AT739" s="726"/>
      <c r="AU739" s="726"/>
      <c r="AV739" s="726"/>
      <c r="AW739" s="726"/>
      <c r="AX739" s="726"/>
      <c r="AY739" s="726"/>
      <c r="AZ739" s="726"/>
      <c r="BA739" s="726"/>
      <c r="BB739" s="726"/>
      <c r="BC739" s="726"/>
      <c r="BD739" s="726"/>
      <c r="BE739" s="726"/>
      <c r="BF739" s="726"/>
    </row>
    <row r="740" spans="1:58" s="139" customFormat="1" ht="13.15" hidden="1" customHeight="1" outlineLevel="2" x14ac:dyDescent="0.25">
      <c r="A740" s="137"/>
      <c r="B740" s="127"/>
      <c r="C740" s="109"/>
      <c r="D740" s="109"/>
      <c r="E740" s="109"/>
      <c r="F740" s="111"/>
      <c r="G740" s="113"/>
      <c r="H740" s="113"/>
      <c r="K740" s="134" t="s">
        <v>842</v>
      </c>
      <c r="L740" s="134" t="s">
        <v>409</v>
      </c>
      <c r="M740" s="6">
        <f t="shared" si="363"/>
        <v>5.5</v>
      </c>
      <c r="N740" s="6">
        <f t="shared" si="362"/>
        <v>7.5</v>
      </c>
      <c r="O740" s="6">
        <f t="shared" si="362"/>
        <v>8</v>
      </c>
      <c r="P740" s="6">
        <f t="shared" si="362"/>
        <v>10</v>
      </c>
      <c r="Q740" s="6">
        <f t="shared" si="362"/>
        <v>10</v>
      </c>
      <c r="R740" s="6">
        <f t="shared" si="362"/>
        <v>0</v>
      </c>
      <c r="S740" s="6">
        <f t="shared" si="362"/>
        <v>0</v>
      </c>
      <c r="T740" s="6">
        <f t="shared" si="362"/>
        <v>0</v>
      </c>
      <c r="U740" s="113"/>
      <c r="V740" s="113"/>
      <c r="W740" s="113"/>
      <c r="X740" s="113"/>
      <c r="Y740" s="113"/>
      <c r="Z740" s="113"/>
      <c r="AA740" s="113"/>
      <c r="AB740" s="113"/>
      <c r="AC740" s="113"/>
      <c r="AD740" s="113"/>
      <c r="AE740" s="734"/>
      <c r="AF740" s="729"/>
      <c r="AG740" s="726"/>
      <c r="AH740" s="726"/>
      <c r="AI740" s="726"/>
      <c r="AJ740" s="726"/>
      <c r="AK740" s="726"/>
      <c r="AL740" s="726"/>
      <c r="AM740" s="726"/>
      <c r="AN740" s="726"/>
      <c r="AO740" s="726"/>
      <c r="AP740" s="726"/>
      <c r="AQ740" s="726"/>
      <c r="AR740" s="726"/>
      <c r="AS740" s="726"/>
      <c r="AT740" s="726"/>
      <c r="AU740" s="726"/>
      <c r="AV740" s="726"/>
      <c r="AW740" s="726"/>
      <c r="AX740" s="726"/>
      <c r="AY740" s="726"/>
      <c r="AZ740" s="726"/>
      <c r="BA740" s="726"/>
      <c r="BB740" s="726"/>
      <c r="BC740" s="726"/>
      <c r="BD740" s="726"/>
      <c r="BE740" s="726"/>
      <c r="BF740" s="726"/>
    </row>
    <row r="741" spans="1:58" s="139" customFormat="1" ht="13.15" hidden="1" customHeight="1" outlineLevel="2" x14ac:dyDescent="0.25">
      <c r="A741" s="137"/>
      <c r="B741" s="127"/>
      <c r="C741" s="109"/>
      <c r="D741" s="109"/>
      <c r="E741" s="109"/>
      <c r="F741" s="111"/>
      <c r="G741" s="113"/>
      <c r="H741" s="113"/>
      <c r="K741" s="134"/>
      <c r="L741" s="134" t="s">
        <v>144</v>
      </c>
      <c r="M741" s="6">
        <f t="shared" si="363"/>
        <v>5.5</v>
      </c>
      <c r="N741" s="6">
        <f t="shared" si="362"/>
        <v>7.5</v>
      </c>
      <c r="O741" s="6">
        <f t="shared" si="362"/>
        <v>8</v>
      </c>
      <c r="P741" s="6">
        <f t="shared" si="362"/>
        <v>10</v>
      </c>
      <c r="Q741" s="6">
        <f t="shared" si="362"/>
        <v>10</v>
      </c>
      <c r="R741" s="6">
        <f t="shared" si="362"/>
        <v>0</v>
      </c>
      <c r="S741" s="6">
        <f t="shared" si="362"/>
        <v>0</v>
      </c>
      <c r="T741" s="6">
        <f t="shared" si="362"/>
        <v>0</v>
      </c>
      <c r="U741" s="113"/>
      <c r="V741" s="113"/>
      <c r="W741" s="113"/>
      <c r="X741" s="113"/>
      <c r="Y741" s="113"/>
      <c r="Z741" s="113"/>
      <c r="AA741" s="113"/>
      <c r="AB741" s="113"/>
      <c r="AC741" s="113"/>
      <c r="AD741" s="113"/>
      <c r="AE741" s="734"/>
      <c r="AF741" s="729"/>
      <c r="AG741" s="726"/>
      <c r="AH741" s="726"/>
      <c r="AI741" s="726"/>
      <c r="AJ741" s="726"/>
      <c r="AK741" s="726"/>
      <c r="AL741" s="726"/>
      <c r="AM741" s="726"/>
      <c r="AN741" s="726"/>
      <c r="AO741" s="726"/>
      <c r="AP741" s="726"/>
      <c r="AQ741" s="726"/>
      <c r="AR741" s="726"/>
      <c r="AS741" s="726"/>
      <c r="AT741" s="726"/>
      <c r="AU741" s="726"/>
      <c r="AV741" s="726"/>
      <c r="AW741" s="726"/>
      <c r="AX741" s="726"/>
      <c r="AY741" s="726"/>
      <c r="AZ741" s="726"/>
      <c r="BA741" s="726"/>
      <c r="BB741" s="726"/>
      <c r="BC741" s="726"/>
      <c r="BD741" s="726"/>
      <c r="BE741" s="726"/>
      <c r="BF741" s="726"/>
    </row>
    <row r="742" spans="1:58" s="139" customFormat="1" ht="13.15" hidden="1" customHeight="1" outlineLevel="2" x14ac:dyDescent="0.25">
      <c r="A742" s="137"/>
      <c r="B742" s="127"/>
      <c r="C742" s="109"/>
      <c r="D742" s="109"/>
      <c r="E742" s="109"/>
      <c r="F742" s="111"/>
      <c r="G742" s="113"/>
      <c r="H742" s="113"/>
      <c r="K742" s="134"/>
      <c r="L742" s="134" t="s">
        <v>145</v>
      </c>
      <c r="M742" s="6">
        <f t="shared" si="363"/>
        <v>5.5</v>
      </c>
      <c r="N742" s="6">
        <f t="shared" si="362"/>
        <v>7.5</v>
      </c>
      <c r="O742" s="6">
        <f t="shared" si="362"/>
        <v>8</v>
      </c>
      <c r="P742" s="6">
        <f t="shared" si="362"/>
        <v>10</v>
      </c>
      <c r="Q742" s="6">
        <f t="shared" si="362"/>
        <v>10</v>
      </c>
      <c r="R742" s="6">
        <f t="shared" si="362"/>
        <v>0</v>
      </c>
      <c r="S742" s="6">
        <f t="shared" si="362"/>
        <v>0</v>
      </c>
      <c r="T742" s="6">
        <f t="shared" si="362"/>
        <v>0</v>
      </c>
      <c r="U742" s="113"/>
      <c r="V742" s="113"/>
      <c r="W742" s="113"/>
      <c r="X742" s="113"/>
      <c r="Y742" s="113"/>
      <c r="Z742" s="113"/>
      <c r="AA742" s="113"/>
      <c r="AB742" s="113"/>
      <c r="AC742" s="113"/>
      <c r="AD742" s="113"/>
      <c r="AE742" s="734"/>
      <c r="AF742" s="729"/>
      <c r="AG742" s="726"/>
      <c r="AH742" s="726"/>
      <c r="AI742" s="726"/>
      <c r="AJ742" s="726"/>
      <c r="AK742" s="726"/>
      <c r="AL742" s="726"/>
      <c r="AM742" s="726"/>
      <c r="AN742" s="726"/>
      <c r="AO742" s="726"/>
      <c r="AP742" s="726"/>
      <c r="AQ742" s="726"/>
      <c r="AR742" s="726"/>
      <c r="AS742" s="726"/>
      <c r="AT742" s="726"/>
      <c r="AU742" s="726"/>
      <c r="AV742" s="726"/>
      <c r="AW742" s="726"/>
      <c r="AX742" s="726"/>
      <c r="AY742" s="726"/>
      <c r="AZ742" s="726"/>
      <c r="BA742" s="726"/>
      <c r="BB742" s="726"/>
      <c r="BC742" s="726"/>
      <c r="BD742" s="726"/>
      <c r="BE742" s="726"/>
      <c r="BF742" s="726"/>
    </row>
    <row r="743" spans="1:58" s="139" customFormat="1" ht="13.15" hidden="1" customHeight="1" outlineLevel="2" x14ac:dyDescent="0.25">
      <c r="A743" s="137"/>
      <c r="B743" s="127"/>
      <c r="C743" s="109"/>
      <c r="D743" s="109"/>
      <c r="E743" s="109"/>
      <c r="F743" s="111"/>
      <c r="G743" s="113"/>
      <c r="H743" s="113"/>
      <c r="K743" s="134"/>
      <c r="L743" s="134" t="s">
        <v>146</v>
      </c>
      <c r="M743" s="6">
        <f t="shared" si="363"/>
        <v>5.5</v>
      </c>
      <c r="N743" s="6">
        <f t="shared" si="362"/>
        <v>7.5</v>
      </c>
      <c r="O743" s="6">
        <f t="shared" si="362"/>
        <v>8</v>
      </c>
      <c r="P743" s="6">
        <f t="shared" si="362"/>
        <v>10</v>
      </c>
      <c r="Q743" s="6">
        <f t="shared" si="362"/>
        <v>10</v>
      </c>
      <c r="R743" s="6">
        <f t="shared" si="362"/>
        <v>0</v>
      </c>
      <c r="S743" s="6">
        <f t="shared" si="362"/>
        <v>0</v>
      </c>
      <c r="T743" s="6">
        <f t="shared" si="362"/>
        <v>0</v>
      </c>
      <c r="U743" s="113"/>
      <c r="V743" s="113"/>
      <c r="W743" s="113"/>
      <c r="X743" s="113"/>
      <c r="Y743" s="113"/>
      <c r="Z743" s="113"/>
      <c r="AA743" s="113"/>
      <c r="AB743" s="113"/>
      <c r="AC743" s="113"/>
      <c r="AD743" s="113"/>
      <c r="AE743" s="734"/>
      <c r="AF743" s="729"/>
      <c r="AG743" s="726"/>
      <c r="AH743" s="726"/>
      <c r="AI743" s="726"/>
      <c r="AJ743" s="726"/>
      <c r="AK743" s="726"/>
      <c r="AL743" s="726"/>
      <c r="AM743" s="726"/>
      <c r="AN743" s="726"/>
      <c r="AO743" s="726"/>
      <c r="AP743" s="726"/>
      <c r="AQ743" s="726"/>
      <c r="AR743" s="726"/>
      <c r="AS743" s="726"/>
      <c r="AT743" s="726"/>
      <c r="AU743" s="726"/>
      <c r="AV743" s="726"/>
      <c r="AW743" s="726"/>
      <c r="AX743" s="726"/>
      <c r="AY743" s="726"/>
      <c r="AZ743" s="726"/>
      <c r="BA743" s="726"/>
      <c r="BB743" s="726"/>
      <c r="BC743" s="726"/>
      <c r="BD743" s="726"/>
      <c r="BE743" s="726"/>
      <c r="BF743" s="726"/>
    </row>
    <row r="744" spans="1:58" s="139" customFormat="1" ht="13.15" hidden="1" customHeight="1" outlineLevel="2" x14ac:dyDescent="0.25">
      <c r="A744" s="137"/>
      <c r="B744" s="127"/>
      <c r="C744" s="109"/>
      <c r="D744" s="109"/>
      <c r="E744" s="109"/>
      <c r="F744" s="111"/>
      <c r="G744" s="113"/>
      <c r="H744" s="113"/>
      <c r="K744" s="134"/>
      <c r="L744" s="134" t="s">
        <v>147</v>
      </c>
      <c r="M744" s="6">
        <f t="shared" si="363"/>
        <v>5.5</v>
      </c>
      <c r="N744" s="6">
        <f t="shared" si="362"/>
        <v>7.5</v>
      </c>
      <c r="O744" s="6">
        <f t="shared" si="362"/>
        <v>8</v>
      </c>
      <c r="P744" s="6">
        <f t="shared" si="362"/>
        <v>10</v>
      </c>
      <c r="Q744" s="6">
        <f t="shared" si="362"/>
        <v>10</v>
      </c>
      <c r="R744" s="6">
        <f t="shared" si="362"/>
        <v>0</v>
      </c>
      <c r="S744" s="6">
        <f t="shared" si="362"/>
        <v>0</v>
      </c>
      <c r="T744" s="6">
        <f t="shared" si="362"/>
        <v>0</v>
      </c>
      <c r="U744" s="113"/>
      <c r="V744" s="113"/>
      <c r="W744" s="113"/>
      <c r="X744" s="113"/>
      <c r="Y744" s="113"/>
      <c r="Z744" s="113"/>
      <c r="AA744" s="113"/>
      <c r="AB744" s="113"/>
      <c r="AC744" s="113"/>
      <c r="AD744" s="113"/>
      <c r="AE744" s="734"/>
      <c r="AF744" s="729"/>
      <c r="AG744" s="726"/>
      <c r="AH744" s="726"/>
      <c r="AI744" s="726"/>
      <c r="AJ744" s="726"/>
      <c r="AK744" s="726"/>
      <c r="AL744" s="726"/>
      <c r="AM744" s="726"/>
      <c r="AN744" s="726"/>
      <c r="AO744" s="726"/>
      <c r="AP744" s="726"/>
      <c r="AQ744" s="726"/>
      <c r="AR744" s="726"/>
      <c r="AS744" s="726"/>
      <c r="AT744" s="726"/>
      <c r="AU744" s="726"/>
      <c r="AV744" s="726"/>
      <c r="AW744" s="726"/>
      <c r="AX744" s="726"/>
      <c r="AY744" s="726"/>
      <c r="AZ744" s="726"/>
      <c r="BA744" s="726"/>
      <c r="BB744" s="726"/>
      <c r="BC744" s="726"/>
      <c r="BD744" s="726"/>
      <c r="BE744" s="726"/>
      <c r="BF744" s="726"/>
    </row>
    <row r="745" spans="1:58" s="139" customFormat="1" ht="13.15" hidden="1" customHeight="1" outlineLevel="2" x14ac:dyDescent="0.25">
      <c r="A745" s="137"/>
      <c r="B745" s="127"/>
      <c r="C745" s="109"/>
      <c r="D745" s="109"/>
      <c r="E745" s="109"/>
      <c r="F745" s="111"/>
      <c r="G745" s="113"/>
      <c r="H745" s="113"/>
      <c r="K745" s="134"/>
      <c r="L745" s="134" t="s">
        <v>148</v>
      </c>
      <c r="M745" s="6">
        <f t="shared" si="363"/>
        <v>5.5</v>
      </c>
      <c r="N745" s="6">
        <f t="shared" si="362"/>
        <v>7.5</v>
      </c>
      <c r="O745" s="6">
        <f t="shared" si="362"/>
        <v>8</v>
      </c>
      <c r="P745" s="6">
        <f t="shared" si="362"/>
        <v>10</v>
      </c>
      <c r="Q745" s="6">
        <f t="shared" si="362"/>
        <v>10</v>
      </c>
      <c r="R745" s="6">
        <f t="shared" si="362"/>
        <v>0</v>
      </c>
      <c r="S745" s="6">
        <f t="shared" si="362"/>
        <v>0</v>
      </c>
      <c r="T745" s="6">
        <f t="shared" si="362"/>
        <v>0</v>
      </c>
      <c r="U745" s="113"/>
      <c r="V745" s="113"/>
      <c r="W745" s="113"/>
      <c r="X745" s="113"/>
      <c r="Y745" s="113"/>
      <c r="Z745" s="113"/>
      <c r="AA745" s="113"/>
      <c r="AB745" s="113"/>
      <c r="AC745" s="113"/>
      <c r="AD745" s="113"/>
      <c r="AE745" s="734"/>
      <c r="AF745" s="729"/>
      <c r="AG745" s="726"/>
      <c r="AH745" s="726"/>
      <c r="AI745" s="726"/>
      <c r="AJ745" s="726"/>
      <c r="AK745" s="726"/>
      <c r="AL745" s="726"/>
      <c r="AM745" s="726"/>
      <c r="AN745" s="726"/>
      <c r="AO745" s="726"/>
      <c r="AP745" s="726"/>
      <c r="AQ745" s="726"/>
      <c r="AR745" s="726"/>
      <c r="AS745" s="726"/>
      <c r="AT745" s="726"/>
      <c r="AU745" s="726"/>
      <c r="AV745" s="726"/>
      <c r="AW745" s="726"/>
      <c r="AX745" s="726"/>
      <c r="AY745" s="726"/>
      <c r="AZ745" s="726"/>
      <c r="BA745" s="726"/>
      <c r="BB745" s="726"/>
      <c r="BC745" s="726"/>
      <c r="BD745" s="726"/>
      <c r="BE745" s="726"/>
      <c r="BF745" s="726"/>
    </row>
    <row r="746" spans="1:58" s="139" customFormat="1" ht="13.15" hidden="1" customHeight="1" outlineLevel="2" x14ac:dyDescent="0.25">
      <c r="A746" s="137"/>
      <c r="B746" s="127"/>
      <c r="C746" s="109"/>
      <c r="D746" s="109"/>
      <c r="E746" s="109"/>
      <c r="F746" s="111"/>
      <c r="G746" s="113"/>
      <c r="H746" s="113"/>
      <c r="K746" s="134"/>
      <c r="L746" s="134" t="s">
        <v>149</v>
      </c>
      <c r="M746" s="6">
        <f t="shared" si="363"/>
        <v>5.5</v>
      </c>
      <c r="N746" s="6">
        <f t="shared" si="363"/>
        <v>7.5</v>
      </c>
      <c r="O746" s="6">
        <f t="shared" si="363"/>
        <v>8</v>
      </c>
      <c r="P746" s="6">
        <f t="shared" si="363"/>
        <v>10</v>
      </c>
      <c r="Q746" s="6">
        <f t="shared" si="363"/>
        <v>10</v>
      </c>
      <c r="R746" s="6">
        <f t="shared" si="363"/>
        <v>0</v>
      </c>
      <c r="S746" s="6">
        <f t="shared" si="363"/>
        <v>0</v>
      </c>
      <c r="T746" s="6">
        <f t="shared" si="363"/>
        <v>0</v>
      </c>
      <c r="U746" s="113"/>
      <c r="V746" s="113"/>
      <c r="W746" s="113"/>
      <c r="X746" s="113"/>
      <c r="Y746" s="113"/>
      <c r="Z746" s="113"/>
      <c r="AA746" s="113"/>
      <c r="AB746" s="113"/>
      <c r="AC746" s="113"/>
      <c r="AD746" s="113"/>
      <c r="AE746" s="734"/>
      <c r="AF746" s="729"/>
      <c r="AG746" s="726"/>
      <c r="AH746" s="726"/>
      <c r="AI746" s="726"/>
      <c r="AJ746" s="726"/>
      <c r="AK746" s="726"/>
      <c r="AL746" s="726"/>
      <c r="AM746" s="726"/>
      <c r="AN746" s="726"/>
      <c r="AO746" s="726"/>
      <c r="AP746" s="726"/>
      <c r="AQ746" s="726"/>
      <c r="AR746" s="726"/>
      <c r="AS746" s="726"/>
      <c r="AT746" s="726"/>
      <c r="AU746" s="726"/>
      <c r="AV746" s="726"/>
      <c r="AW746" s="726"/>
      <c r="AX746" s="726"/>
      <c r="AY746" s="726"/>
      <c r="AZ746" s="726"/>
      <c r="BA746" s="726"/>
      <c r="BB746" s="726"/>
      <c r="BC746" s="726"/>
      <c r="BD746" s="726"/>
      <c r="BE746" s="726"/>
      <c r="BF746" s="726"/>
    </row>
    <row r="747" spans="1:58" s="139" customFormat="1" ht="13.15" hidden="1" customHeight="1" outlineLevel="2" x14ac:dyDescent="0.25">
      <c r="A747" s="137"/>
      <c r="B747" s="127"/>
      <c r="C747" s="109"/>
      <c r="D747" s="109"/>
      <c r="E747" s="109"/>
      <c r="F747" s="111"/>
      <c r="G747" s="113"/>
      <c r="H747" s="113"/>
      <c r="K747" s="134"/>
      <c r="L747" s="134" t="s">
        <v>150</v>
      </c>
      <c r="M747" s="6">
        <f t="shared" si="363"/>
        <v>5.5</v>
      </c>
      <c r="N747" s="6">
        <f t="shared" si="363"/>
        <v>7.5</v>
      </c>
      <c r="O747" s="6">
        <f t="shared" si="363"/>
        <v>8</v>
      </c>
      <c r="P747" s="6">
        <f t="shared" si="363"/>
        <v>10</v>
      </c>
      <c r="Q747" s="6">
        <f t="shared" si="363"/>
        <v>10</v>
      </c>
      <c r="R747" s="6">
        <f t="shared" si="363"/>
        <v>0</v>
      </c>
      <c r="S747" s="6">
        <f t="shared" si="363"/>
        <v>0</v>
      </c>
      <c r="T747" s="6">
        <f t="shared" si="363"/>
        <v>0</v>
      </c>
      <c r="U747" s="113"/>
      <c r="V747" s="113"/>
      <c r="W747" s="113"/>
      <c r="X747" s="113"/>
      <c r="Y747" s="113"/>
      <c r="Z747" s="113"/>
      <c r="AA747" s="113"/>
      <c r="AB747" s="113"/>
      <c r="AC747" s="113"/>
      <c r="AD747" s="113"/>
      <c r="AE747" s="734"/>
      <c r="AF747" s="729"/>
      <c r="AG747" s="726"/>
      <c r="AH747" s="726"/>
      <c r="AI747" s="726"/>
      <c r="AJ747" s="726"/>
      <c r="AK747" s="726"/>
      <c r="AL747" s="726"/>
      <c r="AM747" s="726"/>
      <c r="AN747" s="726"/>
      <c r="AO747" s="726"/>
      <c r="AP747" s="726"/>
      <c r="AQ747" s="726"/>
      <c r="AR747" s="726"/>
      <c r="AS747" s="726"/>
      <c r="AT747" s="726"/>
      <c r="AU747" s="726"/>
      <c r="AV747" s="726"/>
      <c r="AW747" s="726"/>
      <c r="AX747" s="726"/>
      <c r="AY747" s="726"/>
      <c r="AZ747" s="726"/>
      <c r="BA747" s="726"/>
      <c r="BB747" s="726"/>
      <c r="BC747" s="726"/>
      <c r="BD747" s="726"/>
      <c r="BE747" s="726"/>
      <c r="BF747" s="726"/>
    </row>
    <row r="748" spans="1:58" s="139" customFormat="1" ht="13.15" hidden="1" customHeight="1" outlineLevel="2" x14ac:dyDescent="0.25">
      <c r="A748" s="137"/>
      <c r="B748" s="127"/>
      <c r="C748" s="109"/>
      <c r="D748" s="109"/>
      <c r="E748" s="109"/>
      <c r="F748" s="111"/>
      <c r="G748" s="113"/>
      <c r="H748" s="113"/>
      <c r="K748" s="134"/>
      <c r="L748" s="134" t="s">
        <v>151</v>
      </c>
      <c r="M748" s="6">
        <f t="shared" si="363"/>
        <v>5.5</v>
      </c>
      <c r="N748" s="6">
        <f t="shared" si="363"/>
        <v>7.5</v>
      </c>
      <c r="O748" s="6">
        <f t="shared" si="363"/>
        <v>8</v>
      </c>
      <c r="P748" s="6">
        <f t="shared" si="363"/>
        <v>10</v>
      </c>
      <c r="Q748" s="6">
        <f t="shared" si="363"/>
        <v>10</v>
      </c>
      <c r="R748" s="6">
        <f t="shared" si="363"/>
        <v>0</v>
      </c>
      <c r="S748" s="6">
        <f t="shared" si="363"/>
        <v>0</v>
      </c>
      <c r="T748" s="6">
        <f t="shared" si="363"/>
        <v>0</v>
      </c>
      <c r="U748" s="113"/>
      <c r="V748" s="113"/>
      <c r="W748" s="113"/>
      <c r="X748" s="113"/>
      <c r="Y748" s="113"/>
      <c r="Z748" s="113"/>
      <c r="AA748" s="113"/>
      <c r="AB748" s="113"/>
      <c r="AC748" s="113"/>
      <c r="AD748" s="113"/>
      <c r="AE748" s="734"/>
      <c r="AF748" s="729"/>
      <c r="AG748" s="726"/>
      <c r="AH748" s="726"/>
      <c r="AI748" s="726"/>
      <c r="AJ748" s="726"/>
      <c r="AK748" s="726"/>
      <c r="AL748" s="726"/>
      <c r="AM748" s="726"/>
      <c r="AN748" s="726"/>
      <c r="AO748" s="726"/>
      <c r="AP748" s="726"/>
      <c r="AQ748" s="726"/>
      <c r="AR748" s="726"/>
      <c r="AS748" s="726"/>
      <c r="AT748" s="726"/>
      <c r="AU748" s="726"/>
      <c r="AV748" s="726"/>
      <c r="AW748" s="726"/>
      <c r="AX748" s="726"/>
      <c r="AY748" s="726"/>
      <c r="AZ748" s="726"/>
      <c r="BA748" s="726"/>
      <c r="BB748" s="726"/>
      <c r="BC748" s="726"/>
      <c r="BD748" s="726"/>
      <c r="BE748" s="726"/>
      <c r="BF748" s="726"/>
    </row>
    <row r="749" spans="1:58" s="139" customFormat="1" ht="13.15" hidden="1" customHeight="1" outlineLevel="2" x14ac:dyDescent="0.25">
      <c r="A749" s="137"/>
      <c r="B749" s="127"/>
      <c r="C749" s="109"/>
      <c r="D749" s="109"/>
      <c r="E749" s="109"/>
      <c r="F749" s="111"/>
      <c r="G749" s="113"/>
      <c r="H749" s="113"/>
      <c r="K749" s="134"/>
      <c r="L749" s="134" t="s">
        <v>152</v>
      </c>
      <c r="M749" s="6">
        <f t="shared" si="363"/>
        <v>5.5</v>
      </c>
      <c r="N749" s="6">
        <f t="shared" si="363"/>
        <v>7.5</v>
      </c>
      <c r="O749" s="6">
        <f t="shared" si="363"/>
        <v>8</v>
      </c>
      <c r="P749" s="6">
        <f t="shared" si="363"/>
        <v>10</v>
      </c>
      <c r="Q749" s="6">
        <f t="shared" si="363"/>
        <v>10</v>
      </c>
      <c r="R749" s="6">
        <f t="shared" si="363"/>
        <v>0</v>
      </c>
      <c r="S749" s="6">
        <f t="shared" si="363"/>
        <v>0</v>
      </c>
      <c r="T749" s="6">
        <f t="shared" si="363"/>
        <v>0</v>
      </c>
      <c r="U749" s="113"/>
      <c r="V749" s="113"/>
      <c r="W749" s="113"/>
      <c r="X749" s="113"/>
      <c r="Y749" s="113"/>
      <c r="Z749" s="113"/>
      <c r="AA749" s="113"/>
      <c r="AB749" s="113"/>
      <c r="AC749" s="113"/>
      <c r="AD749" s="113"/>
      <c r="AE749" s="734"/>
      <c r="AF749" s="729"/>
      <c r="AG749" s="726"/>
      <c r="AH749" s="726"/>
      <c r="AI749" s="726"/>
      <c r="AJ749" s="726"/>
      <c r="AK749" s="726"/>
      <c r="AL749" s="726"/>
      <c r="AM749" s="726"/>
      <c r="AN749" s="726"/>
      <c r="AO749" s="726"/>
      <c r="AP749" s="726"/>
      <c r="AQ749" s="726"/>
      <c r="AR749" s="726"/>
      <c r="AS749" s="726"/>
      <c r="AT749" s="726"/>
      <c r="AU749" s="726"/>
      <c r="AV749" s="726"/>
      <c r="AW749" s="726"/>
      <c r="AX749" s="726"/>
      <c r="AY749" s="726"/>
      <c r="AZ749" s="726"/>
      <c r="BA749" s="726"/>
      <c r="BB749" s="726"/>
      <c r="BC749" s="726"/>
      <c r="BD749" s="726"/>
      <c r="BE749" s="726"/>
      <c r="BF749" s="726"/>
    </row>
    <row r="750" spans="1:58" s="139" customFormat="1" ht="13.15" hidden="1" customHeight="1" outlineLevel="2" x14ac:dyDescent="0.25">
      <c r="A750" s="137"/>
      <c r="B750" s="127"/>
      <c r="C750" s="109"/>
      <c r="D750" s="109"/>
      <c r="E750" s="109"/>
      <c r="F750" s="111"/>
      <c r="G750" s="113"/>
      <c r="H750" s="113"/>
      <c r="K750" s="134" t="s">
        <v>843</v>
      </c>
      <c r="L750" s="134" t="s">
        <v>409</v>
      </c>
      <c r="M750" s="6">
        <f t="shared" si="363"/>
        <v>5.5</v>
      </c>
      <c r="N750" s="6">
        <f t="shared" si="363"/>
        <v>7.5</v>
      </c>
      <c r="O750" s="6">
        <f t="shared" si="363"/>
        <v>8</v>
      </c>
      <c r="P750" s="6">
        <f t="shared" si="363"/>
        <v>10</v>
      </c>
      <c r="Q750" s="6">
        <f t="shared" si="363"/>
        <v>10</v>
      </c>
      <c r="R750" s="6">
        <f t="shared" si="363"/>
        <v>0</v>
      </c>
      <c r="S750" s="6">
        <f t="shared" si="363"/>
        <v>0</v>
      </c>
      <c r="T750" s="6">
        <f t="shared" si="363"/>
        <v>0</v>
      </c>
      <c r="U750" s="113"/>
      <c r="V750" s="113"/>
      <c r="W750" s="113"/>
      <c r="X750" s="113"/>
      <c r="Y750" s="113"/>
      <c r="Z750" s="113"/>
      <c r="AA750" s="113"/>
      <c r="AB750" s="113"/>
      <c r="AC750" s="113"/>
      <c r="AD750" s="113"/>
      <c r="AE750" s="734"/>
      <c r="AF750" s="729"/>
      <c r="AG750" s="726"/>
      <c r="AH750" s="726"/>
      <c r="AI750" s="726"/>
      <c r="AJ750" s="726"/>
      <c r="AK750" s="726"/>
      <c r="AL750" s="726"/>
      <c r="AM750" s="726"/>
      <c r="AN750" s="726"/>
      <c r="AO750" s="726"/>
      <c r="AP750" s="726"/>
      <c r="AQ750" s="726"/>
      <c r="AR750" s="726"/>
      <c r="AS750" s="726"/>
      <c r="AT750" s="726"/>
      <c r="AU750" s="726"/>
      <c r="AV750" s="726"/>
      <c r="AW750" s="726"/>
      <c r="AX750" s="726"/>
      <c r="AY750" s="726"/>
      <c r="AZ750" s="726"/>
      <c r="BA750" s="726"/>
      <c r="BB750" s="726"/>
      <c r="BC750" s="726"/>
      <c r="BD750" s="726"/>
      <c r="BE750" s="726"/>
      <c r="BF750" s="726"/>
    </row>
    <row r="751" spans="1:58" s="139" customFormat="1" ht="13.15" hidden="1" customHeight="1" outlineLevel="2" x14ac:dyDescent="0.25">
      <c r="A751" s="137"/>
      <c r="B751" s="127"/>
      <c r="C751" s="109"/>
      <c r="D751" s="109"/>
      <c r="E751" s="109"/>
      <c r="F751" s="111"/>
      <c r="G751" s="113"/>
      <c r="H751" s="113"/>
      <c r="K751" s="134"/>
      <c r="L751" s="134" t="s">
        <v>144</v>
      </c>
      <c r="M751" s="6">
        <f t="shared" si="363"/>
        <v>5.5</v>
      </c>
      <c r="N751" s="6">
        <f t="shared" si="363"/>
        <v>7.5</v>
      </c>
      <c r="O751" s="6">
        <f t="shared" si="363"/>
        <v>8</v>
      </c>
      <c r="P751" s="6">
        <f t="shared" si="363"/>
        <v>10</v>
      </c>
      <c r="Q751" s="6">
        <f t="shared" si="363"/>
        <v>10</v>
      </c>
      <c r="R751" s="6">
        <f t="shared" si="363"/>
        <v>0</v>
      </c>
      <c r="S751" s="6">
        <f t="shared" si="363"/>
        <v>0</v>
      </c>
      <c r="T751" s="6">
        <f t="shared" si="363"/>
        <v>0</v>
      </c>
      <c r="U751" s="113"/>
      <c r="V751" s="113"/>
      <c r="W751" s="113"/>
      <c r="X751" s="113"/>
      <c r="Y751" s="113"/>
      <c r="Z751" s="113"/>
      <c r="AA751" s="113"/>
      <c r="AB751" s="113"/>
      <c r="AC751" s="113"/>
      <c r="AD751" s="113"/>
      <c r="AE751" s="734"/>
      <c r="AF751" s="729"/>
      <c r="AG751" s="726"/>
      <c r="AH751" s="726"/>
      <c r="AI751" s="726"/>
      <c r="AJ751" s="726"/>
      <c r="AK751" s="726"/>
      <c r="AL751" s="726"/>
      <c r="AM751" s="726"/>
      <c r="AN751" s="726"/>
      <c r="AO751" s="726"/>
      <c r="AP751" s="726"/>
      <c r="AQ751" s="726"/>
      <c r="AR751" s="726"/>
      <c r="AS751" s="726"/>
      <c r="AT751" s="726"/>
      <c r="AU751" s="726"/>
      <c r="AV751" s="726"/>
      <c r="AW751" s="726"/>
      <c r="AX751" s="726"/>
      <c r="AY751" s="726"/>
      <c r="AZ751" s="726"/>
      <c r="BA751" s="726"/>
      <c r="BB751" s="726"/>
      <c r="BC751" s="726"/>
      <c r="BD751" s="726"/>
      <c r="BE751" s="726"/>
      <c r="BF751" s="726"/>
    </row>
    <row r="752" spans="1:58" s="139" customFormat="1" ht="13.15" hidden="1" customHeight="1" outlineLevel="2" x14ac:dyDescent="0.25">
      <c r="A752" s="137"/>
      <c r="B752" s="127"/>
      <c r="C752" s="109"/>
      <c r="D752" s="109"/>
      <c r="E752" s="109"/>
      <c r="F752" s="111"/>
      <c r="G752" s="113"/>
      <c r="H752" s="113"/>
      <c r="K752" s="134"/>
      <c r="L752" s="134" t="s">
        <v>145</v>
      </c>
      <c r="M752" s="6">
        <f t="shared" si="363"/>
        <v>5.5</v>
      </c>
      <c r="N752" s="6">
        <f t="shared" si="363"/>
        <v>7.5</v>
      </c>
      <c r="O752" s="6">
        <f t="shared" si="363"/>
        <v>8</v>
      </c>
      <c r="P752" s="6">
        <f t="shared" si="363"/>
        <v>10</v>
      </c>
      <c r="Q752" s="6">
        <f t="shared" si="363"/>
        <v>10</v>
      </c>
      <c r="R752" s="6">
        <f t="shared" si="363"/>
        <v>0</v>
      </c>
      <c r="S752" s="6">
        <f t="shared" si="363"/>
        <v>0</v>
      </c>
      <c r="T752" s="6">
        <f t="shared" si="363"/>
        <v>0</v>
      </c>
      <c r="U752" s="113"/>
      <c r="V752" s="113"/>
      <c r="W752" s="113"/>
      <c r="X752" s="113"/>
      <c r="Y752" s="113"/>
      <c r="Z752" s="113"/>
      <c r="AA752" s="113"/>
      <c r="AB752" s="113"/>
      <c r="AC752" s="113"/>
      <c r="AD752" s="113"/>
      <c r="AE752" s="734"/>
      <c r="AF752" s="729"/>
      <c r="AG752" s="726"/>
      <c r="AH752" s="726"/>
      <c r="AI752" s="726"/>
      <c r="AJ752" s="726"/>
      <c r="AK752" s="726"/>
      <c r="AL752" s="726"/>
      <c r="AM752" s="726"/>
      <c r="AN752" s="726"/>
      <c r="AO752" s="726"/>
      <c r="AP752" s="726"/>
      <c r="AQ752" s="726"/>
      <c r="AR752" s="726"/>
      <c r="AS752" s="726"/>
      <c r="AT752" s="726"/>
      <c r="AU752" s="726"/>
      <c r="AV752" s="726"/>
      <c r="AW752" s="726"/>
      <c r="AX752" s="726"/>
      <c r="AY752" s="726"/>
      <c r="AZ752" s="726"/>
      <c r="BA752" s="726"/>
      <c r="BB752" s="726"/>
      <c r="BC752" s="726"/>
      <c r="BD752" s="726"/>
      <c r="BE752" s="726"/>
      <c r="BF752" s="726"/>
    </row>
    <row r="753" spans="1:58" s="139" customFormat="1" ht="13.15" hidden="1" customHeight="1" outlineLevel="2" x14ac:dyDescent="0.25">
      <c r="A753" s="137"/>
      <c r="B753" s="127"/>
      <c r="C753" s="109"/>
      <c r="D753" s="109"/>
      <c r="E753" s="109"/>
      <c r="F753" s="111"/>
      <c r="G753" s="113"/>
      <c r="H753" s="113"/>
      <c r="K753" s="134"/>
      <c r="L753" s="134" t="s">
        <v>146</v>
      </c>
      <c r="M753" s="6">
        <f t="shared" si="363"/>
        <v>5.5</v>
      </c>
      <c r="N753" s="6">
        <f t="shared" si="363"/>
        <v>7.5</v>
      </c>
      <c r="O753" s="6">
        <f t="shared" si="363"/>
        <v>8</v>
      </c>
      <c r="P753" s="6">
        <f t="shared" si="363"/>
        <v>10</v>
      </c>
      <c r="Q753" s="6">
        <f t="shared" si="363"/>
        <v>10</v>
      </c>
      <c r="R753" s="6">
        <f t="shared" si="363"/>
        <v>0</v>
      </c>
      <c r="S753" s="6">
        <f t="shared" si="363"/>
        <v>0</v>
      </c>
      <c r="T753" s="6">
        <f t="shared" si="363"/>
        <v>0</v>
      </c>
      <c r="U753" s="113"/>
      <c r="V753" s="113"/>
      <c r="W753" s="113"/>
      <c r="X753" s="113"/>
      <c r="Y753" s="113"/>
      <c r="Z753" s="113"/>
      <c r="AA753" s="113"/>
      <c r="AB753" s="113"/>
      <c r="AC753" s="113"/>
      <c r="AD753" s="113"/>
      <c r="AE753" s="734"/>
      <c r="AF753" s="729"/>
      <c r="AG753" s="726"/>
      <c r="AH753" s="726"/>
      <c r="AI753" s="726"/>
      <c r="AJ753" s="726"/>
      <c r="AK753" s="726"/>
      <c r="AL753" s="726"/>
      <c r="AM753" s="726"/>
      <c r="AN753" s="726"/>
      <c r="AO753" s="726"/>
      <c r="AP753" s="726"/>
      <c r="AQ753" s="726"/>
      <c r="AR753" s="726"/>
      <c r="AS753" s="726"/>
      <c r="AT753" s="726"/>
      <c r="AU753" s="726"/>
      <c r="AV753" s="726"/>
      <c r="AW753" s="726"/>
      <c r="AX753" s="726"/>
      <c r="AY753" s="726"/>
      <c r="AZ753" s="726"/>
      <c r="BA753" s="726"/>
      <c r="BB753" s="726"/>
      <c r="BC753" s="726"/>
      <c r="BD753" s="726"/>
      <c r="BE753" s="726"/>
      <c r="BF753" s="726"/>
    </row>
    <row r="754" spans="1:58" s="139" customFormat="1" ht="13.15" hidden="1" customHeight="1" outlineLevel="2" x14ac:dyDescent="0.25">
      <c r="A754" s="137"/>
      <c r="B754" s="127"/>
      <c r="C754" s="109"/>
      <c r="D754" s="109"/>
      <c r="E754" s="109"/>
      <c r="F754" s="111"/>
      <c r="G754" s="113"/>
      <c r="H754" s="113"/>
      <c r="K754" s="134"/>
      <c r="L754" s="134" t="s">
        <v>147</v>
      </c>
      <c r="M754" s="6">
        <f t="shared" si="363"/>
        <v>5.5</v>
      </c>
      <c r="N754" s="6">
        <f t="shared" si="363"/>
        <v>7.5</v>
      </c>
      <c r="O754" s="6">
        <f t="shared" si="363"/>
        <v>8</v>
      </c>
      <c r="P754" s="6">
        <f t="shared" si="363"/>
        <v>10</v>
      </c>
      <c r="Q754" s="6">
        <f t="shared" si="363"/>
        <v>10</v>
      </c>
      <c r="R754" s="6">
        <f t="shared" si="363"/>
        <v>0</v>
      </c>
      <c r="S754" s="6">
        <f t="shared" si="363"/>
        <v>0</v>
      </c>
      <c r="T754" s="6">
        <f t="shared" si="363"/>
        <v>0</v>
      </c>
      <c r="U754" s="113"/>
      <c r="V754" s="113"/>
      <c r="W754" s="113"/>
      <c r="X754" s="113"/>
      <c r="Y754" s="113"/>
      <c r="Z754" s="113"/>
      <c r="AA754" s="113"/>
      <c r="AB754" s="113"/>
      <c r="AC754" s="113"/>
      <c r="AD754" s="113"/>
      <c r="AE754" s="734"/>
      <c r="AF754" s="729"/>
      <c r="AG754" s="726"/>
      <c r="AH754" s="726"/>
      <c r="AI754" s="726"/>
      <c r="AJ754" s="726"/>
      <c r="AK754" s="726"/>
      <c r="AL754" s="726"/>
      <c r="AM754" s="726"/>
      <c r="AN754" s="726"/>
      <c r="AO754" s="726"/>
      <c r="AP754" s="726"/>
      <c r="AQ754" s="726"/>
      <c r="AR754" s="726"/>
      <c r="AS754" s="726"/>
      <c r="AT754" s="726"/>
      <c r="AU754" s="726"/>
      <c r="AV754" s="726"/>
      <c r="AW754" s="726"/>
      <c r="AX754" s="726"/>
      <c r="AY754" s="726"/>
      <c r="AZ754" s="726"/>
      <c r="BA754" s="726"/>
      <c r="BB754" s="726"/>
      <c r="BC754" s="726"/>
      <c r="BD754" s="726"/>
      <c r="BE754" s="726"/>
      <c r="BF754" s="726"/>
    </row>
    <row r="755" spans="1:58" s="139" customFormat="1" ht="13.15" hidden="1" customHeight="1" outlineLevel="2" x14ac:dyDescent="0.25">
      <c r="A755" s="137"/>
      <c r="B755" s="127"/>
      <c r="C755" s="109"/>
      <c r="D755" s="109"/>
      <c r="E755" s="109"/>
      <c r="F755" s="111"/>
      <c r="G755" s="113"/>
      <c r="H755" s="113"/>
      <c r="K755" s="134"/>
      <c r="L755" s="134" t="s">
        <v>148</v>
      </c>
      <c r="M755" s="6">
        <f>INDEX(M$720:M$729,MATCH($L755,$L$720:$L$729,0))</f>
        <v>5.5</v>
      </c>
      <c r="N755" s="6">
        <f t="shared" si="363"/>
        <v>7.5</v>
      </c>
      <c r="O755" s="6">
        <f t="shared" si="363"/>
        <v>8</v>
      </c>
      <c r="P755" s="6">
        <f t="shared" si="363"/>
        <v>10</v>
      </c>
      <c r="Q755" s="6">
        <f t="shared" si="363"/>
        <v>10</v>
      </c>
      <c r="R755" s="6">
        <f t="shared" si="363"/>
        <v>0</v>
      </c>
      <c r="S755" s="6">
        <f t="shared" si="363"/>
        <v>0</v>
      </c>
      <c r="T755" s="6">
        <f t="shared" si="363"/>
        <v>0</v>
      </c>
      <c r="U755" s="113"/>
      <c r="V755" s="113"/>
      <c r="W755" s="113"/>
      <c r="X755" s="113"/>
      <c r="Y755" s="113"/>
      <c r="Z755" s="113"/>
      <c r="AA755" s="113"/>
      <c r="AB755" s="113"/>
      <c r="AC755" s="113"/>
      <c r="AD755" s="113"/>
      <c r="AE755" s="734"/>
      <c r="AF755" s="729"/>
      <c r="AG755" s="726"/>
      <c r="AH755" s="726"/>
      <c r="AI755" s="726"/>
      <c r="AJ755" s="726"/>
      <c r="AK755" s="726"/>
      <c r="AL755" s="726"/>
      <c r="AM755" s="726"/>
      <c r="AN755" s="726"/>
      <c r="AO755" s="726"/>
      <c r="AP755" s="726"/>
      <c r="AQ755" s="726"/>
      <c r="AR755" s="726"/>
      <c r="AS755" s="726"/>
      <c r="AT755" s="726"/>
      <c r="AU755" s="726"/>
      <c r="AV755" s="726"/>
      <c r="AW755" s="726"/>
      <c r="AX755" s="726"/>
      <c r="AY755" s="726"/>
      <c r="AZ755" s="726"/>
      <c r="BA755" s="726"/>
      <c r="BB755" s="726"/>
      <c r="BC755" s="726"/>
      <c r="BD755" s="726"/>
      <c r="BE755" s="726"/>
      <c r="BF755" s="726"/>
    </row>
    <row r="756" spans="1:58" s="139" customFormat="1" ht="13.15" hidden="1" customHeight="1" outlineLevel="2" x14ac:dyDescent="0.25">
      <c r="A756" s="137"/>
      <c r="B756" s="127"/>
      <c r="C756" s="109"/>
      <c r="D756" s="109"/>
      <c r="E756" s="109"/>
      <c r="F756" s="111"/>
      <c r="G756" s="113"/>
      <c r="H756" s="113"/>
      <c r="K756" s="134"/>
      <c r="L756" s="134" t="s">
        <v>149</v>
      </c>
      <c r="M756" s="6">
        <f t="shared" si="363"/>
        <v>5.5</v>
      </c>
      <c r="N756" s="6">
        <f t="shared" si="363"/>
        <v>7.5</v>
      </c>
      <c r="O756" s="6">
        <f>INDEX(O$720:O$729,MATCH($L756,$L$720:$L$729,0))</f>
        <v>8</v>
      </c>
      <c r="P756" s="6">
        <f t="shared" si="363"/>
        <v>10</v>
      </c>
      <c r="Q756" s="6">
        <f t="shared" si="363"/>
        <v>10</v>
      </c>
      <c r="R756" s="6">
        <f t="shared" si="363"/>
        <v>0</v>
      </c>
      <c r="S756" s="6">
        <f t="shared" si="363"/>
        <v>0</v>
      </c>
      <c r="T756" s="6">
        <f t="shared" si="363"/>
        <v>0</v>
      </c>
      <c r="U756" s="113"/>
      <c r="V756" s="113"/>
      <c r="W756" s="113"/>
      <c r="X756" s="113"/>
      <c r="Y756" s="113"/>
      <c r="Z756" s="113"/>
      <c r="AA756" s="113"/>
      <c r="AB756" s="113"/>
      <c r="AC756" s="113"/>
      <c r="AD756" s="113"/>
      <c r="AE756" s="734"/>
      <c r="AF756" s="729"/>
      <c r="AG756" s="726"/>
      <c r="AH756" s="726"/>
      <c r="AI756" s="726"/>
      <c r="AJ756" s="726"/>
      <c r="AK756" s="726"/>
      <c r="AL756" s="726"/>
      <c r="AM756" s="726"/>
      <c r="AN756" s="726"/>
      <c r="AO756" s="726"/>
      <c r="AP756" s="726"/>
      <c r="AQ756" s="726"/>
      <c r="AR756" s="726"/>
      <c r="AS756" s="726"/>
      <c r="AT756" s="726"/>
      <c r="AU756" s="726"/>
      <c r="AV756" s="726"/>
      <c r="AW756" s="726"/>
      <c r="AX756" s="726"/>
      <c r="AY756" s="726"/>
      <c r="AZ756" s="726"/>
      <c r="BA756" s="726"/>
      <c r="BB756" s="726"/>
      <c r="BC756" s="726"/>
      <c r="BD756" s="726"/>
      <c r="BE756" s="726"/>
      <c r="BF756" s="726"/>
    </row>
    <row r="757" spans="1:58" s="139" customFormat="1" ht="13.15" hidden="1" customHeight="1" outlineLevel="2" x14ac:dyDescent="0.25">
      <c r="A757" s="137"/>
      <c r="B757" s="127"/>
      <c r="C757" s="109"/>
      <c r="D757" s="109"/>
      <c r="E757" s="109"/>
      <c r="F757" s="111"/>
      <c r="G757" s="113"/>
      <c r="H757" s="113"/>
      <c r="K757" s="134"/>
      <c r="L757" s="134" t="s">
        <v>150</v>
      </c>
      <c r="M757" s="6">
        <f t="shared" si="363"/>
        <v>5.5</v>
      </c>
      <c r="N757" s="6">
        <f t="shared" si="363"/>
        <v>7.5</v>
      </c>
      <c r="O757" s="6">
        <f t="shared" si="363"/>
        <v>8</v>
      </c>
      <c r="P757" s="6">
        <f t="shared" si="363"/>
        <v>10</v>
      </c>
      <c r="Q757" s="6">
        <f t="shared" si="363"/>
        <v>10</v>
      </c>
      <c r="R757" s="6">
        <f t="shared" si="363"/>
        <v>0</v>
      </c>
      <c r="S757" s="6">
        <f t="shared" si="363"/>
        <v>0</v>
      </c>
      <c r="T757" s="6">
        <f t="shared" si="363"/>
        <v>0</v>
      </c>
      <c r="U757" s="113"/>
      <c r="V757" s="113"/>
      <c r="W757" s="113"/>
      <c r="X757" s="113"/>
      <c r="Y757" s="113"/>
      <c r="Z757" s="113"/>
      <c r="AA757" s="113"/>
      <c r="AB757" s="113"/>
      <c r="AC757" s="113"/>
      <c r="AD757" s="113"/>
      <c r="AE757" s="734"/>
      <c r="AF757" s="729"/>
      <c r="AG757" s="726"/>
      <c r="AH757" s="726"/>
      <c r="AI757" s="726"/>
      <c r="AJ757" s="726"/>
      <c r="AK757" s="726"/>
      <c r="AL757" s="726"/>
      <c r="AM757" s="726"/>
      <c r="AN757" s="726"/>
      <c r="AO757" s="726"/>
      <c r="AP757" s="726"/>
      <c r="AQ757" s="726"/>
      <c r="AR757" s="726"/>
      <c r="AS757" s="726"/>
      <c r="AT757" s="726"/>
      <c r="AU757" s="726"/>
      <c r="AV757" s="726"/>
      <c r="AW757" s="726"/>
      <c r="AX757" s="726"/>
      <c r="AY757" s="726"/>
      <c r="AZ757" s="726"/>
      <c r="BA757" s="726"/>
      <c r="BB757" s="726"/>
      <c r="BC757" s="726"/>
      <c r="BD757" s="726"/>
      <c r="BE757" s="726"/>
      <c r="BF757" s="726"/>
    </row>
    <row r="758" spans="1:58" s="139" customFormat="1" ht="13.15" hidden="1" customHeight="1" outlineLevel="2" x14ac:dyDescent="0.25">
      <c r="A758" s="137"/>
      <c r="B758" s="127"/>
      <c r="C758" s="109"/>
      <c r="D758" s="109"/>
      <c r="E758" s="109"/>
      <c r="F758" s="111"/>
      <c r="G758" s="113"/>
      <c r="H758" s="113"/>
      <c r="K758" s="134"/>
      <c r="L758" s="134" t="s">
        <v>151</v>
      </c>
      <c r="M758" s="6">
        <f t="shared" si="363"/>
        <v>5.5</v>
      </c>
      <c r="N758" s="6">
        <f t="shared" si="363"/>
        <v>7.5</v>
      </c>
      <c r="O758" s="6">
        <f t="shared" si="363"/>
        <v>8</v>
      </c>
      <c r="P758" s="6">
        <f t="shared" si="363"/>
        <v>10</v>
      </c>
      <c r="Q758" s="6">
        <f t="shared" si="363"/>
        <v>10</v>
      </c>
      <c r="R758" s="6">
        <f t="shared" si="363"/>
        <v>0</v>
      </c>
      <c r="S758" s="6">
        <f t="shared" si="363"/>
        <v>0</v>
      </c>
      <c r="T758" s="6">
        <f t="shared" si="363"/>
        <v>0</v>
      </c>
      <c r="U758" s="113"/>
      <c r="V758" s="113"/>
      <c r="W758" s="113"/>
      <c r="X758" s="113"/>
      <c r="Y758" s="113"/>
      <c r="Z758" s="113"/>
      <c r="AA758" s="113"/>
      <c r="AB758" s="113"/>
      <c r="AC758" s="113"/>
      <c r="AD758" s="113"/>
      <c r="AE758" s="734"/>
      <c r="AF758" s="729"/>
      <c r="AG758" s="726"/>
      <c r="AH758" s="726"/>
      <c r="AI758" s="726"/>
      <c r="AJ758" s="726"/>
      <c r="AK758" s="726"/>
      <c r="AL758" s="726"/>
      <c r="AM758" s="726"/>
      <c r="AN758" s="726"/>
      <c r="AO758" s="726"/>
      <c r="AP758" s="726"/>
      <c r="AQ758" s="726"/>
      <c r="AR758" s="726"/>
      <c r="AS758" s="726"/>
      <c r="AT758" s="726"/>
      <c r="AU758" s="726"/>
      <c r="AV758" s="726"/>
      <c r="AW758" s="726"/>
      <c r="AX758" s="726"/>
      <c r="AY758" s="726"/>
      <c r="AZ758" s="726"/>
      <c r="BA758" s="726"/>
      <c r="BB758" s="726"/>
      <c r="BC758" s="726"/>
      <c r="BD758" s="726"/>
      <c r="BE758" s="726"/>
      <c r="BF758" s="726"/>
    </row>
    <row r="759" spans="1:58" s="139" customFormat="1" ht="13.15" hidden="1" customHeight="1" outlineLevel="2" x14ac:dyDescent="0.25">
      <c r="A759" s="137"/>
      <c r="B759" s="127"/>
      <c r="C759" s="109"/>
      <c r="D759" s="109"/>
      <c r="E759" s="109"/>
      <c r="F759" s="111"/>
      <c r="G759" s="113"/>
      <c r="H759" s="113"/>
      <c r="K759" s="134"/>
      <c r="L759" s="134" t="s">
        <v>152</v>
      </c>
      <c r="M759" s="6">
        <f t="shared" si="363"/>
        <v>5.5</v>
      </c>
      <c r="N759" s="6">
        <f t="shared" si="363"/>
        <v>7.5</v>
      </c>
      <c r="O759" s="6">
        <f t="shared" si="363"/>
        <v>8</v>
      </c>
      <c r="P759" s="6">
        <f t="shared" si="363"/>
        <v>10</v>
      </c>
      <c r="Q759" s="6">
        <f t="shared" si="363"/>
        <v>10</v>
      </c>
      <c r="R759" s="6">
        <f t="shared" si="363"/>
        <v>0</v>
      </c>
      <c r="S759" s="6">
        <f t="shared" si="363"/>
        <v>0</v>
      </c>
      <c r="T759" s="6">
        <f t="shared" si="363"/>
        <v>0</v>
      </c>
      <c r="U759" s="113"/>
      <c r="V759" s="113"/>
      <c r="W759" s="113"/>
      <c r="X759" s="113"/>
      <c r="Y759" s="113"/>
      <c r="Z759" s="113"/>
      <c r="AA759" s="113"/>
      <c r="AB759" s="113"/>
      <c r="AC759" s="113"/>
      <c r="AD759" s="113"/>
      <c r="AE759" s="734"/>
      <c r="AF759" s="729"/>
      <c r="AG759" s="726"/>
      <c r="AH759" s="726"/>
      <c r="AI759" s="726"/>
      <c r="AJ759" s="726"/>
      <c r="AK759" s="726"/>
      <c r="AL759" s="726"/>
      <c r="AM759" s="726"/>
      <c r="AN759" s="726"/>
      <c r="AO759" s="726"/>
      <c r="AP759" s="726"/>
      <c r="AQ759" s="726"/>
      <c r="AR759" s="726"/>
      <c r="AS759" s="726"/>
      <c r="AT759" s="726"/>
      <c r="AU759" s="726"/>
      <c r="AV759" s="726"/>
      <c r="AW759" s="726"/>
      <c r="AX759" s="726"/>
      <c r="AY759" s="726"/>
      <c r="AZ759" s="726"/>
      <c r="BA759" s="726"/>
      <c r="BB759" s="726"/>
      <c r="BC759" s="726"/>
      <c r="BD759" s="726"/>
      <c r="BE759" s="726"/>
      <c r="BF759" s="726"/>
    </row>
    <row r="760" spans="1:58" s="139" customFormat="1" ht="13.15" hidden="1" customHeight="1" outlineLevel="2" x14ac:dyDescent="0.25">
      <c r="A760" s="137"/>
      <c r="B760" s="127"/>
      <c r="C760" s="109"/>
      <c r="D760" s="109"/>
      <c r="E760" s="109"/>
      <c r="F760" s="111"/>
      <c r="G760" s="113"/>
      <c r="H760" s="113"/>
      <c r="K760" s="134" t="s">
        <v>844</v>
      </c>
      <c r="L760" s="134" t="s">
        <v>409</v>
      </c>
      <c r="M760" s="6">
        <f t="shared" si="363"/>
        <v>5.5</v>
      </c>
      <c r="N760" s="6">
        <f t="shared" si="363"/>
        <v>7.5</v>
      </c>
      <c r="O760" s="6">
        <f t="shared" si="363"/>
        <v>8</v>
      </c>
      <c r="P760" s="6">
        <f t="shared" si="363"/>
        <v>10</v>
      </c>
      <c r="Q760" s="6">
        <f t="shared" si="363"/>
        <v>10</v>
      </c>
      <c r="R760" s="6">
        <f t="shared" si="363"/>
        <v>0</v>
      </c>
      <c r="S760" s="6">
        <f t="shared" si="363"/>
        <v>0</v>
      </c>
      <c r="T760" s="6">
        <f t="shared" si="363"/>
        <v>0</v>
      </c>
      <c r="U760" s="113"/>
      <c r="V760" s="113"/>
      <c r="W760" s="113"/>
      <c r="X760" s="113"/>
      <c r="Y760" s="113"/>
      <c r="Z760" s="113"/>
      <c r="AA760" s="113"/>
      <c r="AB760" s="113"/>
      <c r="AC760" s="113"/>
      <c r="AD760" s="113"/>
      <c r="AE760" s="734"/>
      <c r="AF760" s="729"/>
      <c r="AG760" s="726"/>
      <c r="AH760" s="726"/>
      <c r="AI760" s="726"/>
      <c r="AJ760" s="726"/>
      <c r="AK760" s="726"/>
      <c r="AL760" s="726"/>
      <c r="AM760" s="726"/>
      <c r="AN760" s="726"/>
      <c r="AO760" s="726"/>
      <c r="AP760" s="726"/>
      <c r="AQ760" s="726"/>
      <c r="AR760" s="726"/>
      <c r="AS760" s="726"/>
      <c r="AT760" s="726"/>
      <c r="AU760" s="726"/>
      <c r="AV760" s="726"/>
      <c r="AW760" s="726"/>
      <c r="AX760" s="726"/>
      <c r="AY760" s="726"/>
      <c r="AZ760" s="726"/>
      <c r="BA760" s="726"/>
      <c r="BB760" s="726"/>
      <c r="BC760" s="726"/>
      <c r="BD760" s="726"/>
      <c r="BE760" s="726"/>
      <c r="BF760" s="726"/>
    </row>
    <row r="761" spans="1:58" s="139" customFormat="1" ht="13.15" hidden="1" customHeight="1" outlineLevel="2" x14ac:dyDescent="0.25">
      <c r="A761" s="137"/>
      <c r="B761" s="127"/>
      <c r="C761" s="109"/>
      <c r="D761" s="109"/>
      <c r="E761" s="109"/>
      <c r="F761" s="111"/>
      <c r="G761" s="113"/>
      <c r="H761" s="113"/>
      <c r="K761" s="134"/>
      <c r="L761" s="134" t="s">
        <v>144</v>
      </c>
      <c r="M761" s="6">
        <f t="shared" si="363"/>
        <v>5.5</v>
      </c>
      <c r="N761" s="6">
        <f t="shared" si="363"/>
        <v>7.5</v>
      </c>
      <c r="O761" s="6">
        <f t="shared" si="363"/>
        <v>8</v>
      </c>
      <c r="P761" s="6">
        <f t="shared" si="363"/>
        <v>10</v>
      </c>
      <c r="Q761" s="6">
        <f t="shared" si="363"/>
        <v>10</v>
      </c>
      <c r="R761" s="6">
        <f t="shared" si="363"/>
        <v>0</v>
      </c>
      <c r="S761" s="6">
        <f t="shared" si="363"/>
        <v>0</v>
      </c>
      <c r="T761" s="6">
        <f t="shared" si="363"/>
        <v>0</v>
      </c>
      <c r="U761" s="113"/>
      <c r="V761" s="113"/>
      <c r="W761" s="113"/>
      <c r="X761" s="113"/>
      <c r="Y761" s="113"/>
      <c r="Z761" s="113"/>
      <c r="AA761" s="113"/>
      <c r="AB761" s="113"/>
      <c r="AC761" s="113"/>
      <c r="AD761" s="113"/>
      <c r="AE761" s="734"/>
      <c r="AF761" s="729"/>
      <c r="AG761" s="726"/>
      <c r="AH761" s="726"/>
      <c r="AI761" s="726"/>
      <c r="AJ761" s="726"/>
      <c r="AK761" s="726"/>
      <c r="AL761" s="726"/>
      <c r="AM761" s="726"/>
      <c r="AN761" s="726"/>
      <c r="AO761" s="726"/>
      <c r="AP761" s="726"/>
      <c r="AQ761" s="726"/>
      <c r="AR761" s="726"/>
      <c r="AS761" s="726"/>
      <c r="AT761" s="726"/>
      <c r="AU761" s="726"/>
      <c r="AV761" s="726"/>
      <c r="AW761" s="726"/>
      <c r="AX761" s="726"/>
      <c r="AY761" s="726"/>
      <c r="AZ761" s="726"/>
      <c r="BA761" s="726"/>
      <c r="BB761" s="726"/>
      <c r="BC761" s="726"/>
      <c r="BD761" s="726"/>
      <c r="BE761" s="726"/>
      <c r="BF761" s="726"/>
    </row>
    <row r="762" spans="1:58" s="139" customFormat="1" ht="13.15" hidden="1" customHeight="1" outlineLevel="2" x14ac:dyDescent="0.25">
      <c r="A762" s="137"/>
      <c r="B762" s="127"/>
      <c r="C762" s="109"/>
      <c r="D762" s="109"/>
      <c r="E762" s="109"/>
      <c r="F762" s="111"/>
      <c r="G762" s="113"/>
      <c r="H762" s="113"/>
      <c r="K762" s="134"/>
      <c r="L762" s="134" t="s">
        <v>145</v>
      </c>
      <c r="M762" s="6">
        <f t="shared" si="363"/>
        <v>5.5</v>
      </c>
      <c r="N762" s="6">
        <f t="shared" si="363"/>
        <v>7.5</v>
      </c>
      <c r="O762" s="6">
        <f t="shared" si="363"/>
        <v>8</v>
      </c>
      <c r="P762" s="6">
        <f t="shared" si="363"/>
        <v>10</v>
      </c>
      <c r="Q762" s="6">
        <f t="shared" si="363"/>
        <v>10</v>
      </c>
      <c r="R762" s="6">
        <f t="shared" si="363"/>
        <v>0</v>
      </c>
      <c r="S762" s="6">
        <f t="shared" si="363"/>
        <v>0</v>
      </c>
      <c r="T762" s="6">
        <f t="shared" si="363"/>
        <v>0</v>
      </c>
      <c r="U762" s="113"/>
      <c r="V762" s="113"/>
      <c r="W762" s="113"/>
      <c r="X762" s="113"/>
      <c r="Y762" s="113"/>
      <c r="Z762" s="113"/>
      <c r="AA762" s="113"/>
      <c r="AB762" s="113"/>
      <c r="AC762" s="113"/>
      <c r="AD762" s="113"/>
      <c r="AE762" s="734"/>
      <c r="AF762" s="729"/>
      <c r="AG762" s="726"/>
      <c r="AH762" s="726"/>
      <c r="AI762" s="726"/>
      <c r="AJ762" s="726"/>
      <c r="AK762" s="726"/>
      <c r="AL762" s="726"/>
      <c r="AM762" s="726"/>
      <c r="AN762" s="726"/>
      <c r="AO762" s="726"/>
      <c r="AP762" s="726"/>
      <c r="AQ762" s="726"/>
      <c r="AR762" s="726"/>
      <c r="AS762" s="726"/>
      <c r="AT762" s="726"/>
      <c r="AU762" s="726"/>
      <c r="AV762" s="726"/>
      <c r="AW762" s="726"/>
      <c r="AX762" s="726"/>
      <c r="AY762" s="726"/>
      <c r="AZ762" s="726"/>
      <c r="BA762" s="726"/>
      <c r="BB762" s="726"/>
      <c r="BC762" s="726"/>
      <c r="BD762" s="726"/>
      <c r="BE762" s="726"/>
      <c r="BF762" s="726"/>
    </row>
    <row r="763" spans="1:58" s="139" customFormat="1" ht="13.15" hidden="1" customHeight="1" outlineLevel="2" x14ac:dyDescent="0.25">
      <c r="A763" s="137"/>
      <c r="B763" s="127"/>
      <c r="C763" s="109"/>
      <c r="D763" s="109"/>
      <c r="E763" s="109"/>
      <c r="F763" s="111"/>
      <c r="G763" s="113"/>
      <c r="H763" s="113"/>
      <c r="K763" s="134"/>
      <c r="L763" s="134" t="s">
        <v>146</v>
      </c>
      <c r="M763" s="6">
        <f t="shared" ref="M763:T794" si="364">INDEX(M$720:M$729,MATCH($L763,$L$720:$L$729,0))</f>
        <v>5.5</v>
      </c>
      <c r="N763" s="6">
        <f t="shared" si="364"/>
        <v>7.5</v>
      </c>
      <c r="O763" s="6">
        <f t="shared" si="364"/>
        <v>8</v>
      </c>
      <c r="P763" s="6">
        <f t="shared" si="364"/>
        <v>10</v>
      </c>
      <c r="Q763" s="6">
        <f t="shared" si="364"/>
        <v>10</v>
      </c>
      <c r="R763" s="6">
        <f t="shared" si="364"/>
        <v>0</v>
      </c>
      <c r="S763" s="6">
        <f t="shared" si="364"/>
        <v>0</v>
      </c>
      <c r="T763" s="6">
        <f t="shared" si="364"/>
        <v>0</v>
      </c>
      <c r="U763" s="113"/>
      <c r="V763" s="113"/>
      <c r="W763" s="113"/>
      <c r="X763" s="113"/>
      <c r="Y763" s="113"/>
      <c r="Z763" s="113"/>
      <c r="AA763" s="113"/>
      <c r="AB763" s="113"/>
      <c r="AC763" s="113"/>
      <c r="AD763" s="113"/>
      <c r="AE763" s="734"/>
      <c r="AF763" s="729"/>
      <c r="AG763" s="726"/>
      <c r="AH763" s="726"/>
      <c r="AI763" s="726"/>
      <c r="AJ763" s="726"/>
      <c r="AK763" s="726"/>
      <c r="AL763" s="726"/>
      <c r="AM763" s="726"/>
      <c r="AN763" s="726"/>
      <c r="AO763" s="726"/>
      <c r="AP763" s="726"/>
      <c r="AQ763" s="726"/>
      <c r="AR763" s="726"/>
      <c r="AS763" s="726"/>
      <c r="AT763" s="726"/>
      <c r="AU763" s="726"/>
      <c r="AV763" s="726"/>
      <c r="AW763" s="726"/>
      <c r="AX763" s="726"/>
      <c r="AY763" s="726"/>
      <c r="AZ763" s="726"/>
      <c r="BA763" s="726"/>
      <c r="BB763" s="726"/>
      <c r="BC763" s="726"/>
      <c r="BD763" s="726"/>
      <c r="BE763" s="726"/>
      <c r="BF763" s="726"/>
    </row>
    <row r="764" spans="1:58" s="139" customFormat="1" ht="13.15" hidden="1" customHeight="1" outlineLevel="2" x14ac:dyDescent="0.25">
      <c r="A764" s="137"/>
      <c r="B764" s="127"/>
      <c r="C764" s="109"/>
      <c r="D764" s="109"/>
      <c r="E764" s="109"/>
      <c r="F764" s="111"/>
      <c r="G764" s="113"/>
      <c r="H764" s="113"/>
      <c r="K764" s="134"/>
      <c r="L764" s="134" t="s">
        <v>147</v>
      </c>
      <c r="M764" s="6">
        <f t="shared" si="364"/>
        <v>5.5</v>
      </c>
      <c r="N764" s="6">
        <f t="shared" si="364"/>
        <v>7.5</v>
      </c>
      <c r="O764" s="6">
        <f t="shared" si="364"/>
        <v>8</v>
      </c>
      <c r="P764" s="6">
        <f t="shared" si="364"/>
        <v>10</v>
      </c>
      <c r="Q764" s="6">
        <f t="shared" si="364"/>
        <v>10</v>
      </c>
      <c r="R764" s="6">
        <f t="shared" si="364"/>
        <v>0</v>
      </c>
      <c r="S764" s="6">
        <f t="shared" si="364"/>
        <v>0</v>
      </c>
      <c r="T764" s="6">
        <f t="shared" si="364"/>
        <v>0</v>
      </c>
      <c r="U764" s="113"/>
      <c r="V764" s="113"/>
      <c r="W764" s="113"/>
      <c r="X764" s="113"/>
      <c r="Y764" s="113"/>
      <c r="Z764" s="113"/>
      <c r="AA764" s="113"/>
      <c r="AB764" s="113"/>
      <c r="AC764" s="113"/>
      <c r="AD764" s="113"/>
      <c r="AE764" s="734"/>
      <c r="AF764" s="729"/>
      <c r="AG764" s="726"/>
      <c r="AH764" s="726"/>
      <c r="AI764" s="726"/>
      <c r="AJ764" s="726"/>
      <c r="AK764" s="726"/>
      <c r="AL764" s="726"/>
      <c r="AM764" s="726"/>
      <c r="AN764" s="726"/>
      <c r="AO764" s="726"/>
      <c r="AP764" s="726"/>
      <c r="AQ764" s="726"/>
      <c r="AR764" s="726"/>
      <c r="AS764" s="726"/>
      <c r="AT764" s="726"/>
      <c r="AU764" s="726"/>
      <c r="AV764" s="726"/>
      <c r="AW764" s="726"/>
      <c r="AX764" s="726"/>
      <c r="AY764" s="726"/>
      <c r="AZ764" s="726"/>
      <c r="BA764" s="726"/>
      <c r="BB764" s="726"/>
      <c r="BC764" s="726"/>
      <c r="BD764" s="726"/>
      <c r="BE764" s="726"/>
      <c r="BF764" s="726"/>
    </row>
    <row r="765" spans="1:58" s="139" customFormat="1" ht="13.15" hidden="1" customHeight="1" outlineLevel="2" x14ac:dyDescent="0.25">
      <c r="A765" s="137"/>
      <c r="B765" s="127"/>
      <c r="C765" s="109"/>
      <c r="D765" s="109"/>
      <c r="E765" s="109"/>
      <c r="F765" s="111"/>
      <c r="G765" s="113"/>
      <c r="H765" s="113"/>
      <c r="K765" s="134"/>
      <c r="L765" s="134" t="s">
        <v>148</v>
      </c>
      <c r="M765" s="6">
        <f t="shared" si="364"/>
        <v>5.5</v>
      </c>
      <c r="N765" s="6">
        <f t="shared" si="364"/>
        <v>7.5</v>
      </c>
      <c r="O765" s="6">
        <f t="shared" si="364"/>
        <v>8</v>
      </c>
      <c r="P765" s="6">
        <f t="shared" si="364"/>
        <v>10</v>
      </c>
      <c r="Q765" s="6">
        <f t="shared" si="364"/>
        <v>10</v>
      </c>
      <c r="R765" s="6">
        <f t="shared" si="364"/>
        <v>0</v>
      </c>
      <c r="S765" s="6">
        <f t="shared" si="364"/>
        <v>0</v>
      </c>
      <c r="T765" s="6">
        <f t="shared" si="364"/>
        <v>0</v>
      </c>
      <c r="U765" s="113"/>
      <c r="V765" s="113"/>
      <c r="W765" s="113"/>
      <c r="X765" s="113"/>
      <c r="Y765" s="113"/>
      <c r="Z765" s="113"/>
      <c r="AA765" s="113"/>
      <c r="AB765" s="113"/>
      <c r="AC765" s="113"/>
      <c r="AD765" s="113"/>
      <c r="AE765" s="734"/>
      <c r="AF765" s="729"/>
      <c r="AG765" s="726"/>
      <c r="AH765" s="726"/>
      <c r="AI765" s="726"/>
      <c r="AJ765" s="726"/>
      <c r="AK765" s="726"/>
      <c r="AL765" s="726"/>
      <c r="AM765" s="726"/>
      <c r="AN765" s="726"/>
      <c r="AO765" s="726"/>
      <c r="AP765" s="726"/>
      <c r="AQ765" s="726"/>
      <c r="AR765" s="726"/>
      <c r="AS765" s="726"/>
      <c r="AT765" s="726"/>
      <c r="AU765" s="726"/>
      <c r="AV765" s="726"/>
      <c r="AW765" s="726"/>
      <c r="AX765" s="726"/>
      <c r="AY765" s="726"/>
      <c r="AZ765" s="726"/>
      <c r="BA765" s="726"/>
      <c r="BB765" s="726"/>
      <c r="BC765" s="726"/>
      <c r="BD765" s="726"/>
      <c r="BE765" s="726"/>
      <c r="BF765" s="726"/>
    </row>
    <row r="766" spans="1:58" s="139" customFormat="1" ht="13.15" hidden="1" customHeight="1" outlineLevel="2" x14ac:dyDescent="0.25">
      <c r="A766" s="137"/>
      <c r="B766" s="127"/>
      <c r="C766" s="109"/>
      <c r="D766" s="109"/>
      <c r="E766" s="109"/>
      <c r="F766" s="111"/>
      <c r="G766" s="113"/>
      <c r="H766" s="113"/>
      <c r="K766" s="134"/>
      <c r="L766" s="134" t="s">
        <v>149</v>
      </c>
      <c r="M766" s="6">
        <f t="shared" si="364"/>
        <v>5.5</v>
      </c>
      <c r="N766" s="6">
        <f t="shared" si="364"/>
        <v>7.5</v>
      </c>
      <c r="O766" s="6">
        <f t="shared" si="364"/>
        <v>8</v>
      </c>
      <c r="P766" s="6">
        <f t="shared" si="364"/>
        <v>10</v>
      </c>
      <c r="Q766" s="6">
        <f t="shared" si="364"/>
        <v>10</v>
      </c>
      <c r="R766" s="6">
        <f t="shared" si="364"/>
        <v>0</v>
      </c>
      <c r="S766" s="6">
        <f t="shared" si="364"/>
        <v>0</v>
      </c>
      <c r="T766" s="6">
        <f t="shared" si="364"/>
        <v>0</v>
      </c>
      <c r="U766" s="113"/>
      <c r="V766" s="113"/>
      <c r="W766" s="113"/>
      <c r="X766" s="113"/>
      <c r="Y766" s="113"/>
      <c r="Z766" s="113"/>
      <c r="AA766" s="113"/>
      <c r="AB766" s="113"/>
      <c r="AC766" s="113"/>
      <c r="AD766" s="113"/>
      <c r="AE766" s="734"/>
      <c r="AF766" s="729"/>
      <c r="AG766" s="726"/>
      <c r="AH766" s="726"/>
      <c r="AI766" s="726"/>
      <c r="AJ766" s="726"/>
      <c r="AK766" s="726"/>
      <c r="AL766" s="726"/>
      <c r="AM766" s="726"/>
      <c r="AN766" s="726"/>
      <c r="AO766" s="726"/>
      <c r="AP766" s="726"/>
      <c r="AQ766" s="726"/>
      <c r="AR766" s="726"/>
      <c r="AS766" s="726"/>
      <c r="AT766" s="726"/>
      <c r="AU766" s="726"/>
      <c r="AV766" s="726"/>
      <c r="AW766" s="726"/>
      <c r="AX766" s="726"/>
      <c r="AY766" s="726"/>
      <c r="AZ766" s="726"/>
      <c r="BA766" s="726"/>
      <c r="BB766" s="726"/>
      <c r="BC766" s="726"/>
      <c r="BD766" s="726"/>
      <c r="BE766" s="726"/>
      <c r="BF766" s="726"/>
    </row>
    <row r="767" spans="1:58" s="139" customFormat="1" ht="13.15" hidden="1" customHeight="1" outlineLevel="2" x14ac:dyDescent="0.25">
      <c r="A767" s="137"/>
      <c r="B767" s="127"/>
      <c r="C767" s="109"/>
      <c r="D767" s="109"/>
      <c r="E767" s="109"/>
      <c r="F767" s="111"/>
      <c r="G767" s="113"/>
      <c r="H767" s="113"/>
      <c r="K767" s="134"/>
      <c r="L767" s="134" t="s">
        <v>150</v>
      </c>
      <c r="M767" s="6">
        <f t="shared" si="364"/>
        <v>5.5</v>
      </c>
      <c r="N767" s="6">
        <f t="shared" si="364"/>
        <v>7.5</v>
      </c>
      <c r="O767" s="6">
        <f t="shared" si="364"/>
        <v>8</v>
      </c>
      <c r="P767" s="6">
        <f t="shared" si="364"/>
        <v>10</v>
      </c>
      <c r="Q767" s="6">
        <f t="shared" si="364"/>
        <v>10</v>
      </c>
      <c r="R767" s="6">
        <f t="shared" si="364"/>
        <v>0</v>
      </c>
      <c r="S767" s="6">
        <f t="shared" si="364"/>
        <v>0</v>
      </c>
      <c r="T767" s="6">
        <f t="shared" si="364"/>
        <v>0</v>
      </c>
      <c r="U767" s="113"/>
      <c r="V767" s="113"/>
      <c r="W767" s="113"/>
      <c r="X767" s="113"/>
      <c r="Y767" s="113"/>
      <c r="Z767" s="113"/>
      <c r="AA767" s="113"/>
      <c r="AB767" s="113"/>
      <c r="AC767" s="113"/>
      <c r="AD767" s="113"/>
      <c r="AE767" s="734"/>
      <c r="AF767" s="729"/>
      <c r="AG767" s="726"/>
      <c r="AH767" s="726"/>
      <c r="AI767" s="726"/>
      <c r="AJ767" s="726"/>
      <c r="AK767" s="726"/>
      <c r="AL767" s="726"/>
      <c r="AM767" s="726"/>
      <c r="AN767" s="726"/>
      <c r="AO767" s="726"/>
      <c r="AP767" s="726"/>
      <c r="AQ767" s="726"/>
      <c r="AR767" s="726"/>
      <c r="AS767" s="726"/>
      <c r="AT767" s="726"/>
      <c r="AU767" s="726"/>
      <c r="AV767" s="726"/>
      <c r="AW767" s="726"/>
      <c r="AX767" s="726"/>
      <c r="AY767" s="726"/>
      <c r="AZ767" s="726"/>
      <c r="BA767" s="726"/>
      <c r="BB767" s="726"/>
      <c r="BC767" s="726"/>
      <c r="BD767" s="726"/>
      <c r="BE767" s="726"/>
      <c r="BF767" s="726"/>
    </row>
    <row r="768" spans="1:58" s="139" customFormat="1" ht="13.15" hidden="1" customHeight="1" outlineLevel="2" x14ac:dyDescent="0.25">
      <c r="A768" s="137"/>
      <c r="B768" s="127"/>
      <c r="C768" s="109"/>
      <c r="D768" s="109"/>
      <c r="E768" s="109"/>
      <c r="F768" s="111"/>
      <c r="G768" s="113"/>
      <c r="H768" s="113"/>
      <c r="K768" s="134"/>
      <c r="L768" s="134" t="s">
        <v>151</v>
      </c>
      <c r="M768" s="6">
        <f t="shared" si="364"/>
        <v>5.5</v>
      </c>
      <c r="N768" s="6">
        <f t="shared" si="364"/>
        <v>7.5</v>
      </c>
      <c r="O768" s="6">
        <f t="shared" si="364"/>
        <v>8</v>
      </c>
      <c r="P768" s="6">
        <f t="shared" si="364"/>
        <v>10</v>
      </c>
      <c r="Q768" s="6">
        <f t="shared" si="364"/>
        <v>10</v>
      </c>
      <c r="R768" s="6">
        <f t="shared" si="364"/>
        <v>0</v>
      </c>
      <c r="S768" s="6">
        <f t="shared" si="364"/>
        <v>0</v>
      </c>
      <c r="T768" s="6">
        <f t="shared" si="364"/>
        <v>0</v>
      </c>
      <c r="U768" s="113"/>
      <c r="V768" s="113"/>
      <c r="W768" s="113"/>
      <c r="X768" s="113"/>
      <c r="Y768" s="113"/>
      <c r="Z768" s="113"/>
      <c r="AA768" s="113"/>
      <c r="AB768" s="113"/>
      <c r="AC768" s="113"/>
      <c r="AD768" s="113"/>
      <c r="AE768" s="734"/>
      <c r="AF768" s="729"/>
      <c r="AG768" s="726"/>
      <c r="AH768" s="726"/>
      <c r="AI768" s="726"/>
      <c r="AJ768" s="726"/>
      <c r="AK768" s="726"/>
      <c r="AL768" s="726"/>
      <c r="AM768" s="726"/>
      <c r="AN768" s="726"/>
      <c r="AO768" s="726"/>
      <c r="AP768" s="726"/>
      <c r="AQ768" s="726"/>
      <c r="AR768" s="726"/>
      <c r="AS768" s="726"/>
      <c r="AT768" s="726"/>
      <c r="AU768" s="726"/>
      <c r="AV768" s="726"/>
      <c r="AW768" s="726"/>
      <c r="AX768" s="726"/>
      <c r="AY768" s="726"/>
      <c r="AZ768" s="726"/>
      <c r="BA768" s="726"/>
      <c r="BB768" s="726"/>
      <c r="BC768" s="726"/>
      <c r="BD768" s="726"/>
      <c r="BE768" s="726"/>
      <c r="BF768" s="726"/>
    </row>
    <row r="769" spans="1:58" s="139" customFormat="1" ht="13.15" hidden="1" customHeight="1" outlineLevel="2" x14ac:dyDescent="0.25">
      <c r="A769" s="137"/>
      <c r="B769" s="127"/>
      <c r="C769" s="109"/>
      <c r="D769" s="109"/>
      <c r="E769" s="109"/>
      <c r="F769" s="111"/>
      <c r="G769" s="113"/>
      <c r="H769" s="113"/>
      <c r="K769" s="134"/>
      <c r="L769" s="134" t="s">
        <v>152</v>
      </c>
      <c r="M769" s="6">
        <f t="shared" si="364"/>
        <v>5.5</v>
      </c>
      <c r="N769" s="6">
        <f t="shared" si="364"/>
        <v>7.5</v>
      </c>
      <c r="O769" s="6">
        <f t="shared" si="364"/>
        <v>8</v>
      </c>
      <c r="P769" s="6">
        <f t="shared" si="364"/>
        <v>10</v>
      </c>
      <c r="Q769" s="6">
        <f t="shared" si="364"/>
        <v>10</v>
      </c>
      <c r="R769" s="6">
        <f t="shared" si="364"/>
        <v>0</v>
      </c>
      <c r="S769" s="6">
        <f t="shared" si="364"/>
        <v>0</v>
      </c>
      <c r="T769" s="6">
        <f t="shared" si="364"/>
        <v>0</v>
      </c>
      <c r="U769" s="113"/>
      <c r="V769" s="113"/>
      <c r="W769" s="113"/>
      <c r="X769" s="113"/>
      <c r="Y769" s="113"/>
      <c r="Z769" s="113"/>
      <c r="AA769" s="113"/>
      <c r="AB769" s="113"/>
      <c r="AC769" s="113"/>
      <c r="AD769" s="113"/>
      <c r="AE769" s="734"/>
      <c r="AF769" s="729"/>
      <c r="AG769" s="726"/>
      <c r="AH769" s="726"/>
      <c r="AI769" s="726"/>
      <c r="AJ769" s="726"/>
      <c r="AK769" s="726"/>
      <c r="AL769" s="726"/>
      <c r="AM769" s="726"/>
      <c r="AN769" s="726"/>
      <c r="AO769" s="726"/>
      <c r="AP769" s="726"/>
      <c r="AQ769" s="726"/>
      <c r="AR769" s="726"/>
      <c r="AS769" s="726"/>
      <c r="AT769" s="726"/>
      <c r="AU769" s="726"/>
      <c r="AV769" s="726"/>
      <c r="AW769" s="726"/>
      <c r="AX769" s="726"/>
      <c r="AY769" s="726"/>
      <c r="AZ769" s="726"/>
      <c r="BA769" s="726"/>
      <c r="BB769" s="726"/>
      <c r="BC769" s="726"/>
      <c r="BD769" s="726"/>
      <c r="BE769" s="726"/>
      <c r="BF769" s="726"/>
    </row>
    <row r="770" spans="1:58" s="139" customFormat="1" ht="13.15" hidden="1" customHeight="1" outlineLevel="2" x14ac:dyDescent="0.25">
      <c r="A770" s="137"/>
      <c r="B770" s="127"/>
      <c r="C770" s="109"/>
      <c r="D770" s="109"/>
      <c r="E770" s="109"/>
      <c r="F770" s="111"/>
      <c r="G770" s="113"/>
      <c r="H770" s="113"/>
      <c r="K770" s="134" t="s">
        <v>845</v>
      </c>
      <c r="L770" s="134" t="s">
        <v>409</v>
      </c>
      <c r="M770" s="6">
        <f t="shared" si="364"/>
        <v>5.5</v>
      </c>
      <c r="N770" s="6">
        <f t="shared" si="364"/>
        <v>7.5</v>
      </c>
      <c r="O770" s="6">
        <f t="shared" si="364"/>
        <v>8</v>
      </c>
      <c r="P770" s="6">
        <f t="shared" si="364"/>
        <v>10</v>
      </c>
      <c r="Q770" s="6">
        <f t="shared" si="364"/>
        <v>10</v>
      </c>
      <c r="R770" s="6">
        <f t="shared" si="364"/>
        <v>0</v>
      </c>
      <c r="S770" s="6">
        <f t="shared" si="364"/>
        <v>0</v>
      </c>
      <c r="T770" s="6">
        <f t="shared" si="364"/>
        <v>0</v>
      </c>
      <c r="U770" s="113"/>
      <c r="V770" s="113"/>
      <c r="W770" s="113"/>
      <c r="X770" s="113"/>
      <c r="Y770" s="113"/>
      <c r="Z770" s="113"/>
      <c r="AA770" s="113"/>
      <c r="AB770" s="113"/>
      <c r="AC770" s="113"/>
      <c r="AD770" s="113"/>
      <c r="AE770" s="734"/>
      <c r="AF770" s="729"/>
      <c r="AG770" s="726"/>
      <c r="AH770" s="726"/>
      <c r="AI770" s="726"/>
      <c r="AJ770" s="726"/>
      <c r="AK770" s="726"/>
      <c r="AL770" s="726"/>
      <c r="AM770" s="726"/>
      <c r="AN770" s="726"/>
      <c r="AO770" s="726"/>
      <c r="AP770" s="726"/>
      <c r="AQ770" s="726"/>
      <c r="AR770" s="726"/>
      <c r="AS770" s="726"/>
      <c r="AT770" s="726"/>
      <c r="AU770" s="726"/>
      <c r="AV770" s="726"/>
      <c r="AW770" s="726"/>
      <c r="AX770" s="726"/>
      <c r="AY770" s="726"/>
      <c r="AZ770" s="726"/>
      <c r="BA770" s="726"/>
      <c r="BB770" s="726"/>
      <c r="BC770" s="726"/>
      <c r="BD770" s="726"/>
      <c r="BE770" s="726"/>
      <c r="BF770" s="726"/>
    </row>
    <row r="771" spans="1:58" s="139" customFormat="1" ht="13.15" hidden="1" customHeight="1" outlineLevel="2" x14ac:dyDescent="0.25">
      <c r="A771" s="137"/>
      <c r="B771" s="127"/>
      <c r="C771" s="109"/>
      <c r="D771" s="109"/>
      <c r="E771" s="109"/>
      <c r="F771" s="111"/>
      <c r="G771" s="113"/>
      <c r="H771" s="113"/>
      <c r="K771" s="134"/>
      <c r="L771" s="134" t="s">
        <v>144</v>
      </c>
      <c r="M771" s="6">
        <f t="shared" si="364"/>
        <v>5.5</v>
      </c>
      <c r="N771" s="6">
        <f t="shared" si="364"/>
        <v>7.5</v>
      </c>
      <c r="O771" s="6">
        <f t="shared" si="364"/>
        <v>8</v>
      </c>
      <c r="P771" s="6">
        <f t="shared" si="364"/>
        <v>10</v>
      </c>
      <c r="Q771" s="6">
        <f t="shared" si="364"/>
        <v>10</v>
      </c>
      <c r="R771" s="6">
        <f t="shared" si="364"/>
        <v>0</v>
      </c>
      <c r="S771" s="6">
        <f t="shared" si="364"/>
        <v>0</v>
      </c>
      <c r="T771" s="6">
        <f t="shared" si="364"/>
        <v>0</v>
      </c>
      <c r="U771" s="113"/>
      <c r="V771" s="113"/>
      <c r="W771" s="113"/>
      <c r="X771" s="113"/>
      <c r="Y771" s="113"/>
      <c r="Z771" s="113"/>
      <c r="AA771" s="113"/>
      <c r="AB771" s="113"/>
      <c r="AC771" s="113"/>
      <c r="AD771" s="113"/>
      <c r="AE771" s="734"/>
      <c r="AF771" s="729"/>
      <c r="AG771" s="726"/>
      <c r="AH771" s="726"/>
      <c r="AI771" s="726"/>
      <c r="AJ771" s="726"/>
      <c r="AK771" s="726"/>
      <c r="AL771" s="726"/>
      <c r="AM771" s="726"/>
      <c r="AN771" s="726"/>
      <c r="AO771" s="726"/>
      <c r="AP771" s="726"/>
      <c r="AQ771" s="726"/>
      <c r="AR771" s="726"/>
      <c r="AS771" s="726"/>
      <c r="AT771" s="726"/>
      <c r="AU771" s="726"/>
      <c r="AV771" s="726"/>
      <c r="AW771" s="726"/>
      <c r="AX771" s="726"/>
      <c r="AY771" s="726"/>
      <c r="AZ771" s="726"/>
      <c r="BA771" s="726"/>
      <c r="BB771" s="726"/>
      <c r="BC771" s="726"/>
      <c r="BD771" s="726"/>
      <c r="BE771" s="726"/>
      <c r="BF771" s="726"/>
    </row>
    <row r="772" spans="1:58" s="139" customFormat="1" ht="13.15" hidden="1" customHeight="1" outlineLevel="2" x14ac:dyDescent="0.25">
      <c r="A772" s="137"/>
      <c r="B772" s="127"/>
      <c r="C772" s="109"/>
      <c r="D772" s="109"/>
      <c r="E772" s="109"/>
      <c r="F772" s="111"/>
      <c r="G772" s="113"/>
      <c r="H772" s="113"/>
      <c r="K772" s="134"/>
      <c r="L772" s="134" t="s">
        <v>145</v>
      </c>
      <c r="M772" s="6">
        <f t="shared" si="364"/>
        <v>5.5</v>
      </c>
      <c r="N772" s="6">
        <f t="shared" si="364"/>
        <v>7.5</v>
      </c>
      <c r="O772" s="6">
        <f t="shared" si="364"/>
        <v>8</v>
      </c>
      <c r="P772" s="6">
        <f t="shared" si="364"/>
        <v>10</v>
      </c>
      <c r="Q772" s="6">
        <f t="shared" si="364"/>
        <v>10</v>
      </c>
      <c r="R772" s="6">
        <f t="shared" si="364"/>
        <v>0</v>
      </c>
      <c r="S772" s="6">
        <f t="shared" si="364"/>
        <v>0</v>
      </c>
      <c r="T772" s="6">
        <f t="shared" si="364"/>
        <v>0</v>
      </c>
      <c r="U772" s="113"/>
      <c r="V772" s="113"/>
      <c r="W772" s="113"/>
      <c r="X772" s="113"/>
      <c r="Y772" s="113"/>
      <c r="Z772" s="113"/>
      <c r="AA772" s="113"/>
      <c r="AB772" s="113"/>
      <c r="AC772" s="113"/>
      <c r="AD772" s="113"/>
      <c r="AE772" s="734"/>
      <c r="AF772" s="729"/>
      <c r="AG772" s="726"/>
      <c r="AH772" s="726"/>
      <c r="AI772" s="726"/>
      <c r="AJ772" s="726"/>
      <c r="AK772" s="726"/>
      <c r="AL772" s="726"/>
      <c r="AM772" s="726"/>
      <c r="AN772" s="726"/>
      <c r="AO772" s="726"/>
      <c r="AP772" s="726"/>
      <c r="AQ772" s="726"/>
      <c r="AR772" s="726"/>
      <c r="AS772" s="726"/>
      <c r="AT772" s="726"/>
      <c r="AU772" s="726"/>
      <c r="AV772" s="726"/>
      <c r="AW772" s="726"/>
      <c r="AX772" s="726"/>
      <c r="AY772" s="726"/>
      <c r="AZ772" s="726"/>
      <c r="BA772" s="726"/>
      <c r="BB772" s="726"/>
      <c r="BC772" s="726"/>
      <c r="BD772" s="726"/>
      <c r="BE772" s="726"/>
      <c r="BF772" s="726"/>
    </row>
    <row r="773" spans="1:58" s="139" customFormat="1" ht="13.15" hidden="1" customHeight="1" outlineLevel="2" x14ac:dyDescent="0.25">
      <c r="A773" s="137"/>
      <c r="B773" s="127"/>
      <c r="C773" s="109"/>
      <c r="D773" s="109"/>
      <c r="E773" s="109"/>
      <c r="F773" s="111"/>
      <c r="G773" s="113"/>
      <c r="H773" s="113"/>
      <c r="K773" s="134"/>
      <c r="L773" s="134" t="s">
        <v>146</v>
      </c>
      <c r="M773" s="6">
        <f t="shared" si="364"/>
        <v>5.5</v>
      </c>
      <c r="N773" s="6">
        <f t="shared" si="364"/>
        <v>7.5</v>
      </c>
      <c r="O773" s="6">
        <f t="shared" si="364"/>
        <v>8</v>
      </c>
      <c r="P773" s="6">
        <f t="shared" si="364"/>
        <v>10</v>
      </c>
      <c r="Q773" s="6">
        <f t="shared" si="364"/>
        <v>10</v>
      </c>
      <c r="R773" s="6">
        <f t="shared" si="364"/>
        <v>0</v>
      </c>
      <c r="S773" s="6">
        <f t="shared" si="364"/>
        <v>0</v>
      </c>
      <c r="T773" s="6">
        <f t="shared" si="364"/>
        <v>0</v>
      </c>
      <c r="U773" s="113"/>
      <c r="V773" s="113"/>
      <c r="W773" s="113"/>
      <c r="X773" s="113"/>
      <c r="Y773" s="113"/>
      <c r="Z773" s="113"/>
      <c r="AA773" s="113"/>
      <c r="AB773" s="113"/>
      <c r="AC773" s="113"/>
      <c r="AD773" s="113"/>
      <c r="AE773" s="734"/>
      <c r="AF773" s="729"/>
      <c r="AG773" s="726"/>
      <c r="AH773" s="726"/>
      <c r="AI773" s="726"/>
      <c r="AJ773" s="726"/>
      <c r="AK773" s="726"/>
      <c r="AL773" s="726"/>
      <c r="AM773" s="726"/>
      <c r="AN773" s="726"/>
      <c r="AO773" s="726"/>
      <c r="AP773" s="726"/>
      <c r="AQ773" s="726"/>
      <c r="AR773" s="726"/>
      <c r="AS773" s="726"/>
      <c r="AT773" s="726"/>
      <c r="AU773" s="726"/>
      <c r="AV773" s="726"/>
      <c r="AW773" s="726"/>
      <c r="AX773" s="726"/>
      <c r="AY773" s="726"/>
      <c r="AZ773" s="726"/>
      <c r="BA773" s="726"/>
      <c r="BB773" s="726"/>
      <c r="BC773" s="726"/>
      <c r="BD773" s="726"/>
      <c r="BE773" s="726"/>
      <c r="BF773" s="726"/>
    </row>
    <row r="774" spans="1:58" s="139" customFormat="1" ht="13.15" hidden="1" customHeight="1" outlineLevel="2" x14ac:dyDescent="0.25">
      <c r="A774" s="137"/>
      <c r="B774" s="127"/>
      <c r="C774" s="109"/>
      <c r="D774" s="109"/>
      <c r="E774" s="109"/>
      <c r="F774" s="111"/>
      <c r="G774" s="113"/>
      <c r="H774" s="113"/>
      <c r="K774" s="134"/>
      <c r="L774" s="134" t="s">
        <v>147</v>
      </c>
      <c r="M774" s="6">
        <f t="shared" si="364"/>
        <v>5.5</v>
      </c>
      <c r="N774" s="6">
        <f t="shared" si="364"/>
        <v>7.5</v>
      </c>
      <c r="O774" s="6">
        <f t="shared" si="364"/>
        <v>8</v>
      </c>
      <c r="P774" s="6">
        <f t="shared" si="364"/>
        <v>10</v>
      </c>
      <c r="Q774" s="6">
        <f t="shared" si="364"/>
        <v>10</v>
      </c>
      <c r="R774" s="6">
        <f t="shared" si="364"/>
        <v>0</v>
      </c>
      <c r="S774" s="6">
        <f t="shared" si="364"/>
        <v>0</v>
      </c>
      <c r="T774" s="6">
        <f t="shared" si="364"/>
        <v>0</v>
      </c>
      <c r="U774" s="113"/>
      <c r="V774" s="113"/>
      <c r="W774" s="113"/>
      <c r="X774" s="113"/>
      <c r="Y774" s="113"/>
      <c r="Z774" s="113"/>
      <c r="AA774" s="113"/>
      <c r="AB774" s="113"/>
      <c r="AC774" s="113"/>
      <c r="AD774" s="113"/>
      <c r="AE774" s="734"/>
      <c r="AF774" s="729"/>
      <c r="AG774" s="726"/>
      <c r="AH774" s="726"/>
      <c r="AI774" s="726"/>
      <c r="AJ774" s="726"/>
      <c r="AK774" s="726"/>
      <c r="AL774" s="726"/>
      <c r="AM774" s="726"/>
      <c r="AN774" s="726"/>
      <c r="AO774" s="726"/>
      <c r="AP774" s="726"/>
      <c r="AQ774" s="726"/>
      <c r="AR774" s="726"/>
      <c r="AS774" s="726"/>
      <c r="AT774" s="726"/>
      <c r="AU774" s="726"/>
      <c r="AV774" s="726"/>
      <c r="AW774" s="726"/>
      <c r="AX774" s="726"/>
      <c r="AY774" s="726"/>
      <c r="AZ774" s="726"/>
      <c r="BA774" s="726"/>
      <c r="BB774" s="726"/>
      <c r="BC774" s="726"/>
      <c r="BD774" s="726"/>
      <c r="BE774" s="726"/>
      <c r="BF774" s="726"/>
    </row>
    <row r="775" spans="1:58" s="139" customFormat="1" ht="13.15" hidden="1" customHeight="1" outlineLevel="2" x14ac:dyDescent="0.25">
      <c r="A775" s="137"/>
      <c r="B775" s="127"/>
      <c r="C775" s="109"/>
      <c r="D775" s="109"/>
      <c r="E775" s="109"/>
      <c r="F775" s="111"/>
      <c r="G775" s="113"/>
      <c r="H775" s="113"/>
      <c r="K775" s="134"/>
      <c r="L775" s="134" t="s">
        <v>148</v>
      </c>
      <c r="M775" s="6">
        <f t="shared" si="364"/>
        <v>5.5</v>
      </c>
      <c r="N775" s="6">
        <f t="shared" si="364"/>
        <v>7.5</v>
      </c>
      <c r="O775" s="6">
        <f t="shared" si="364"/>
        <v>8</v>
      </c>
      <c r="P775" s="6">
        <f t="shared" si="364"/>
        <v>10</v>
      </c>
      <c r="Q775" s="6">
        <f t="shared" si="364"/>
        <v>10</v>
      </c>
      <c r="R775" s="6">
        <f t="shared" si="364"/>
        <v>0</v>
      </c>
      <c r="S775" s="6">
        <f t="shared" si="364"/>
        <v>0</v>
      </c>
      <c r="T775" s="6">
        <f t="shared" si="364"/>
        <v>0</v>
      </c>
      <c r="U775" s="113"/>
      <c r="V775" s="113"/>
      <c r="W775" s="113"/>
      <c r="X775" s="113"/>
      <c r="Y775" s="113"/>
      <c r="Z775" s="113"/>
      <c r="AA775" s="113"/>
      <c r="AB775" s="113"/>
      <c r="AC775" s="113"/>
      <c r="AD775" s="113"/>
      <c r="AE775" s="734"/>
      <c r="AF775" s="729"/>
      <c r="AG775" s="726"/>
      <c r="AH775" s="726"/>
      <c r="AI775" s="726"/>
      <c r="AJ775" s="726"/>
      <c r="AK775" s="726"/>
      <c r="AL775" s="726"/>
      <c r="AM775" s="726"/>
      <c r="AN775" s="726"/>
      <c r="AO775" s="726"/>
      <c r="AP775" s="726"/>
      <c r="AQ775" s="726"/>
      <c r="AR775" s="726"/>
      <c r="AS775" s="726"/>
      <c r="AT775" s="726"/>
      <c r="AU775" s="726"/>
      <c r="AV775" s="726"/>
      <c r="AW775" s="726"/>
      <c r="AX775" s="726"/>
      <c r="AY775" s="726"/>
      <c r="AZ775" s="726"/>
      <c r="BA775" s="726"/>
      <c r="BB775" s="726"/>
      <c r="BC775" s="726"/>
      <c r="BD775" s="726"/>
      <c r="BE775" s="726"/>
      <c r="BF775" s="726"/>
    </row>
    <row r="776" spans="1:58" s="139" customFormat="1" ht="13.15" hidden="1" customHeight="1" outlineLevel="2" x14ac:dyDescent="0.25">
      <c r="A776" s="137"/>
      <c r="B776" s="127"/>
      <c r="C776" s="109"/>
      <c r="D776" s="109"/>
      <c r="E776" s="109"/>
      <c r="F776" s="111"/>
      <c r="G776" s="113"/>
      <c r="H776" s="113"/>
      <c r="K776" s="134"/>
      <c r="L776" s="134" t="s">
        <v>149</v>
      </c>
      <c r="M776" s="6">
        <f t="shared" si="364"/>
        <v>5.5</v>
      </c>
      <c r="N776" s="6">
        <f t="shared" si="364"/>
        <v>7.5</v>
      </c>
      <c r="O776" s="6">
        <f t="shared" si="364"/>
        <v>8</v>
      </c>
      <c r="P776" s="6">
        <f t="shared" si="364"/>
        <v>10</v>
      </c>
      <c r="Q776" s="6">
        <f t="shared" si="364"/>
        <v>10</v>
      </c>
      <c r="R776" s="6">
        <f t="shared" si="364"/>
        <v>0</v>
      </c>
      <c r="S776" s="6">
        <f t="shared" si="364"/>
        <v>0</v>
      </c>
      <c r="T776" s="6">
        <f t="shared" si="364"/>
        <v>0</v>
      </c>
      <c r="U776" s="113"/>
      <c r="V776" s="113"/>
      <c r="W776" s="113"/>
      <c r="X776" s="113"/>
      <c r="Y776" s="113"/>
      <c r="Z776" s="113"/>
      <c r="AA776" s="113"/>
      <c r="AB776" s="113"/>
      <c r="AC776" s="113"/>
      <c r="AD776" s="113"/>
      <c r="AE776" s="734"/>
      <c r="AF776" s="729"/>
      <c r="AG776" s="726"/>
      <c r="AH776" s="726"/>
      <c r="AI776" s="726"/>
      <c r="AJ776" s="726"/>
      <c r="AK776" s="726"/>
      <c r="AL776" s="726"/>
      <c r="AM776" s="726"/>
      <c r="AN776" s="726"/>
      <c r="AO776" s="726"/>
      <c r="AP776" s="726"/>
      <c r="AQ776" s="726"/>
      <c r="AR776" s="726"/>
      <c r="AS776" s="726"/>
      <c r="AT776" s="726"/>
      <c r="AU776" s="726"/>
      <c r="AV776" s="726"/>
      <c r="AW776" s="726"/>
      <c r="AX776" s="726"/>
      <c r="AY776" s="726"/>
      <c r="AZ776" s="726"/>
      <c r="BA776" s="726"/>
      <c r="BB776" s="726"/>
      <c r="BC776" s="726"/>
      <c r="BD776" s="726"/>
      <c r="BE776" s="726"/>
      <c r="BF776" s="726"/>
    </row>
    <row r="777" spans="1:58" s="139" customFormat="1" ht="13.15" hidden="1" customHeight="1" outlineLevel="2" x14ac:dyDescent="0.25">
      <c r="A777" s="137"/>
      <c r="B777" s="127"/>
      <c r="C777" s="109"/>
      <c r="D777" s="109"/>
      <c r="E777" s="109"/>
      <c r="F777" s="111"/>
      <c r="G777" s="113"/>
      <c r="H777" s="113"/>
      <c r="K777" s="134"/>
      <c r="L777" s="134" t="s">
        <v>150</v>
      </c>
      <c r="M777" s="6">
        <f t="shared" si="364"/>
        <v>5.5</v>
      </c>
      <c r="N777" s="6">
        <f t="shared" si="364"/>
        <v>7.5</v>
      </c>
      <c r="O777" s="6">
        <f t="shared" si="364"/>
        <v>8</v>
      </c>
      <c r="P777" s="6">
        <f t="shared" si="364"/>
        <v>10</v>
      </c>
      <c r="Q777" s="6">
        <f t="shared" si="364"/>
        <v>10</v>
      </c>
      <c r="R777" s="6">
        <f t="shared" si="364"/>
        <v>0</v>
      </c>
      <c r="S777" s="6">
        <f t="shared" si="364"/>
        <v>0</v>
      </c>
      <c r="T777" s="6">
        <f t="shared" si="364"/>
        <v>0</v>
      </c>
      <c r="U777" s="113"/>
      <c r="V777" s="113"/>
      <c r="W777" s="113"/>
      <c r="X777" s="113"/>
      <c r="Y777" s="113"/>
      <c r="Z777" s="113"/>
      <c r="AA777" s="113"/>
      <c r="AB777" s="113"/>
      <c r="AC777" s="113"/>
      <c r="AD777" s="113"/>
      <c r="AE777" s="734"/>
      <c r="AF777" s="729"/>
      <c r="AG777" s="726"/>
      <c r="AH777" s="726"/>
      <c r="AI777" s="726"/>
      <c r="AJ777" s="726"/>
      <c r="AK777" s="726"/>
      <c r="AL777" s="726"/>
      <c r="AM777" s="726"/>
      <c r="AN777" s="726"/>
      <c r="AO777" s="726"/>
      <c r="AP777" s="726"/>
      <c r="AQ777" s="726"/>
      <c r="AR777" s="726"/>
      <c r="AS777" s="726"/>
      <c r="AT777" s="726"/>
      <c r="AU777" s="726"/>
      <c r="AV777" s="726"/>
      <c r="AW777" s="726"/>
      <c r="AX777" s="726"/>
      <c r="AY777" s="726"/>
      <c r="AZ777" s="726"/>
      <c r="BA777" s="726"/>
      <c r="BB777" s="726"/>
      <c r="BC777" s="726"/>
      <c r="BD777" s="726"/>
      <c r="BE777" s="726"/>
      <c r="BF777" s="726"/>
    </row>
    <row r="778" spans="1:58" s="139" customFormat="1" ht="13.15" hidden="1" customHeight="1" outlineLevel="2" x14ac:dyDescent="0.25">
      <c r="A778" s="137"/>
      <c r="B778" s="127"/>
      <c r="C778" s="109"/>
      <c r="D778" s="109"/>
      <c r="E778" s="109"/>
      <c r="F778" s="111"/>
      <c r="G778" s="113"/>
      <c r="H778" s="113"/>
      <c r="K778" s="134"/>
      <c r="L778" s="134" t="s">
        <v>151</v>
      </c>
      <c r="M778" s="6">
        <f t="shared" si="364"/>
        <v>5.5</v>
      </c>
      <c r="N778" s="6">
        <f t="shared" si="364"/>
        <v>7.5</v>
      </c>
      <c r="O778" s="6">
        <f t="shared" si="364"/>
        <v>8</v>
      </c>
      <c r="P778" s="6">
        <f t="shared" si="364"/>
        <v>10</v>
      </c>
      <c r="Q778" s="6">
        <f t="shared" si="364"/>
        <v>10</v>
      </c>
      <c r="R778" s="6">
        <f t="shared" si="364"/>
        <v>0</v>
      </c>
      <c r="S778" s="6">
        <f t="shared" si="364"/>
        <v>0</v>
      </c>
      <c r="T778" s="6">
        <f t="shared" si="364"/>
        <v>0</v>
      </c>
      <c r="U778" s="113"/>
      <c r="V778" s="113"/>
      <c r="W778" s="113"/>
      <c r="X778" s="113"/>
      <c r="Y778" s="113"/>
      <c r="Z778" s="113"/>
      <c r="AA778" s="113"/>
      <c r="AB778" s="113"/>
      <c r="AC778" s="113"/>
      <c r="AD778" s="113"/>
      <c r="AE778" s="734"/>
      <c r="AF778" s="729"/>
      <c r="AG778" s="726"/>
      <c r="AH778" s="726"/>
      <c r="AI778" s="726"/>
      <c r="AJ778" s="726"/>
      <c r="AK778" s="726"/>
      <c r="AL778" s="726"/>
      <c r="AM778" s="726"/>
      <c r="AN778" s="726"/>
      <c r="AO778" s="726"/>
      <c r="AP778" s="726"/>
      <c r="AQ778" s="726"/>
      <c r="AR778" s="726"/>
      <c r="AS778" s="726"/>
      <c r="AT778" s="726"/>
      <c r="AU778" s="726"/>
      <c r="AV778" s="726"/>
      <c r="AW778" s="726"/>
      <c r="AX778" s="726"/>
      <c r="AY778" s="726"/>
      <c r="AZ778" s="726"/>
      <c r="BA778" s="726"/>
      <c r="BB778" s="726"/>
      <c r="BC778" s="726"/>
      <c r="BD778" s="726"/>
      <c r="BE778" s="726"/>
      <c r="BF778" s="726"/>
    </row>
    <row r="779" spans="1:58" s="139" customFormat="1" ht="13.15" hidden="1" customHeight="1" outlineLevel="2" x14ac:dyDescent="0.25">
      <c r="A779" s="137"/>
      <c r="B779" s="127"/>
      <c r="C779" s="109"/>
      <c r="D779" s="109"/>
      <c r="E779" s="109"/>
      <c r="F779" s="111"/>
      <c r="G779" s="113"/>
      <c r="H779" s="113"/>
      <c r="K779" s="134"/>
      <c r="L779" s="134" t="s">
        <v>152</v>
      </c>
      <c r="M779" s="6">
        <f t="shared" si="364"/>
        <v>5.5</v>
      </c>
      <c r="N779" s="6">
        <f t="shared" si="364"/>
        <v>7.5</v>
      </c>
      <c r="O779" s="6">
        <f t="shared" si="364"/>
        <v>8</v>
      </c>
      <c r="P779" s="6">
        <f t="shared" si="364"/>
        <v>10</v>
      </c>
      <c r="Q779" s="6">
        <f t="shared" si="364"/>
        <v>10</v>
      </c>
      <c r="R779" s="6">
        <f t="shared" si="364"/>
        <v>0</v>
      </c>
      <c r="S779" s="6">
        <f t="shared" si="364"/>
        <v>0</v>
      </c>
      <c r="T779" s="6">
        <f t="shared" si="364"/>
        <v>0</v>
      </c>
      <c r="U779" s="113"/>
      <c r="V779" s="113"/>
      <c r="W779" s="113"/>
      <c r="X779" s="113"/>
      <c r="Y779" s="113"/>
      <c r="Z779" s="113"/>
      <c r="AA779" s="113"/>
      <c r="AB779" s="113"/>
      <c r="AC779" s="113"/>
      <c r="AD779" s="113"/>
      <c r="AE779" s="734"/>
      <c r="AF779" s="729"/>
      <c r="AG779" s="726"/>
      <c r="AH779" s="726"/>
      <c r="AI779" s="726"/>
      <c r="AJ779" s="726"/>
      <c r="AK779" s="726"/>
      <c r="AL779" s="726"/>
      <c r="AM779" s="726"/>
      <c r="AN779" s="726"/>
      <c r="AO779" s="726"/>
      <c r="AP779" s="726"/>
      <c r="AQ779" s="726"/>
      <c r="AR779" s="726"/>
      <c r="AS779" s="726"/>
      <c r="AT779" s="726"/>
      <c r="AU779" s="726"/>
      <c r="AV779" s="726"/>
      <c r="AW779" s="726"/>
      <c r="AX779" s="726"/>
      <c r="AY779" s="726"/>
      <c r="AZ779" s="726"/>
      <c r="BA779" s="726"/>
      <c r="BB779" s="726"/>
      <c r="BC779" s="726"/>
      <c r="BD779" s="726"/>
      <c r="BE779" s="726"/>
      <c r="BF779" s="726"/>
    </row>
    <row r="780" spans="1:58" s="139" customFormat="1" ht="13.15" hidden="1" customHeight="1" outlineLevel="2" x14ac:dyDescent="0.25">
      <c r="A780" s="137"/>
      <c r="B780" s="127"/>
      <c r="C780" s="109"/>
      <c r="D780" s="109"/>
      <c r="E780" s="109"/>
      <c r="F780" s="111"/>
      <c r="G780" s="113"/>
      <c r="H780" s="113"/>
      <c r="K780" s="134" t="s">
        <v>846</v>
      </c>
      <c r="L780" s="134" t="s">
        <v>409</v>
      </c>
      <c r="M780" s="6">
        <f t="shared" si="364"/>
        <v>5.5</v>
      </c>
      <c r="N780" s="6">
        <f t="shared" si="364"/>
        <v>7.5</v>
      </c>
      <c r="O780" s="6">
        <f t="shared" si="364"/>
        <v>8</v>
      </c>
      <c r="P780" s="6">
        <f t="shared" si="364"/>
        <v>10</v>
      </c>
      <c r="Q780" s="6">
        <f t="shared" si="364"/>
        <v>10</v>
      </c>
      <c r="R780" s="6">
        <f t="shared" si="364"/>
        <v>0</v>
      </c>
      <c r="S780" s="6">
        <f t="shared" si="364"/>
        <v>0</v>
      </c>
      <c r="T780" s="6">
        <f t="shared" si="364"/>
        <v>0</v>
      </c>
      <c r="U780" s="113"/>
      <c r="V780" s="113"/>
      <c r="W780" s="113"/>
      <c r="X780" s="113"/>
      <c r="Y780" s="113"/>
      <c r="Z780" s="113"/>
      <c r="AA780" s="113"/>
      <c r="AB780" s="113"/>
      <c r="AC780" s="113"/>
      <c r="AD780" s="113"/>
      <c r="AE780" s="734"/>
      <c r="AF780" s="729"/>
      <c r="AG780" s="726"/>
      <c r="AH780" s="726"/>
      <c r="AI780" s="726"/>
      <c r="AJ780" s="726"/>
      <c r="AK780" s="726"/>
      <c r="AL780" s="726"/>
      <c r="AM780" s="726"/>
      <c r="AN780" s="726"/>
      <c r="AO780" s="726"/>
      <c r="AP780" s="726"/>
      <c r="AQ780" s="726"/>
      <c r="AR780" s="726"/>
      <c r="AS780" s="726"/>
      <c r="AT780" s="726"/>
      <c r="AU780" s="726"/>
      <c r="AV780" s="726"/>
      <c r="AW780" s="726"/>
      <c r="AX780" s="726"/>
      <c r="AY780" s="726"/>
      <c r="AZ780" s="726"/>
      <c r="BA780" s="726"/>
      <c r="BB780" s="726"/>
      <c r="BC780" s="726"/>
      <c r="BD780" s="726"/>
      <c r="BE780" s="726"/>
      <c r="BF780" s="726"/>
    </row>
    <row r="781" spans="1:58" s="139" customFormat="1" ht="13.15" hidden="1" customHeight="1" outlineLevel="2" x14ac:dyDescent="0.25">
      <c r="A781" s="137"/>
      <c r="B781" s="127"/>
      <c r="C781" s="109"/>
      <c r="D781" s="109"/>
      <c r="E781" s="109"/>
      <c r="F781" s="111"/>
      <c r="G781" s="113"/>
      <c r="H781" s="113"/>
      <c r="K781" s="134"/>
      <c r="L781" s="134" t="s">
        <v>144</v>
      </c>
      <c r="M781" s="6">
        <f t="shared" si="364"/>
        <v>5.5</v>
      </c>
      <c r="N781" s="6">
        <f t="shared" si="364"/>
        <v>7.5</v>
      </c>
      <c r="O781" s="6">
        <f t="shared" si="364"/>
        <v>8</v>
      </c>
      <c r="P781" s="6">
        <f t="shared" si="364"/>
        <v>10</v>
      </c>
      <c r="Q781" s="6">
        <f t="shared" si="364"/>
        <v>10</v>
      </c>
      <c r="R781" s="6">
        <f t="shared" si="364"/>
        <v>0</v>
      </c>
      <c r="S781" s="6">
        <f t="shared" si="364"/>
        <v>0</v>
      </c>
      <c r="T781" s="6">
        <f t="shared" si="364"/>
        <v>0</v>
      </c>
      <c r="U781" s="113"/>
      <c r="V781" s="113"/>
      <c r="W781" s="113"/>
      <c r="X781" s="113"/>
      <c r="Y781" s="113"/>
      <c r="Z781" s="113"/>
      <c r="AA781" s="113"/>
      <c r="AB781" s="113"/>
      <c r="AC781" s="113"/>
      <c r="AD781" s="113"/>
      <c r="AE781" s="734"/>
      <c r="AF781" s="729"/>
      <c r="AG781" s="726"/>
      <c r="AH781" s="726"/>
      <c r="AI781" s="726"/>
      <c r="AJ781" s="726"/>
      <c r="AK781" s="726"/>
      <c r="AL781" s="726"/>
      <c r="AM781" s="726"/>
      <c r="AN781" s="726"/>
      <c r="AO781" s="726"/>
      <c r="AP781" s="726"/>
      <c r="AQ781" s="726"/>
      <c r="AR781" s="726"/>
      <c r="AS781" s="726"/>
      <c r="AT781" s="726"/>
      <c r="AU781" s="726"/>
      <c r="AV781" s="726"/>
      <c r="AW781" s="726"/>
      <c r="AX781" s="726"/>
      <c r="AY781" s="726"/>
      <c r="AZ781" s="726"/>
      <c r="BA781" s="726"/>
      <c r="BB781" s="726"/>
      <c r="BC781" s="726"/>
      <c r="BD781" s="726"/>
      <c r="BE781" s="726"/>
      <c r="BF781" s="726"/>
    </row>
    <row r="782" spans="1:58" s="139" customFormat="1" ht="13.15" hidden="1" customHeight="1" outlineLevel="2" x14ac:dyDescent="0.25">
      <c r="A782" s="137"/>
      <c r="B782" s="127"/>
      <c r="C782" s="109"/>
      <c r="D782" s="109"/>
      <c r="E782" s="109"/>
      <c r="F782" s="111"/>
      <c r="G782" s="113"/>
      <c r="H782" s="113"/>
      <c r="K782" s="134"/>
      <c r="L782" s="134" t="s">
        <v>145</v>
      </c>
      <c r="M782" s="6">
        <f t="shared" si="364"/>
        <v>5.5</v>
      </c>
      <c r="N782" s="6">
        <f t="shared" si="364"/>
        <v>7.5</v>
      </c>
      <c r="O782" s="6">
        <f t="shared" si="364"/>
        <v>8</v>
      </c>
      <c r="P782" s="6">
        <f t="shared" si="364"/>
        <v>10</v>
      </c>
      <c r="Q782" s="6">
        <f t="shared" si="364"/>
        <v>10</v>
      </c>
      <c r="R782" s="6">
        <f t="shared" si="364"/>
        <v>0</v>
      </c>
      <c r="S782" s="6">
        <f t="shared" si="364"/>
        <v>0</v>
      </c>
      <c r="T782" s="6">
        <f t="shared" si="364"/>
        <v>0</v>
      </c>
      <c r="U782" s="113"/>
      <c r="V782" s="113"/>
      <c r="W782" s="113"/>
      <c r="X782" s="113"/>
      <c r="Y782" s="113"/>
      <c r="Z782" s="113"/>
      <c r="AA782" s="113"/>
      <c r="AB782" s="113"/>
      <c r="AC782" s="113"/>
      <c r="AD782" s="113"/>
      <c r="AE782" s="734"/>
      <c r="AF782" s="729"/>
      <c r="AG782" s="726"/>
      <c r="AH782" s="726"/>
      <c r="AI782" s="726"/>
      <c r="AJ782" s="726"/>
      <c r="AK782" s="726"/>
      <c r="AL782" s="726"/>
      <c r="AM782" s="726"/>
      <c r="AN782" s="726"/>
      <c r="AO782" s="726"/>
      <c r="AP782" s="726"/>
      <c r="AQ782" s="726"/>
      <c r="AR782" s="726"/>
      <c r="AS782" s="726"/>
      <c r="AT782" s="726"/>
      <c r="AU782" s="726"/>
      <c r="AV782" s="726"/>
      <c r="AW782" s="726"/>
      <c r="AX782" s="726"/>
      <c r="AY782" s="726"/>
      <c r="AZ782" s="726"/>
      <c r="BA782" s="726"/>
      <c r="BB782" s="726"/>
      <c r="BC782" s="726"/>
      <c r="BD782" s="726"/>
      <c r="BE782" s="726"/>
      <c r="BF782" s="726"/>
    </row>
    <row r="783" spans="1:58" s="139" customFormat="1" ht="13.15" hidden="1" customHeight="1" outlineLevel="2" x14ac:dyDescent="0.25">
      <c r="A783" s="137"/>
      <c r="B783" s="127"/>
      <c r="C783" s="109"/>
      <c r="D783" s="109"/>
      <c r="E783" s="109"/>
      <c r="F783" s="111"/>
      <c r="G783" s="113"/>
      <c r="H783" s="113"/>
      <c r="K783" s="134"/>
      <c r="L783" s="134" t="s">
        <v>146</v>
      </c>
      <c r="M783" s="6">
        <f t="shared" si="364"/>
        <v>5.5</v>
      </c>
      <c r="N783" s="6">
        <f t="shared" si="364"/>
        <v>7.5</v>
      </c>
      <c r="O783" s="6">
        <f t="shared" si="364"/>
        <v>8</v>
      </c>
      <c r="P783" s="6">
        <f t="shared" si="364"/>
        <v>10</v>
      </c>
      <c r="Q783" s="6">
        <f t="shared" si="364"/>
        <v>10</v>
      </c>
      <c r="R783" s="6">
        <f t="shared" si="364"/>
        <v>0</v>
      </c>
      <c r="S783" s="6">
        <f t="shared" si="364"/>
        <v>0</v>
      </c>
      <c r="T783" s="6">
        <f t="shared" si="364"/>
        <v>0</v>
      </c>
      <c r="U783" s="113"/>
      <c r="V783" s="113"/>
      <c r="W783" s="113"/>
      <c r="X783" s="113"/>
      <c r="Y783" s="113"/>
      <c r="Z783" s="113"/>
      <c r="AA783" s="113"/>
      <c r="AB783" s="113"/>
      <c r="AC783" s="113"/>
      <c r="AD783" s="113"/>
      <c r="AE783" s="734"/>
      <c r="AF783" s="729"/>
      <c r="AG783" s="726"/>
      <c r="AH783" s="726"/>
      <c r="AI783" s="726"/>
      <c r="AJ783" s="726"/>
      <c r="AK783" s="726"/>
      <c r="AL783" s="726"/>
      <c r="AM783" s="726"/>
      <c r="AN783" s="726"/>
      <c r="AO783" s="726"/>
      <c r="AP783" s="726"/>
      <c r="AQ783" s="726"/>
      <c r="AR783" s="726"/>
      <c r="AS783" s="726"/>
      <c r="AT783" s="726"/>
      <c r="AU783" s="726"/>
      <c r="AV783" s="726"/>
      <c r="AW783" s="726"/>
      <c r="AX783" s="726"/>
      <c r="AY783" s="726"/>
      <c r="AZ783" s="726"/>
      <c r="BA783" s="726"/>
      <c r="BB783" s="726"/>
      <c r="BC783" s="726"/>
      <c r="BD783" s="726"/>
      <c r="BE783" s="726"/>
      <c r="BF783" s="726"/>
    </row>
    <row r="784" spans="1:58" s="139" customFormat="1" ht="13.15" hidden="1" customHeight="1" outlineLevel="2" x14ac:dyDescent="0.25">
      <c r="A784" s="137"/>
      <c r="B784" s="127"/>
      <c r="C784" s="109"/>
      <c r="D784" s="109"/>
      <c r="E784" s="109"/>
      <c r="F784" s="111"/>
      <c r="G784" s="113"/>
      <c r="H784" s="113"/>
      <c r="K784" s="134"/>
      <c r="L784" s="134" t="s">
        <v>147</v>
      </c>
      <c r="M784" s="6">
        <f t="shared" si="364"/>
        <v>5.5</v>
      </c>
      <c r="N784" s="6">
        <f t="shared" si="364"/>
        <v>7.5</v>
      </c>
      <c r="O784" s="6">
        <f t="shared" si="364"/>
        <v>8</v>
      </c>
      <c r="P784" s="6">
        <f t="shared" si="364"/>
        <v>10</v>
      </c>
      <c r="Q784" s="6">
        <f t="shared" si="364"/>
        <v>10</v>
      </c>
      <c r="R784" s="6">
        <f t="shared" si="364"/>
        <v>0</v>
      </c>
      <c r="S784" s="6">
        <f t="shared" si="364"/>
        <v>0</v>
      </c>
      <c r="T784" s="6">
        <f t="shared" si="364"/>
        <v>0</v>
      </c>
      <c r="U784" s="113"/>
      <c r="V784" s="113"/>
      <c r="W784" s="113"/>
      <c r="X784" s="113"/>
      <c r="Y784" s="113"/>
      <c r="Z784" s="113"/>
      <c r="AA784" s="113"/>
      <c r="AB784" s="113"/>
      <c r="AC784" s="113"/>
      <c r="AD784" s="113"/>
      <c r="AE784" s="734"/>
      <c r="AF784" s="729"/>
      <c r="AG784" s="726"/>
      <c r="AH784" s="726"/>
      <c r="AI784" s="726"/>
      <c r="AJ784" s="726"/>
      <c r="AK784" s="726"/>
      <c r="AL784" s="726"/>
      <c r="AM784" s="726"/>
      <c r="AN784" s="726"/>
      <c r="AO784" s="726"/>
      <c r="AP784" s="726"/>
      <c r="AQ784" s="726"/>
      <c r="AR784" s="726"/>
      <c r="AS784" s="726"/>
      <c r="AT784" s="726"/>
      <c r="AU784" s="726"/>
      <c r="AV784" s="726"/>
      <c r="AW784" s="726"/>
      <c r="AX784" s="726"/>
      <c r="AY784" s="726"/>
      <c r="AZ784" s="726"/>
      <c r="BA784" s="726"/>
      <c r="BB784" s="726"/>
      <c r="BC784" s="726"/>
      <c r="BD784" s="726"/>
      <c r="BE784" s="726"/>
      <c r="BF784" s="726"/>
    </row>
    <row r="785" spans="1:58" s="139" customFormat="1" ht="13.15" hidden="1" customHeight="1" outlineLevel="2" x14ac:dyDescent="0.25">
      <c r="A785" s="137"/>
      <c r="B785" s="127"/>
      <c r="C785" s="109"/>
      <c r="D785" s="109"/>
      <c r="E785" s="109"/>
      <c r="F785" s="111"/>
      <c r="G785" s="113"/>
      <c r="H785" s="113"/>
      <c r="K785" s="134"/>
      <c r="L785" s="134" t="s">
        <v>148</v>
      </c>
      <c r="M785" s="6">
        <f t="shared" si="364"/>
        <v>5.5</v>
      </c>
      <c r="N785" s="6">
        <f t="shared" si="364"/>
        <v>7.5</v>
      </c>
      <c r="O785" s="6">
        <f t="shared" si="364"/>
        <v>8</v>
      </c>
      <c r="P785" s="6">
        <f t="shared" si="364"/>
        <v>10</v>
      </c>
      <c r="Q785" s="6">
        <f t="shared" si="364"/>
        <v>10</v>
      </c>
      <c r="R785" s="6">
        <f t="shared" si="364"/>
        <v>0</v>
      </c>
      <c r="S785" s="6">
        <f t="shared" si="364"/>
        <v>0</v>
      </c>
      <c r="T785" s="6">
        <f t="shared" si="364"/>
        <v>0</v>
      </c>
      <c r="U785" s="113"/>
      <c r="V785" s="113"/>
      <c r="W785" s="113"/>
      <c r="X785" s="113"/>
      <c r="Y785" s="113"/>
      <c r="Z785" s="113"/>
      <c r="AA785" s="113"/>
      <c r="AB785" s="113"/>
      <c r="AC785" s="113"/>
      <c r="AD785" s="113"/>
      <c r="AE785" s="734"/>
      <c r="AF785" s="729"/>
      <c r="AG785" s="726"/>
      <c r="AH785" s="726"/>
      <c r="AI785" s="726"/>
      <c r="AJ785" s="726"/>
      <c r="AK785" s="726"/>
      <c r="AL785" s="726"/>
      <c r="AM785" s="726"/>
      <c r="AN785" s="726"/>
      <c r="AO785" s="726"/>
      <c r="AP785" s="726"/>
      <c r="AQ785" s="726"/>
      <c r="AR785" s="726"/>
      <c r="AS785" s="726"/>
      <c r="AT785" s="726"/>
      <c r="AU785" s="726"/>
      <c r="AV785" s="726"/>
      <c r="AW785" s="726"/>
      <c r="AX785" s="726"/>
      <c r="AY785" s="726"/>
      <c r="AZ785" s="726"/>
      <c r="BA785" s="726"/>
      <c r="BB785" s="726"/>
      <c r="BC785" s="726"/>
      <c r="BD785" s="726"/>
      <c r="BE785" s="726"/>
      <c r="BF785" s="726"/>
    </row>
    <row r="786" spans="1:58" s="139" customFormat="1" ht="13.15" hidden="1" customHeight="1" outlineLevel="2" x14ac:dyDescent="0.25">
      <c r="A786" s="137"/>
      <c r="B786" s="127"/>
      <c r="C786" s="109"/>
      <c r="D786" s="109"/>
      <c r="E786" s="109"/>
      <c r="F786" s="111"/>
      <c r="G786" s="113"/>
      <c r="H786" s="113"/>
      <c r="K786" s="134"/>
      <c r="L786" s="134" t="s">
        <v>149</v>
      </c>
      <c r="M786" s="6">
        <f t="shared" si="364"/>
        <v>5.5</v>
      </c>
      <c r="N786" s="6">
        <f t="shared" si="364"/>
        <v>7.5</v>
      </c>
      <c r="O786" s="6">
        <f t="shared" si="364"/>
        <v>8</v>
      </c>
      <c r="P786" s="6">
        <f t="shared" si="364"/>
        <v>10</v>
      </c>
      <c r="Q786" s="6">
        <f t="shared" si="364"/>
        <v>10</v>
      </c>
      <c r="R786" s="6">
        <f t="shared" si="364"/>
        <v>0</v>
      </c>
      <c r="S786" s="6">
        <f t="shared" si="364"/>
        <v>0</v>
      </c>
      <c r="T786" s="6">
        <f t="shared" si="364"/>
        <v>0</v>
      </c>
      <c r="U786" s="113"/>
      <c r="V786" s="113"/>
      <c r="W786" s="113"/>
      <c r="X786" s="113"/>
      <c r="Y786" s="113"/>
      <c r="Z786" s="113"/>
      <c r="AA786" s="113"/>
      <c r="AB786" s="113"/>
      <c r="AC786" s="113"/>
      <c r="AD786" s="113"/>
      <c r="AE786" s="734"/>
      <c r="AF786" s="729"/>
      <c r="AG786" s="726"/>
      <c r="AH786" s="726"/>
      <c r="AI786" s="726"/>
      <c r="AJ786" s="726"/>
      <c r="AK786" s="726"/>
      <c r="AL786" s="726"/>
      <c r="AM786" s="726"/>
      <c r="AN786" s="726"/>
      <c r="AO786" s="726"/>
      <c r="AP786" s="726"/>
      <c r="AQ786" s="726"/>
      <c r="AR786" s="726"/>
      <c r="AS786" s="726"/>
      <c r="AT786" s="726"/>
      <c r="AU786" s="726"/>
      <c r="AV786" s="726"/>
      <c r="AW786" s="726"/>
      <c r="AX786" s="726"/>
      <c r="AY786" s="726"/>
      <c r="AZ786" s="726"/>
      <c r="BA786" s="726"/>
      <c r="BB786" s="726"/>
      <c r="BC786" s="726"/>
      <c r="BD786" s="726"/>
      <c r="BE786" s="726"/>
      <c r="BF786" s="726"/>
    </row>
    <row r="787" spans="1:58" s="139" customFormat="1" ht="13.15" hidden="1" customHeight="1" outlineLevel="2" x14ac:dyDescent="0.25">
      <c r="A787" s="137"/>
      <c r="B787" s="127"/>
      <c r="C787" s="109"/>
      <c r="D787" s="109"/>
      <c r="E787" s="109"/>
      <c r="F787" s="111"/>
      <c r="G787" s="113"/>
      <c r="H787" s="113"/>
      <c r="K787" s="134"/>
      <c r="L787" s="134" t="s">
        <v>150</v>
      </c>
      <c r="M787" s="6">
        <f t="shared" si="364"/>
        <v>5.5</v>
      </c>
      <c r="N787" s="6">
        <f t="shared" si="364"/>
        <v>7.5</v>
      </c>
      <c r="O787" s="6">
        <f t="shared" si="364"/>
        <v>8</v>
      </c>
      <c r="P787" s="6">
        <f t="shared" si="364"/>
        <v>10</v>
      </c>
      <c r="Q787" s="6">
        <f t="shared" si="364"/>
        <v>10</v>
      </c>
      <c r="R787" s="6">
        <f t="shared" si="364"/>
        <v>0</v>
      </c>
      <c r="S787" s="6">
        <f t="shared" si="364"/>
        <v>0</v>
      </c>
      <c r="T787" s="6">
        <f t="shared" si="364"/>
        <v>0</v>
      </c>
      <c r="U787" s="113"/>
      <c r="V787" s="113"/>
      <c r="W787" s="113"/>
      <c r="X787" s="113"/>
      <c r="Y787" s="113"/>
      <c r="Z787" s="113"/>
      <c r="AA787" s="113"/>
      <c r="AB787" s="113"/>
      <c r="AC787" s="113"/>
      <c r="AD787" s="113"/>
      <c r="AE787" s="734"/>
      <c r="AF787" s="729"/>
      <c r="AG787" s="726"/>
      <c r="AH787" s="726"/>
      <c r="AI787" s="726"/>
      <c r="AJ787" s="726"/>
      <c r="AK787" s="726"/>
      <c r="AL787" s="726"/>
      <c r="AM787" s="726"/>
      <c r="AN787" s="726"/>
      <c r="AO787" s="726"/>
      <c r="AP787" s="726"/>
      <c r="AQ787" s="726"/>
      <c r="AR787" s="726"/>
      <c r="AS787" s="726"/>
      <c r="AT787" s="726"/>
      <c r="AU787" s="726"/>
      <c r="AV787" s="726"/>
      <c r="AW787" s="726"/>
      <c r="AX787" s="726"/>
      <c r="AY787" s="726"/>
      <c r="AZ787" s="726"/>
      <c r="BA787" s="726"/>
      <c r="BB787" s="726"/>
      <c r="BC787" s="726"/>
      <c r="BD787" s="726"/>
      <c r="BE787" s="726"/>
      <c r="BF787" s="726"/>
    </row>
    <row r="788" spans="1:58" s="139" customFormat="1" ht="13.15" hidden="1" customHeight="1" outlineLevel="2" x14ac:dyDescent="0.25">
      <c r="A788" s="137"/>
      <c r="B788" s="127"/>
      <c r="C788" s="109"/>
      <c r="D788" s="109"/>
      <c r="E788" s="109"/>
      <c r="F788" s="111"/>
      <c r="G788" s="113"/>
      <c r="H788" s="113"/>
      <c r="K788" s="134"/>
      <c r="L788" s="134" t="s">
        <v>151</v>
      </c>
      <c r="M788" s="6">
        <f t="shared" si="364"/>
        <v>5.5</v>
      </c>
      <c r="N788" s="6">
        <f t="shared" si="364"/>
        <v>7.5</v>
      </c>
      <c r="O788" s="6">
        <f t="shared" si="364"/>
        <v>8</v>
      </c>
      <c r="P788" s="6">
        <f t="shared" si="364"/>
        <v>10</v>
      </c>
      <c r="Q788" s="6">
        <f t="shared" si="364"/>
        <v>10</v>
      </c>
      <c r="R788" s="6">
        <f t="shared" si="364"/>
        <v>0</v>
      </c>
      <c r="S788" s="6">
        <f t="shared" si="364"/>
        <v>0</v>
      </c>
      <c r="T788" s="6">
        <f t="shared" si="364"/>
        <v>0</v>
      </c>
      <c r="U788" s="113"/>
      <c r="V788" s="113"/>
      <c r="W788" s="113"/>
      <c r="X788" s="113"/>
      <c r="Y788" s="113"/>
      <c r="Z788" s="113"/>
      <c r="AA788" s="113"/>
      <c r="AB788" s="113"/>
      <c r="AC788" s="113"/>
      <c r="AD788" s="113"/>
      <c r="AE788" s="734"/>
      <c r="AF788" s="729"/>
      <c r="AG788" s="726"/>
      <c r="AH788" s="726"/>
      <c r="AI788" s="726"/>
      <c r="AJ788" s="726"/>
      <c r="AK788" s="726"/>
      <c r="AL788" s="726"/>
      <c r="AM788" s="726"/>
      <c r="AN788" s="726"/>
      <c r="AO788" s="726"/>
      <c r="AP788" s="726"/>
      <c r="AQ788" s="726"/>
      <c r="AR788" s="726"/>
      <c r="AS788" s="726"/>
      <c r="AT788" s="726"/>
      <c r="AU788" s="726"/>
      <c r="AV788" s="726"/>
      <c r="AW788" s="726"/>
      <c r="AX788" s="726"/>
      <c r="AY788" s="726"/>
      <c r="AZ788" s="726"/>
      <c r="BA788" s="726"/>
      <c r="BB788" s="726"/>
      <c r="BC788" s="726"/>
      <c r="BD788" s="726"/>
      <c r="BE788" s="726"/>
      <c r="BF788" s="726"/>
    </row>
    <row r="789" spans="1:58" s="139" customFormat="1" ht="13.15" hidden="1" customHeight="1" outlineLevel="2" x14ac:dyDescent="0.25">
      <c r="A789" s="137"/>
      <c r="B789" s="127"/>
      <c r="C789" s="109"/>
      <c r="D789" s="109"/>
      <c r="E789" s="109"/>
      <c r="F789" s="111"/>
      <c r="G789" s="113"/>
      <c r="H789" s="113"/>
      <c r="K789" s="134"/>
      <c r="L789" s="134" t="s">
        <v>152</v>
      </c>
      <c r="M789" s="6">
        <f t="shared" si="364"/>
        <v>5.5</v>
      </c>
      <c r="N789" s="6">
        <f t="shared" si="364"/>
        <v>7.5</v>
      </c>
      <c r="O789" s="6">
        <f t="shared" si="364"/>
        <v>8</v>
      </c>
      <c r="P789" s="6">
        <f t="shared" si="364"/>
        <v>10</v>
      </c>
      <c r="Q789" s="6">
        <f t="shared" si="364"/>
        <v>10</v>
      </c>
      <c r="R789" s="6">
        <f t="shared" si="364"/>
        <v>0</v>
      </c>
      <c r="S789" s="6">
        <f t="shared" si="364"/>
        <v>0</v>
      </c>
      <c r="T789" s="6">
        <f t="shared" si="364"/>
        <v>0</v>
      </c>
      <c r="U789" s="113"/>
      <c r="V789" s="113"/>
      <c r="W789" s="113"/>
      <c r="X789" s="113"/>
      <c r="Y789" s="113"/>
      <c r="Z789" s="113"/>
      <c r="AA789" s="113"/>
      <c r="AB789" s="113"/>
      <c r="AC789" s="113"/>
      <c r="AD789" s="113"/>
      <c r="AE789" s="734"/>
      <c r="AF789" s="729"/>
      <c r="AG789" s="726"/>
      <c r="AH789" s="726"/>
      <c r="AI789" s="726"/>
      <c r="AJ789" s="726"/>
      <c r="AK789" s="726"/>
      <c r="AL789" s="726"/>
      <c r="AM789" s="726"/>
      <c r="AN789" s="726"/>
      <c r="AO789" s="726"/>
      <c r="AP789" s="726"/>
      <c r="AQ789" s="726"/>
      <c r="AR789" s="726"/>
      <c r="AS789" s="726"/>
      <c r="AT789" s="726"/>
      <c r="AU789" s="726"/>
      <c r="AV789" s="726"/>
      <c r="AW789" s="726"/>
      <c r="AX789" s="726"/>
      <c r="AY789" s="726"/>
      <c r="AZ789" s="726"/>
      <c r="BA789" s="726"/>
      <c r="BB789" s="726"/>
      <c r="BC789" s="726"/>
      <c r="BD789" s="726"/>
      <c r="BE789" s="726"/>
      <c r="BF789" s="726"/>
    </row>
    <row r="790" spans="1:58" s="139" customFormat="1" ht="13.15" hidden="1" customHeight="1" outlineLevel="2" x14ac:dyDescent="0.25">
      <c r="A790" s="137"/>
      <c r="B790" s="127"/>
      <c r="C790" s="109"/>
      <c r="D790" s="109"/>
      <c r="E790" s="109"/>
      <c r="F790" s="111"/>
      <c r="G790" s="113"/>
      <c r="H790" s="113"/>
      <c r="K790" s="134" t="s">
        <v>847</v>
      </c>
      <c r="L790" s="134" t="s">
        <v>409</v>
      </c>
      <c r="M790" s="6">
        <f t="shared" si="364"/>
        <v>5.5</v>
      </c>
      <c r="N790" s="6">
        <f t="shared" si="364"/>
        <v>7.5</v>
      </c>
      <c r="O790" s="6">
        <f t="shared" si="364"/>
        <v>8</v>
      </c>
      <c r="P790" s="6">
        <f t="shared" si="364"/>
        <v>10</v>
      </c>
      <c r="Q790" s="6">
        <f t="shared" si="364"/>
        <v>10</v>
      </c>
      <c r="R790" s="6">
        <f t="shared" si="364"/>
        <v>0</v>
      </c>
      <c r="S790" s="6">
        <f t="shared" si="364"/>
        <v>0</v>
      </c>
      <c r="T790" s="6">
        <f t="shared" si="364"/>
        <v>0</v>
      </c>
      <c r="U790" s="113"/>
      <c r="V790" s="113"/>
      <c r="W790" s="113"/>
      <c r="X790" s="113"/>
      <c r="Y790" s="113"/>
      <c r="Z790" s="113"/>
      <c r="AA790" s="113"/>
      <c r="AB790" s="113"/>
      <c r="AC790" s="113"/>
      <c r="AD790" s="113"/>
      <c r="AE790" s="734"/>
      <c r="AF790" s="729"/>
      <c r="AG790" s="726"/>
      <c r="AH790" s="726"/>
      <c r="AI790" s="726"/>
      <c r="AJ790" s="726"/>
      <c r="AK790" s="726"/>
      <c r="AL790" s="726"/>
      <c r="AM790" s="726"/>
      <c r="AN790" s="726"/>
      <c r="AO790" s="726"/>
      <c r="AP790" s="726"/>
      <c r="AQ790" s="726"/>
      <c r="AR790" s="726"/>
      <c r="AS790" s="726"/>
      <c r="AT790" s="726"/>
      <c r="AU790" s="726"/>
      <c r="AV790" s="726"/>
      <c r="AW790" s="726"/>
      <c r="AX790" s="726"/>
      <c r="AY790" s="726"/>
      <c r="AZ790" s="726"/>
      <c r="BA790" s="726"/>
      <c r="BB790" s="726"/>
      <c r="BC790" s="726"/>
      <c r="BD790" s="726"/>
      <c r="BE790" s="726"/>
      <c r="BF790" s="726"/>
    </row>
    <row r="791" spans="1:58" s="139" customFormat="1" ht="13.15" hidden="1" customHeight="1" outlineLevel="2" x14ac:dyDescent="0.25">
      <c r="A791" s="137"/>
      <c r="B791" s="127"/>
      <c r="C791" s="109"/>
      <c r="D791" s="109"/>
      <c r="E791" s="109"/>
      <c r="F791" s="111"/>
      <c r="G791" s="113"/>
      <c r="H791" s="113"/>
      <c r="K791" s="134"/>
      <c r="L791" s="134" t="s">
        <v>144</v>
      </c>
      <c r="M791" s="6">
        <f t="shared" si="364"/>
        <v>5.5</v>
      </c>
      <c r="N791" s="6">
        <f t="shared" si="364"/>
        <v>7.5</v>
      </c>
      <c r="O791" s="6">
        <f t="shared" si="364"/>
        <v>8</v>
      </c>
      <c r="P791" s="6">
        <f t="shared" si="364"/>
        <v>10</v>
      </c>
      <c r="Q791" s="6">
        <f t="shared" si="364"/>
        <v>10</v>
      </c>
      <c r="R791" s="6">
        <f t="shared" si="364"/>
        <v>0</v>
      </c>
      <c r="S791" s="6">
        <f t="shared" si="364"/>
        <v>0</v>
      </c>
      <c r="T791" s="6">
        <f t="shared" si="364"/>
        <v>0</v>
      </c>
      <c r="U791" s="113"/>
      <c r="V791" s="113"/>
      <c r="W791" s="113"/>
      <c r="X791" s="113"/>
      <c r="Y791" s="113"/>
      <c r="Z791" s="113"/>
      <c r="AA791" s="113"/>
      <c r="AB791" s="113"/>
      <c r="AC791" s="113"/>
      <c r="AD791" s="113"/>
      <c r="AE791" s="734"/>
      <c r="AF791" s="729"/>
      <c r="AG791" s="726"/>
      <c r="AH791" s="726"/>
      <c r="AI791" s="726"/>
      <c r="AJ791" s="726"/>
      <c r="AK791" s="726"/>
      <c r="AL791" s="726"/>
      <c r="AM791" s="726"/>
      <c r="AN791" s="726"/>
      <c r="AO791" s="726"/>
      <c r="AP791" s="726"/>
      <c r="AQ791" s="726"/>
      <c r="AR791" s="726"/>
      <c r="AS791" s="726"/>
      <c r="AT791" s="726"/>
      <c r="AU791" s="726"/>
      <c r="AV791" s="726"/>
      <c r="AW791" s="726"/>
      <c r="AX791" s="726"/>
      <c r="AY791" s="726"/>
      <c r="AZ791" s="726"/>
      <c r="BA791" s="726"/>
      <c r="BB791" s="726"/>
      <c r="BC791" s="726"/>
      <c r="BD791" s="726"/>
      <c r="BE791" s="726"/>
      <c r="BF791" s="726"/>
    </row>
    <row r="792" spans="1:58" s="139" customFormat="1" ht="13.15" hidden="1" customHeight="1" outlineLevel="2" x14ac:dyDescent="0.25">
      <c r="A792" s="137"/>
      <c r="B792" s="127"/>
      <c r="C792" s="109"/>
      <c r="D792" s="109"/>
      <c r="E792" s="109"/>
      <c r="F792" s="111"/>
      <c r="G792" s="113"/>
      <c r="H792" s="113"/>
      <c r="K792" s="134"/>
      <c r="L792" s="134" t="s">
        <v>145</v>
      </c>
      <c r="M792" s="6">
        <f t="shared" si="364"/>
        <v>5.5</v>
      </c>
      <c r="N792" s="6">
        <f t="shared" si="364"/>
        <v>7.5</v>
      </c>
      <c r="O792" s="6">
        <f t="shared" si="364"/>
        <v>8</v>
      </c>
      <c r="P792" s="6">
        <f t="shared" si="364"/>
        <v>10</v>
      </c>
      <c r="Q792" s="6">
        <f t="shared" si="364"/>
        <v>10</v>
      </c>
      <c r="R792" s="6">
        <f t="shared" si="364"/>
        <v>0</v>
      </c>
      <c r="S792" s="6">
        <f t="shared" si="364"/>
        <v>0</v>
      </c>
      <c r="T792" s="6">
        <f t="shared" si="364"/>
        <v>0</v>
      </c>
      <c r="U792" s="113"/>
      <c r="V792" s="113"/>
      <c r="W792" s="113"/>
      <c r="X792" s="113"/>
      <c r="Y792" s="113"/>
      <c r="Z792" s="113"/>
      <c r="AA792" s="113"/>
      <c r="AB792" s="113"/>
      <c r="AC792" s="113"/>
      <c r="AD792" s="113"/>
      <c r="AE792" s="734"/>
      <c r="AF792" s="729"/>
      <c r="AG792" s="726"/>
      <c r="AH792" s="726"/>
      <c r="AI792" s="726"/>
      <c r="AJ792" s="726"/>
      <c r="AK792" s="726"/>
      <c r="AL792" s="726"/>
      <c r="AM792" s="726"/>
      <c r="AN792" s="726"/>
      <c r="AO792" s="726"/>
      <c r="AP792" s="726"/>
      <c r="AQ792" s="726"/>
      <c r="AR792" s="726"/>
      <c r="AS792" s="726"/>
      <c r="AT792" s="726"/>
      <c r="AU792" s="726"/>
      <c r="AV792" s="726"/>
      <c r="AW792" s="726"/>
      <c r="AX792" s="726"/>
      <c r="AY792" s="726"/>
      <c r="AZ792" s="726"/>
      <c r="BA792" s="726"/>
      <c r="BB792" s="726"/>
      <c r="BC792" s="726"/>
      <c r="BD792" s="726"/>
      <c r="BE792" s="726"/>
      <c r="BF792" s="726"/>
    </row>
    <row r="793" spans="1:58" s="139" customFormat="1" ht="13.15" hidden="1" customHeight="1" outlineLevel="2" x14ac:dyDescent="0.25">
      <c r="A793" s="137"/>
      <c r="B793" s="127"/>
      <c r="C793" s="109"/>
      <c r="D793" s="109"/>
      <c r="E793" s="109"/>
      <c r="F793" s="111"/>
      <c r="G793" s="113"/>
      <c r="H793" s="113"/>
      <c r="K793" s="134"/>
      <c r="L793" s="134" t="s">
        <v>146</v>
      </c>
      <c r="M793" s="6">
        <f t="shared" si="364"/>
        <v>5.5</v>
      </c>
      <c r="N793" s="6">
        <f t="shared" si="364"/>
        <v>7.5</v>
      </c>
      <c r="O793" s="6">
        <f t="shared" si="364"/>
        <v>8</v>
      </c>
      <c r="P793" s="6">
        <f t="shared" si="364"/>
        <v>10</v>
      </c>
      <c r="Q793" s="6">
        <f t="shared" si="364"/>
        <v>10</v>
      </c>
      <c r="R793" s="6">
        <f t="shared" si="364"/>
        <v>0</v>
      </c>
      <c r="S793" s="6">
        <f t="shared" si="364"/>
        <v>0</v>
      </c>
      <c r="T793" s="6">
        <f t="shared" si="364"/>
        <v>0</v>
      </c>
      <c r="U793" s="113"/>
      <c r="V793" s="113"/>
      <c r="W793" s="113"/>
      <c r="X793" s="113"/>
      <c r="Y793" s="113"/>
      <c r="Z793" s="113"/>
      <c r="AA793" s="113"/>
      <c r="AB793" s="113"/>
      <c r="AC793" s="113"/>
      <c r="AD793" s="113"/>
      <c r="AE793" s="734"/>
      <c r="AF793" s="729"/>
      <c r="AG793" s="726"/>
      <c r="AH793" s="726"/>
      <c r="AI793" s="726"/>
      <c r="AJ793" s="726"/>
      <c r="AK793" s="726"/>
      <c r="AL793" s="726"/>
      <c r="AM793" s="726"/>
      <c r="AN793" s="726"/>
      <c r="AO793" s="726"/>
      <c r="AP793" s="726"/>
      <c r="AQ793" s="726"/>
      <c r="AR793" s="726"/>
      <c r="AS793" s="726"/>
      <c r="AT793" s="726"/>
      <c r="AU793" s="726"/>
      <c r="AV793" s="726"/>
      <c r="AW793" s="726"/>
      <c r="AX793" s="726"/>
      <c r="AY793" s="726"/>
      <c r="AZ793" s="726"/>
      <c r="BA793" s="726"/>
      <c r="BB793" s="726"/>
      <c r="BC793" s="726"/>
      <c r="BD793" s="726"/>
      <c r="BE793" s="726"/>
      <c r="BF793" s="726"/>
    </row>
    <row r="794" spans="1:58" s="139" customFormat="1" ht="13.15" hidden="1" customHeight="1" outlineLevel="2" x14ac:dyDescent="0.25">
      <c r="A794" s="137"/>
      <c r="B794" s="127"/>
      <c r="C794" s="109"/>
      <c r="D794" s="109"/>
      <c r="E794" s="109"/>
      <c r="F794" s="111"/>
      <c r="G794" s="113"/>
      <c r="H794" s="113"/>
      <c r="K794" s="134"/>
      <c r="L794" s="134" t="s">
        <v>147</v>
      </c>
      <c r="M794" s="6">
        <f t="shared" si="364"/>
        <v>5.5</v>
      </c>
      <c r="N794" s="6">
        <f t="shared" si="364"/>
        <v>7.5</v>
      </c>
      <c r="O794" s="6">
        <f t="shared" si="364"/>
        <v>8</v>
      </c>
      <c r="P794" s="6">
        <f t="shared" si="364"/>
        <v>10</v>
      </c>
      <c r="Q794" s="6">
        <f t="shared" si="364"/>
        <v>10</v>
      </c>
      <c r="R794" s="6">
        <f t="shared" si="364"/>
        <v>0</v>
      </c>
      <c r="S794" s="6">
        <f t="shared" si="364"/>
        <v>0</v>
      </c>
      <c r="T794" s="6">
        <f t="shared" ref="N794:T819" si="365">INDEX(T$720:T$729,MATCH($L794,$L$720:$L$729,0))</f>
        <v>0</v>
      </c>
      <c r="U794" s="113"/>
      <c r="V794" s="113"/>
      <c r="W794" s="113"/>
      <c r="X794" s="113"/>
      <c r="Y794" s="113"/>
      <c r="Z794" s="113"/>
      <c r="AA794" s="113"/>
      <c r="AB794" s="113"/>
      <c r="AC794" s="113"/>
      <c r="AD794" s="113"/>
      <c r="AE794" s="734"/>
      <c r="AF794" s="729"/>
      <c r="AG794" s="726"/>
      <c r="AH794" s="726"/>
      <c r="AI794" s="726"/>
      <c r="AJ794" s="726"/>
      <c r="AK794" s="726"/>
      <c r="AL794" s="726"/>
      <c r="AM794" s="726"/>
      <c r="AN794" s="726"/>
      <c r="AO794" s="726"/>
      <c r="AP794" s="726"/>
      <c r="AQ794" s="726"/>
      <c r="AR794" s="726"/>
      <c r="AS794" s="726"/>
      <c r="AT794" s="726"/>
      <c r="AU794" s="726"/>
      <c r="AV794" s="726"/>
      <c r="AW794" s="726"/>
      <c r="AX794" s="726"/>
      <c r="AY794" s="726"/>
      <c r="AZ794" s="726"/>
      <c r="BA794" s="726"/>
      <c r="BB794" s="726"/>
      <c r="BC794" s="726"/>
      <c r="BD794" s="726"/>
      <c r="BE794" s="726"/>
      <c r="BF794" s="726"/>
    </row>
    <row r="795" spans="1:58" s="139" customFormat="1" ht="13.15" hidden="1" customHeight="1" outlineLevel="2" x14ac:dyDescent="0.25">
      <c r="A795" s="137"/>
      <c r="B795" s="127"/>
      <c r="C795" s="109"/>
      <c r="D795" s="109"/>
      <c r="E795" s="109"/>
      <c r="F795" s="111"/>
      <c r="G795" s="113"/>
      <c r="H795" s="113"/>
      <c r="K795" s="134"/>
      <c r="L795" s="134" t="s">
        <v>148</v>
      </c>
      <c r="M795" s="6">
        <f t="shared" ref="M795:M819" si="366">INDEX(M$720:M$729,MATCH($L795,$L$720:$L$729,0))</f>
        <v>5.5</v>
      </c>
      <c r="N795" s="6">
        <f t="shared" si="365"/>
        <v>7.5</v>
      </c>
      <c r="O795" s="6">
        <f t="shared" si="365"/>
        <v>8</v>
      </c>
      <c r="P795" s="6">
        <f t="shared" si="365"/>
        <v>10</v>
      </c>
      <c r="Q795" s="6">
        <f t="shared" si="365"/>
        <v>10</v>
      </c>
      <c r="R795" s="6">
        <f t="shared" si="365"/>
        <v>0</v>
      </c>
      <c r="S795" s="6">
        <f t="shared" si="365"/>
        <v>0</v>
      </c>
      <c r="T795" s="6">
        <f t="shared" si="365"/>
        <v>0</v>
      </c>
      <c r="U795" s="113"/>
      <c r="V795" s="113"/>
      <c r="W795" s="113"/>
      <c r="X795" s="113"/>
      <c r="Y795" s="113"/>
      <c r="Z795" s="113"/>
      <c r="AA795" s="113"/>
      <c r="AB795" s="113"/>
      <c r="AC795" s="113"/>
      <c r="AD795" s="113"/>
      <c r="AE795" s="734"/>
      <c r="AF795" s="729"/>
      <c r="AG795" s="726"/>
      <c r="AH795" s="726"/>
      <c r="AI795" s="726"/>
      <c r="AJ795" s="726"/>
      <c r="AK795" s="726"/>
      <c r="AL795" s="726"/>
      <c r="AM795" s="726"/>
      <c r="AN795" s="726"/>
      <c r="AO795" s="726"/>
      <c r="AP795" s="726"/>
      <c r="AQ795" s="726"/>
      <c r="AR795" s="726"/>
      <c r="AS795" s="726"/>
      <c r="AT795" s="726"/>
      <c r="AU795" s="726"/>
      <c r="AV795" s="726"/>
      <c r="AW795" s="726"/>
      <c r="AX795" s="726"/>
      <c r="AY795" s="726"/>
      <c r="AZ795" s="726"/>
      <c r="BA795" s="726"/>
      <c r="BB795" s="726"/>
      <c r="BC795" s="726"/>
      <c r="BD795" s="726"/>
      <c r="BE795" s="726"/>
      <c r="BF795" s="726"/>
    </row>
    <row r="796" spans="1:58" s="139" customFormat="1" ht="13.15" hidden="1" customHeight="1" outlineLevel="2" x14ac:dyDescent="0.25">
      <c r="A796" s="137"/>
      <c r="B796" s="127"/>
      <c r="C796" s="109"/>
      <c r="D796" s="109"/>
      <c r="E796" s="109"/>
      <c r="F796" s="111"/>
      <c r="G796" s="113"/>
      <c r="H796" s="113"/>
      <c r="K796" s="134"/>
      <c r="L796" s="134" t="s">
        <v>149</v>
      </c>
      <c r="M796" s="6">
        <f t="shared" si="366"/>
        <v>5.5</v>
      </c>
      <c r="N796" s="6">
        <f t="shared" si="365"/>
        <v>7.5</v>
      </c>
      <c r="O796" s="6">
        <f t="shared" si="365"/>
        <v>8</v>
      </c>
      <c r="P796" s="6">
        <f t="shared" si="365"/>
        <v>10</v>
      </c>
      <c r="Q796" s="6">
        <f t="shared" si="365"/>
        <v>10</v>
      </c>
      <c r="R796" s="6">
        <f t="shared" si="365"/>
        <v>0</v>
      </c>
      <c r="S796" s="6">
        <f t="shared" si="365"/>
        <v>0</v>
      </c>
      <c r="T796" s="6">
        <f t="shared" si="365"/>
        <v>0</v>
      </c>
      <c r="U796" s="113"/>
      <c r="V796" s="113"/>
      <c r="W796" s="113"/>
      <c r="X796" s="113"/>
      <c r="Y796" s="113"/>
      <c r="Z796" s="113"/>
      <c r="AA796" s="113"/>
      <c r="AB796" s="113"/>
      <c r="AC796" s="113"/>
      <c r="AD796" s="113"/>
      <c r="AE796" s="734"/>
      <c r="AF796" s="729"/>
      <c r="AG796" s="726"/>
      <c r="AH796" s="726"/>
      <c r="AI796" s="726"/>
      <c r="AJ796" s="726"/>
      <c r="AK796" s="726"/>
      <c r="AL796" s="726"/>
      <c r="AM796" s="726"/>
      <c r="AN796" s="726"/>
      <c r="AO796" s="726"/>
      <c r="AP796" s="726"/>
      <c r="AQ796" s="726"/>
      <c r="AR796" s="726"/>
      <c r="AS796" s="726"/>
      <c r="AT796" s="726"/>
      <c r="AU796" s="726"/>
      <c r="AV796" s="726"/>
      <c r="AW796" s="726"/>
      <c r="AX796" s="726"/>
      <c r="AY796" s="726"/>
      <c r="AZ796" s="726"/>
      <c r="BA796" s="726"/>
      <c r="BB796" s="726"/>
      <c r="BC796" s="726"/>
      <c r="BD796" s="726"/>
      <c r="BE796" s="726"/>
      <c r="BF796" s="726"/>
    </row>
    <row r="797" spans="1:58" s="139" customFormat="1" ht="13.15" hidden="1" customHeight="1" outlineLevel="2" x14ac:dyDescent="0.25">
      <c r="A797" s="137"/>
      <c r="B797" s="127"/>
      <c r="C797" s="109"/>
      <c r="D797" s="109"/>
      <c r="E797" s="109"/>
      <c r="F797" s="111"/>
      <c r="G797" s="113"/>
      <c r="H797" s="113"/>
      <c r="K797" s="134"/>
      <c r="L797" s="134" t="s">
        <v>150</v>
      </c>
      <c r="M797" s="6">
        <f t="shared" si="366"/>
        <v>5.5</v>
      </c>
      <c r="N797" s="6">
        <f t="shared" si="365"/>
        <v>7.5</v>
      </c>
      <c r="O797" s="6">
        <f t="shared" si="365"/>
        <v>8</v>
      </c>
      <c r="P797" s="6">
        <f t="shared" si="365"/>
        <v>10</v>
      </c>
      <c r="Q797" s="6">
        <f t="shared" si="365"/>
        <v>10</v>
      </c>
      <c r="R797" s="6">
        <f t="shared" si="365"/>
        <v>0</v>
      </c>
      <c r="S797" s="6">
        <f t="shared" si="365"/>
        <v>0</v>
      </c>
      <c r="T797" s="6">
        <f t="shared" si="365"/>
        <v>0</v>
      </c>
      <c r="U797" s="113"/>
      <c r="V797" s="113"/>
      <c r="W797" s="113"/>
      <c r="X797" s="113"/>
      <c r="Y797" s="113"/>
      <c r="Z797" s="113"/>
      <c r="AA797" s="113"/>
      <c r="AB797" s="113"/>
      <c r="AC797" s="113"/>
      <c r="AD797" s="113"/>
      <c r="AE797" s="734"/>
      <c r="AF797" s="729"/>
      <c r="AG797" s="726"/>
      <c r="AH797" s="726"/>
      <c r="AI797" s="726"/>
      <c r="AJ797" s="726"/>
      <c r="AK797" s="726"/>
      <c r="AL797" s="726"/>
      <c r="AM797" s="726"/>
      <c r="AN797" s="726"/>
      <c r="AO797" s="726"/>
      <c r="AP797" s="726"/>
      <c r="AQ797" s="726"/>
      <c r="AR797" s="726"/>
      <c r="AS797" s="726"/>
      <c r="AT797" s="726"/>
      <c r="AU797" s="726"/>
      <c r="AV797" s="726"/>
      <c r="AW797" s="726"/>
      <c r="AX797" s="726"/>
      <c r="AY797" s="726"/>
      <c r="AZ797" s="726"/>
      <c r="BA797" s="726"/>
      <c r="BB797" s="726"/>
      <c r="BC797" s="726"/>
      <c r="BD797" s="726"/>
      <c r="BE797" s="726"/>
      <c r="BF797" s="726"/>
    </row>
    <row r="798" spans="1:58" s="139" customFormat="1" ht="13.15" hidden="1" customHeight="1" outlineLevel="2" x14ac:dyDescent="0.25">
      <c r="A798" s="137"/>
      <c r="B798" s="127"/>
      <c r="C798" s="109"/>
      <c r="D798" s="109"/>
      <c r="E798" s="109"/>
      <c r="F798" s="111"/>
      <c r="G798" s="113"/>
      <c r="H798" s="113"/>
      <c r="K798" s="134"/>
      <c r="L798" s="134" t="s">
        <v>151</v>
      </c>
      <c r="M798" s="6">
        <f t="shared" si="366"/>
        <v>5.5</v>
      </c>
      <c r="N798" s="6">
        <f t="shared" si="365"/>
        <v>7.5</v>
      </c>
      <c r="O798" s="6">
        <f t="shared" si="365"/>
        <v>8</v>
      </c>
      <c r="P798" s="6">
        <f t="shared" si="365"/>
        <v>10</v>
      </c>
      <c r="Q798" s="6">
        <f t="shared" si="365"/>
        <v>10</v>
      </c>
      <c r="R798" s="6">
        <f t="shared" si="365"/>
        <v>0</v>
      </c>
      <c r="S798" s="6">
        <f t="shared" si="365"/>
        <v>0</v>
      </c>
      <c r="T798" s="6">
        <f t="shared" si="365"/>
        <v>0</v>
      </c>
      <c r="U798" s="113"/>
      <c r="V798" s="113"/>
      <c r="W798" s="113"/>
      <c r="X798" s="113"/>
      <c r="Y798" s="113"/>
      <c r="Z798" s="113"/>
      <c r="AA798" s="113"/>
      <c r="AB798" s="113"/>
      <c r="AC798" s="113"/>
      <c r="AD798" s="113"/>
      <c r="AE798" s="734"/>
      <c r="AF798" s="729"/>
      <c r="AG798" s="726"/>
      <c r="AH798" s="726"/>
      <c r="AI798" s="726"/>
      <c r="AJ798" s="726"/>
      <c r="AK798" s="726"/>
      <c r="AL798" s="726"/>
      <c r="AM798" s="726"/>
      <c r="AN798" s="726"/>
      <c r="AO798" s="726"/>
      <c r="AP798" s="726"/>
      <c r="AQ798" s="726"/>
      <c r="AR798" s="726"/>
      <c r="AS798" s="726"/>
      <c r="AT798" s="726"/>
      <c r="AU798" s="726"/>
      <c r="AV798" s="726"/>
      <c r="AW798" s="726"/>
      <c r="AX798" s="726"/>
      <c r="AY798" s="726"/>
      <c r="AZ798" s="726"/>
      <c r="BA798" s="726"/>
      <c r="BB798" s="726"/>
      <c r="BC798" s="726"/>
      <c r="BD798" s="726"/>
      <c r="BE798" s="726"/>
      <c r="BF798" s="726"/>
    </row>
    <row r="799" spans="1:58" s="139" customFormat="1" ht="13.15" hidden="1" customHeight="1" outlineLevel="2" x14ac:dyDescent="0.25">
      <c r="A799" s="137"/>
      <c r="B799" s="127"/>
      <c r="C799" s="109"/>
      <c r="D799" s="109"/>
      <c r="E799" s="109"/>
      <c r="F799" s="111"/>
      <c r="G799" s="113"/>
      <c r="H799" s="113"/>
      <c r="K799" s="134"/>
      <c r="L799" s="134" t="s">
        <v>152</v>
      </c>
      <c r="M799" s="6">
        <f t="shared" si="366"/>
        <v>5.5</v>
      </c>
      <c r="N799" s="6">
        <f t="shared" si="365"/>
        <v>7.5</v>
      </c>
      <c r="O799" s="6">
        <f t="shared" si="365"/>
        <v>8</v>
      </c>
      <c r="P799" s="6">
        <f t="shared" si="365"/>
        <v>10</v>
      </c>
      <c r="Q799" s="6">
        <f t="shared" si="365"/>
        <v>10</v>
      </c>
      <c r="R799" s="6">
        <f t="shared" si="365"/>
        <v>0</v>
      </c>
      <c r="S799" s="6">
        <f t="shared" si="365"/>
        <v>0</v>
      </c>
      <c r="T799" s="6">
        <f t="shared" si="365"/>
        <v>0</v>
      </c>
      <c r="U799" s="113"/>
      <c r="V799" s="113"/>
      <c r="W799" s="113"/>
      <c r="X799" s="113"/>
      <c r="Y799" s="113"/>
      <c r="Z799" s="113"/>
      <c r="AA799" s="113"/>
      <c r="AB799" s="113"/>
      <c r="AC799" s="113"/>
      <c r="AD799" s="113"/>
      <c r="AE799" s="734"/>
      <c r="AF799" s="729"/>
      <c r="AG799" s="726"/>
      <c r="AH799" s="726"/>
      <c r="AI799" s="726"/>
      <c r="AJ799" s="726"/>
      <c r="AK799" s="726"/>
      <c r="AL799" s="726"/>
      <c r="AM799" s="726"/>
      <c r="AN799" s="726"/>
      <c r="AO799" s="726"/>
      <c r="AP799" s="726"/>
      <c r="AQ799" s="726"/>
      <c r="AR799" s="726"/>
      <c r="AS799" s="726"/>
      <c r="AT799" s="726"/>
      <c r="AU799" s="726"/>
      <c r="AV799" s="726"/>
      <c r="AW799" s="726"/>
      <c r="AX799" s="726"/>
      <c r="AY799" s="726"/>
      <c r="AZ799" s="726"/>
      <c r="BA799" s="726"/>
      <c r="BB799" s="726"/>
      <c r="BC799" s="726"/>
      <c r="BD799" s="726"/>
      <c r="BE799" s="726"/>
      <c r="BF799" s="726"/>
    </row>
    <row r="800" spans="1:58" s="139" customFormat="1" ht="13.15" hidden="1" customHeight="1" outlineLevel="2" x14ac:dyDescent="0.25">
      <c r="A800" s="137"/>
      <c r="B800" s="127"/>
      <c r="C800" s="109"/>
      <c r="D800" s="109"/>
      <c r="E800" s="109"/>
      <c r="F800" s="111"/>
      <c r="G800" s="113"/>
      <c r="H800" s="113"/>
      <c r="K800" s="134" t="s">
        <v>848</v>
      </c>
      <c r="L800" s="134" t="s">
        <v>409</v>
      </c>
      <c r="M800" s="6">
        <f t="shared" si="366"/>
        <v>5.5</v>
      </c>
      <c r="N800" s="6">
        <f t="shared" si="365"/>
        <v>7.5</v>
      </c>
      <c r="O800" s="6">
        <f t="shared" si="365"/>
        <v>8</v>
      </c>
      <c r="P800" s="6">
        <f t="shared" si="365"/>
        <v>10</v>
      </c>
      <c r="Q800" s="6">
        <f t="shared" si="365"/>
        <v>10</v>
      </c>
      <c r="R800" s="6">
        <f t="shared" si="365"/>
        <v>0</v>
      </c>
      <c r="S800" s="6">
        <f t="shared" si="365"/>
        <v>0</v>
      </c>
      <c r="T800" s="6">
        <f t="shared" si="365"/>
        <v>0</v>
      </c>
      <c r="U800" s="113"/>
      <c r="V800" s="113"/>
      <c r="W800" s="113"/>
      <c r="X800" s="113"/>
      <c r="Y800" s="113"/>
      <c r="Z800" s="113"/>
      <c r="AA800" s="113"/>
      <c r="AB800" s="113"/>
      <c r="AC800" s="113"/>
      <c r="AD800" s="113"/>
      <c r="AE800" s="734"/>
      <c r="AF800" s="729"/>
      <c r="AG800" s="726"/>
      <c r="AH800" s="726"/>
      <c r="AI800" s="726"/>
      <c r="AJ800" s="726"/>
      <c r="AK800" s="726"/>
      <c r="AL800" s="726"/>
      <c r="AM800" s="726"/>
      <c r="AN800" s="726"/>
      <c r="AO800" s="726"/>
      <c r="AP800" s="726"/>
      <c r="AQ800" s="726"/>
      <c r="AR800" s="726"/>
      <c r="AS800" s="726"/>
      <c r="AT800" s="726"/>
      <c r="AU800" s="726"/>
      <c r="AV800" s="726"/>
      <c r="AW800" s="726"/>
      <c r="AX800" s="726"/>
      <c r="AY800" s="726"/>
      <c r="AZ800" s="726"/>
      <c r="BA800" s="726"/>
      <c r="BB800" s="726"/>
      <c r="BC800" s="726"/>
      <c r="BD800" s="726"/>
      <c r="BE800" s="726"/>
      <c r="BF800" s="726"/>
    </row>
    <row r="801" spans="1:58" s="139" customFormat="1" ht="13.15" hidden="1" customHeight="1" outlineLevel="2" x14ac:dyDescent="0.25">
      <c r="A801" s="137"/>
      <c r="B801" s="127"/>
      <c r="C801" s="109"/>
      <c r="D801" s="109"/>
      <c r="E801" s="109"/>
      <c r="F801" s="111"/>
      <c r="G801" s="113"/>
      <c r="H801" s="113"/>
      <c r="K801" s="134"/>
      <c r="L801" s="134" t="s">
        <v>144</v>
      </c>
      <c r="M801" s="6">
        <f t="shared" si="366"/>
        <v>5.5</v>
      </c>
      <c r="N801" s="6">
        <f t="shared" si="365"/>
        <v>7.5</v>
      </c>
      <c r="O801" s="6">
        <f t="shared" si="365"/>
        <v>8</v>
      </c>
      <c r="P801" s="6">
        <f t="shared" si="365"/>
        <v>10</v>
      </c>
      <c r="Q801" s="6">
        <f t="shared" si="365"/>
        <v>10</v>
      </c>
      <c r="R801" s="6">
        <f t="shared" si="365"/>
        <v>0</v>
      </c>
      <c r="S801" s="6">
        <f t="shared" si="365"/>
        <v>0</v>
      </c>
      <c r="T801" s="6">
        <f t="shared" si="365"/>
        <v>0</v>
      </c>
      <c r="U801" s="113"/>
      <c r="V801" s="113"/>
      <c r="W801" s="113"/>
      <c r="X801" s="113"/>
      <c r="Y801" s="113"/>
      <c r="Z801" s="113"/>
      <c r="AA801" s="113"/>
      <c r="AB801" s="113"/>
      <c r="AC801" s="113"/>
      <c r="AD801" s="113"/>
      <c r="AE801" s="734"/>
      <c r="AF801" s="729"/>
      <c r="AG801" s="726"/>
      <c r="AH801" s="726"/>
      <c r="AI801" s="726"/>
      <c r="AJ801" s="726"/>
      <c r="AK801" s="726"/>
      <c r="AL801" s="726"/>
      <c r="AM801" s="726"/>
      <c r="AN801" s="726"/>
      <c r="AO801" s="726"/>
      <c r="AP801" s="726"/>
      <c r="AQ801" s="726"/>
      <c r="AR801" s="726"/>
      <c r="AS801" s="726"/>
      <c r="AT801" s="726"/>
      <c r="AU801" s="726"/>
      <c r="AV801" s="726"/>
      <c r="AW801" s="726"/>
      <c r="AX801" s="726"/>
      <c r="AY801" s="726"/>
      <c r="AZ801" s="726"/>
      <c r="BA801" s="726"/>
      <c r="BB801" s="726"/>
      <c r="BC801" s="726"/>
      <c r="BD801" s="726"/>
      <c r="BE801" s="726"/>
      <c r="BF801" s="726"/>
    </row>
    <row r="802" spans="1:58" s="139" customFormat="1" ht="13.15" hidden="1" customHeight="1" outlineLevel="2" x14ac:dyDescent="0.25">
      <c r="A802" s="137"/>
      <c r="B802" s="127"/>
      <c r="C802" s="109"/>
      <c r="D802" s="109"/>
      <c r="E802" s="109"/>
      <c r="F802" s="111"/>
      <c r="G802" s="113"/>
      <c r="H802" s="113"/>
      <c r="K802" s="134"/>
      <c r="L802" s="134" t="s">
        <v>145</v>
      </c>
      <c r="M802" s="6">
        <f t="shared" si="366"/>
        <v>5.5</v>
      </c>
      <c r="N802" s="6">
        <f t="shared" si="365"/>
        <v>7.5</v>
      </c>
      <c r="O802" s="6">
        <f t="shared" si="365"/>
        <v>8</v>
      </c>
      <c r="P802" s="6">
        <f t="shared" si="365"/>
        <v>10</v>
      </c>
      <c r="Q802" s="6">
        <f t="shared" si="365"/>
        <v>10</v>
      </c>
      <c r="R802" s="6">
        <f t="shared" si="365"/>
        <v>0</v>
      </c>
      <c r="S802" s="6">
        <f t="shared" si="365"/>
        <v>0</v>
      </c>
      <c r="T802" s="6">
        <f t="shared" si="365"/>
        <v>0</v>
      </c>
      <c r="U802" s="113"/>
      <c r="V802" s="113"/>
      <c r="W802" s="113"/>
      <c r="X802" s="113"/>
      <c r="Y802" s="113"/>
      <c r="Z802" s="113"/>
      <c r="AA802" s="113"/>
      <c r="AB802" s="113"/>
      <c r="AC802" s="113"/>
      <c r="AD802" s="113"/>
      <c r="AE802" s="734"/>
      <c r="AF802" s="729"/>
      <c r="AG802" s="726"/>
      <c r="AH802" s="726"/>
      <c r="AI802" s="726"/>
      <c r="AJ802" s="726"/>
      <c r="AK802" s="726"/>
      <c r="AL802" s="726"/>
      <c r="AM802" s="726"/>
      <c r="AN802" s="726"/>
      <c r="AO802" s="726"/>
      <c r="AP802" s="726"/>
      <c r="AQ802" s="726"/>
      <c r="AR802" s="726"/>
      <c r="AS802" s="726"/>
      <c r="AT802" s="726"/>
      <c r="AU802" s="726"/>
      <c r="AV802" s="726"/>
      <c r="AW802" s="726"/>
      <c r="AX802" s="726"/>
      <c r="AY802" s="726"/>
      <c r="AZ802" s="726"/>
      <c r="BA802" s="726"/>
      <c r="BB802" s="726"/>
      <c r="BC802" s="726"/>
      <c r="BD802" s="726"/>
      <c r="BE802" s="726"/>
      <c r="BF802" s="726"/>
    </row>
    <row r="803" spans="1:58" s="139" customFormat="1" ht="13.15" hidden="1" customHeight="1" outlineLevel="2" x14ac:dyDescent="0.25">
      <c r="A803" s="137"/>
      <c r="B803" s="127"/>
      <c r="C803" s="109"/>
      <c r="D803" s="109"/>
      <c r="E803" s="109"/>
      <c r="F803" s="111"/>
      <c r="G803" s="113"/>
      <c r="H803" s="113"/>
      <c r="K803" s="134"/>
      <c r="L803" s="134" t="s">
        <v>146</v>
      </c>
      <c r="M803" s="6">
        <f t="shared" si="366"/>
        <v>5.5</v>
      </c>
      <c r="N803" s="6">
        <f t="shared" si="365"/>
        <v>7.5</v>
      </c>
      <c r="O803" s="6">
        <f t="shared" si="365"/>
        <v>8</v>
      </c>
      <c r="P803" s="6">
        <f t="shared" si="365"/>
        <v>10</v>
      </c>
      <c r="Q803" s="6">
        <f t="shared" si="365"/>
        <v>10</v>
      </c>
      <c r="R803" s="6">
        <f t="shared" si="365"/>
        <v>0</v>
      </c>
      <c r="S803" s="6">
        <f t="shared" si="365"/>
        <v>0</v>
      </c>
      <c r="T803" s="6">
        <f t="shared" si="365"/>
        <v>0</v>
      </c>
      <c r="U803" s="113"/>
      <c r="V803" s="113"/>
      <c r="W803" s="113"/>
      <c r="X803" s="113"/>
      <c r="Y803" s="113"/>
      <c r="Z803" s="113"/>
      <c r="AA803" s="113"/>
      <c r="AB803" s="113"/>
      <c r="AC803" s="113"/>
      <c r="AD803" s="113"/>
      <c r="AE803" s="734"/>
      <c r="AF803" s="729"/>
      <c r="AG803" s="726"/>
      <c r="AH803" s="726"/>
      <c r="AI803" s="726"/>
      <c r="AJ803" s="726"/>
      <c r="AK803" s="726"/>
      <c r="AL803" s="726"/>
      <c r="AM803" s="726"/>
      <c r="AN803" s="726"/>
      <c r="AO803" s="726"/>
      <c r="AP803" s="726"/>
      <c r="AQ803" s="726"/>
      <c r="AR803" s="726"/>
      <c r="AS803" s="726"/>
      <c r="AT803" s="726"/>
      <c r="AU803" s="726"/>
      <c r="AV803" s="726"/>
      <c r="AW803" s="726"/>
      <c r="AX803" s="726"/>
      <c r="AY803" s="726"/>
      <c r="AZ803" s="726"/>
      <c r="BA803" s="726"/>
      <c r="BB803" s="726"/>
      <c r="BC803" s="726"/>
      <c r="BD803" s="726"/>
      <c r="BE803" s="726"/>
      <c r="BF803" s="726"/>
    </row>
    <row r="804" spans="1:58" s="139" customFormat="1" ht="13.15" hidden="1" customHeight="1" outlineLevel="2" x14ac:dyDescent="0.25">
      <c r="A804" s="137"/>
      <c r="B804" s="127"/>
      <c r="C804" s="109"/>
      <c r="D804" s="109"/>
      <c r="E804" s="109"/>
      <c r="F804" s="111"/>
      <c r="G804" s="113"/>
      <c r="H804" s="113"/>
      <c r="K804" s="134"/>
      <c r="L804" s="134" t="s">
        <v>147</v>
      </c>
      <c r="M804" s="6">
        <f t="shared" si="366"/>
        <v>5.5</v>
      </c>
      <c r="N804" s="6">
        <f t="shared" si="365"/>
        <v>7.5</v>
      </c>
      <c r="O804" s="6">
        <f t="shared" si="365"/>
        <v>8</v>
      </c>
      <c r="P804" s="6">
        <f t="shared" si="365"/>
        <v>10</v>
      </c>
      <c r="Q804" s="6">
        <f t="shared" si="365"/>
        <v>10</v>
      </c>
      <c r="R804" s="6">
        <f t="shared" si="365"/>
        <v>0</v>
      </c>
      <c r="S804" s="6">
        <f t="shared" si="365"/>
        <v>0</v>
      </c>
      <c r="T804" s="6">
        <f t="shared" si="365"/>
        <v>0</v>
      </c>
      <c r="U804" s="113"/>
      <c r="V804" s="113"/>
      <c r="W804" s="113"/>
      <c r="X804" s="113"/>
      <c r="Y804" s="113"/>
      <c r="Z804" s="113"/>
      <c r="AA804" s="113"/>
      <c r="AB804" s="113"/>
      <c r="AC804" s="113"/>
      <c r="AD804" s="113"/>
      <c r="AE804" s="734"/>
      <c r="AF804" s="729"/>
      <c r="AG804" s="726"/>
      <c r="AH804" s="726"/>
      <c r="AI804" s="726"/>
      <c r="AJ804" s="726"/>
      <c r="AK804" s="726"/>
      <c r="AL804" s="726"/>
      <c r="AM804" s="726"/>
      <c r="AN804" s="726"/>
      <c r="AO804" s="726"/>
      <c r="AP804" s="726"/>
      <c r="AQ804" s="726"/>
      <c r="AR804" s="726"/>
      <c r="AS804" s="726"/>
      <c r="AT804" s="726"/>
      <c r="AU804" s="726"/>
      <c r="AV804" s="726"/>
      <c r="AW804" s="726"/>
      <c r="AX804" s="726"/>
      <c r="AY804" s="726"/>
      <c r="AZ804" s="726"/>
      <c r="BA804" s="726"/>
      <c r="BB804" s="726"/>
      <c r="BC804" s="726"/>
      <c r="BD804" s="726"/>
      <c r="BE804" s="726"/>
      <c r="BF804" s="726"/>
    </row>
    <row r="805" spans="1:58" s="139" customFormat="1" ht="13.15" hidden="1" customHeight="1" outlineLevel="2" x14ac:dyDescent="0.25">
      <c r="A805" s="137"/>
      <c r="B805" s="127"/>
      <c r="C805" s="109"/>
      <c r="D805" s="109"/>
      <c r="E805" s="109"/>
      <c r="F805" s="111"/>
      <c r="G805" s="113"/>
      <c r="H805" s="113"/>
      <c r="K805" s="134"/>
      <c r="L805" s="134" t="s">
        <v>148</v>
      </c>
      <c r="M805" s="6">
        <f t="shared" si="366"/>
        <v>5.5</v>
      </c>
      <c r="N805" s="6">
        <f t="shared" si="365"/>
        <v>7.5</v>
      </c>
      <c r="O805" s="6">
        <f t="shared" si="365"/>
        <v>8</v>
      </c>
      <c r="P805" s="6">
        <f t="shared" si="365"/>
        <v>10</v>
      </c>
      <c r="Q805" s="6">
        <f t="shared" si="365"/>
        <v>10</v>
      </c>
      <c r="R805" s="6">
        <f t="shared" si="365"/>
        <v>0</v>
      </c>
      <c r="S805" s="6">
        <f t="shared" si="365"/>
        <v>0</v>
      </c>
      <c r="T805" s="6">
        <f t="shared" si="365"/>
        <v>0</v>
      </c>
      <c r="U805" s="113"/>
      <c r="V805" s="113"/>
      <c r="W805" s="113"/>
      <c r="X805" s="113"/>
      <c r="Y805" s="113"/>
      <c r="Z805" s="113"/>
      <c r="AA805" s="113"/>
      <c r="AB805" s="113"/>
      <c r="AC805" s="113"/>
      <c r="AD805" s="113"/>
      <c r="AE805" s="734"/>
      <c r="AF805" s="729"/>
      <c r="AG805" s="726"/>
      <c r="AH805" s="726"/>
      <c r="AI805" s="726"/>
      <c r="AJ805" s="726"/>
      <c r="AK805" s="726"/>
      <c r="AL805" s="726"/>
      <c r="AM805" s="726"/>
      <c r="AN805" s="726"/>
      <c r="AO805" s="726"/>
      <c r="AP805" s="726"/>
      <c r="AQ805" s="726"/>
      <c r="AR805" s="726"/>
      <c r="AS805" s="726"/>
      <c r="AT805" s="726"/>
      <c r="AU805" s="726"/>
      <c r="AV805" s="726"/>
      <c r="AW805" s="726"/>
      <c r="AX805" s="726"/>
      <c r="AY805" s="726"/>
      <c r="AZ805" s="726"/>
      <c r="BA805" s="726"/>
      <c r="BB805" s="726"/>
      <c r="BC805" s="726"/>
      <c r="BD805" s="726"/>
      <c r="BE805" s="726"/>
      <c r="BF805" s="726"/>
    </row>
    <row r="806" spans="1:58" s="139" customFormat="1" ht="13.15" hidden="1" customHeight="1" outlineLevel="2" x14ac:dyDescent="0.25">
      <c r="A806" s="137"/>
      <c r="B806" s="127"/>
      <c r="C806" s="109"/>
      <c r="D806" s="109"/>
      <c r="E806" s="109"/>
      <c r="F806" s="111"/>
      <c r="G806" s="113"/>
      <c r="H806" s="113"/>
      <c r="K806" s="134"/>
      <c r="L806" s="134" t="s">
        <v>149</v>
      </c>
      <c r="M806" s="6">
        <f t="shared" si="366"/>
        <v>5.5</v>
      </c>
      <c r="N806" s="6">
        <f t="shared" si="365"/>
        <v>7.5</v>
      </c>
      <c r="O806" s="6">
        <f t="shared" si="365"/>
        <v>8</v>
      </c>
      <c r="P806" s="6">
        <f t="shared" si="365"/>
        <v>10</v>
      </c>
      <c r="Q806" s="6">
        <f t="shared" si="365"/>
        <v>10</v>
      </c>
      <c r="R806" s="6">
        <f t="shared" si="365"/>
        <v>0</v>
      </c>
      <c r="S806" s="6">
        <f t="shared" si="365"/>
        <v>0</v>
      </c>
      <c r="T806" s="6">
        <f t="shared" si="365"/>
        <v>0</v>
      </c>
      <c r="U806" s="113"/>
      <c r="V806" s="113"/>
      <c r="W806" s="113"/>
      <c r="X806" s="113"/>
      <c r="Y806" s="113"/>
      <c r="Z806" s="113"/>
      <c r="AA806" s="113"/>
      <c r="AB806" s="113"/>
      <c r="AC806" s="113"/>
      <c r="AD806" s="113"/>
      <c r="AE806" s="734"/>
      <c r="AF806" s="729"/>
      <c r="AG806" s="726"/>
      <c r="AH806" s="726"/>
      <c r="AI806" s="726"/>
      <c r="AJ806" s="726"/>
      <c r="AK806" s="726"/>
      <c r="AL806" s="726"/>
      <c r="AM806" s="726"/>
      <c r="AN806" s="726"/>
      <c r="AO806" s="726"/>
      <c r="AP806" s="726"/>
      <c r="AQ806" s="726"/>
      <c r="AR806" s="726"/>
      <c r="AS806" s="726"/>
      <c r="AT806" s="726"/>
      <c r="AU806" s="726"/>
      <c r="AV806" s="726"/>
      <c r="AW806" s="726"/>
      <c r="AX806" s="726"/>
      <c r="AY806" s="726"/>
      <c r="AZ806" s="726"/>
      <c r="BA806" s="726"/>
      <c r="BB806" s="726"/>
      <c r="BC806" s="726"/>
      <c r="BD806" s="726"/>
      <c r="BE806" s="726"/>
      <c r="BF806" s="726"/>
    </row>
    <row r="807" spans="1:58" s="139" customFormat="1" ht="13.15" hidden="1" customHeight="1" outlineLevel="2" x14ac:dyDescent="0.25">
      <c r="A807" s="137"/>
      <c r="B807" s="127"/>
      <c r="C807" s="109"/>
      <c r="D807" s="109"/>
      <c r="E807" s="109"/>
      <c r="F807" s="111"/>
      <c r="G807" s="113"/>
      <c r="H807" s="113"/>
      <c r="K807" s="134"/>
      <c r="L807" s="134" t="s">
        <v>150</v>
      </c>
      <c r="M807" s="6">
        <f t="shared" si="366"/>
        <v>5.5</v>
      </c>
      <c r="N807" s="6">
        <f t="shared" si="365"/>
        <v>7.5</v>
      </c>
      <c r="O807" s="6">
        <f t="shared" si="365"/>
        <v>8</v>
      </c>
      <c r="P807" s="6">
        <f t="shared" si="365"/>
        <v>10</v>
      </c>
      <c r="Q807" s="6">
        <f t="shared" si="365"/>
        <v>10</v>
      </c>
      <c r="R807" s="6">
        <f t="shared" si="365"/>
        <v>0</v>
      </c>
      <c r="S807" s="6">
        <f t="shared" si="365"/>
        <v>0</v>
      </c>
      <c r="T807" s="6">
        <f t="shared" si="365"/>
        <v>0</v>
      </c>
      <c r="U807" s="113"/>
      <c r="V807" s="113"/>
      <c r="W807" s="113"/>
      <c r="X807" s="113"/>
      <c r="Y807" s="113"/>
      <c r="Z807" s="113"/>
      <c r="AA807" s="113"/>
      <c r="AB807" s="113"/>
      <c r="AC807" s="113"/>
      <c r="AD807" s="113"/>
      <c r="AE807" s="734"/>
      <c r="AF807" s="729"/>
      <c r="AG807" s="726"/>
      <c r="AH807" s="726"/>
      <c r="AI807" s="726"/>
      <c r="AJ807" s="726"/>
      <c r="AK807" s="726"/>
      <c r="AL807" s="726"/>
      <c r="AM807" s="726"/>
      <c r="AN807" s="726"/>
      <c r="AO807" s="726"/>
      <c r="AP807" s="726"/>
      <c r="AQ807" s="726"/>
      <c r="AR807" s="726"/>
      <c r="AS807" s="726"/>
      <c r="AT807" s="726"/>
      <c r="AU807" s="726"/>
      <c r="AV807" s="726"/>
      <c r="AW807" s="726"/>
      <c r="AX807" s="726"/>
      <c r="AY807" s="726"/>
      <c r="AZ807" s="726"/>
      <c r="BA807" s="726"/>
      <c r="BB807" s="726"/>
      <c r="BC807" s="726"/>
      <c r="BD807" s="726"/>
      <c r="BE807" s="726"/>
      <c r="BF807" s="726"/>
    </row>
    <row r="808" spans="1:58" s="139" customFormat="1" ht="13.15" hidden="1" customHeight="1" outlineLevel="2" x14ac:dyDescent="0.25">
      <c r="A808" s="137"/>
      <c r="B808" s="127"/>
      <c r="C808" s="109"/>
      <c r="D808" s="109"/>
      <c r="E808" s="109"/>
      <c r="F808" s="111"/>
      <c r="G808" s="113"/>
      <c r="H808" s="113"/>
      <c r="K808" s="134"/>
      <c r="L808" s="134" t="s">
        <v>151</v>
      </c>
      <c r="M808" s="6">
        <f t="shared" si="366"/>
        <v>5.5</v>
      </c>
      <c r="N808" s="6">
        <f t="shared" si="365"/>
        <v>7.5</v>
      </c>
      <c r="O808" s="6">
        <f t="shared" si="365"/>
        <v>8</v>
      </c>
      <c r="P808" s="6">
        <f t="shared" si="365"/>
        <v>10</v>
      </c>
      <c r="Q808" s="6">
        <f t="shared" si="365"/>
        <v>10</v>
      </c>
      <c r="R808" s="6">
        <f t="shared" si="365"/>
        <v>0</v>
      </c>
      <c r="S808" s="6">
        <f t="shared" si="365"/>
        <v>0</v>
      </c>
      <c r="T808" s="6">
        <f t="shared" si="365"/>
        <v>0</v>
      </c>
      <c r="U808" s="113"/>
      <c r="V808" s="113"/>
      <c r="W808" s="113"/>
      <c r="X808" s="113"/>
      <c r="Y808" s="113"/>
      <c r="Z808" s="113"/>
      <c r="AA808" s="113"/>
      <c r="AB808" s="113"/>
      <c r="AC808" s="113"/>
      <c r="AD808" s="113"/>
      <c r="AE808" s="734"/>
      <c r="AF808" s="729"/>
      <c r="AG808" s="726"/>
      <c r="AH808" s="726"/>
      <c r="AI808" s="726"/>
      <c r="AJ808" s="726"/>
      <c r="AK808" s="726"/>
      <c r="AL808" s="726"/>
      <c r="AM808" s="726"/>
      <c r="AN808" s="726"/>
      <c r="AO808" s="726"/>
      <c r="AP808" s="726"/>
      <c r="AQ808" s="726"/>
      <c r="AR808" s="726"/>
      <c r="AS808" s="726"/>
      <c r="AT808" s="726"/>
      <c r="AU808" s="726"/>
      <c r="AV808" s="726"/>
      <c r="AW808" s="726"/>
      <c r="AX808" s="726"/>
      <c r="AY808" s="726"/>
      <c r="AZ808" s="726"/>
      <c r="BA808" s="726"/>
      <c r="BB808" s="726"/>
      <c r="BC808" s="726"/>
      <c r="BD808" s="726"/>
      <c r="BE808" s="726"/>
      <c r="BF808" s="726"/>
    </row>
    <row r="809" spans="1:58" s="139" customFormat="1" ht="13.15" hidden="1" customHeight="1" outlineLevel="2" x14ac:dyDescent="0.25">
      <c r="A809" s="137"/>
      <c r="B809" s="127"/>
      <c r="C809" s="109"/>
      <c r="D809" s="109"/>
      <c r="E809" s="109"/>
      <c r="F809" s="111"/>
      <c r="G809" s="113"/>
      <c r="H809" s="113"/>
      <c r="K809" s="134"/>
      <c r="L809" s="134" t="s">
        <v>152</v>
      </c>
      <c r="M809" s="6">
        <f t="shared" si="366"/>
        <v>5.5</v>
      </c>
      <c r="N809" s="6">
        <f t="shared" si="365"/>
        <v>7.5</v>
      </c>
      <c r="O809" s="6">
        <f t="shared" si="365"/>
        <v>8</v>
      </c>
      <c r="P809" s="6">
        <f t="shared" si="365"/>
        <v>10</v>
      </c>
      <c r="Q809" s="6">
        <f t="shared" si="365"/>
        <v>10</v>
      </c>
      <c r="R809" s="6">
        <f t="shared" si="365"/>
        <v>0</v>
      </c>
      <c r="S809" s="6">
        <f t="shared" si="365"/>
        <v>0</v>
      </c>
      <c r="T809" s="6">
        <f t="shared" si="365"/>
        <v>0</v>
      </c>
      <c r="U809" s="113"/>
      <c r="V809" s="113"/>
      <c r="W809" s="113"/>
      <c r="X809" s="113"/>
      <c r="Y809" s="113"/>
      <c r="Z809" s="113"/>
      <c r="AA809" s="113"/>
      <c r="AB809" s="113"/>
      <c r="AC809" s="113"/>
      <c r="AD809" s="113"/>
      <c r="AE809" s="734"/>
      <c r="AF809" s="729"/>
      <c r="AG809" s="726"/>
      <c r="AH809" s="726"/>
      <c r="AI809" s="726"/>
      <c r="AJ809" s="726"/>
      <c r="AK809" s="726"/>
      <c r="AL809" s="726"/>
      <c r="AM809" s="726"/>
      <c r="AN809" s="726"/>
      <c r="AO809" s="726"/>
      <c r="AP809" s="726"/>
      <c r="AQ809" s="726"/>
      <c r="AR809" s="726"/>
      <c r="AS809" s="726"/>
      <c r="AT809" s="726"/>
      <c r="AU809" s="726"/>
      <c r="AV809" s="726"/>
      <c r="AW809" s="726"/>
      <c r="AX809" s="726"/>
      <c r="AY809" s="726"/>
      <c r="AZ809" s="726"/>
      <c r="BA809" s="726"/>
      <c r="BB809" s="726"/>
      <c r="BC809" s="726"/>
      <c r="BD809" s="726"/>
      <c r="BE809" s="726"/>
      <c r="BF809" s="726"/>
    </row>
    <row r="810" spans="1:58" s="139" customFormat="1" ht="13.15" hidden="1" customHeight="1" outlineLevel="2" x14ac:dyDescent="0.25">
      <c r="A810" s="137"/>
      <c r="B810" s="127"/>
      <c r="C810" s="109"/>
      <c r="D810" s="109"/>
      <c r="E810" s="109"/>
      <c r="F810" s="111"/>
      <c r="G810" s="113"/>
      <c r="H810" s="113"/>
      <c r="K810" s="134" t="s">
        <v>849</v>
      </c>
      <c r="L810" s="134" t="s">
        <v>409</v>
      </c>
      <c r="M810" s="6">
        <f t="shared" si="366"/>
        <v>5.5</v>
      </c>
      <c r="N810" s="6">
        <f t="shared" si="365"/>
        <v>7.5</v>
      </c>
      <c r="O810" s="6">
        <f t="shared" si="365"/>
        <v>8</v>
      </c>
      <c r="P810" s="6">
        <f t="shared" si="365"/>
        <v>10</v>
      </c>
      <c r="Q810" s="6">
        <f t="shared" si="365"/>
        <v>10</v>
      </c>
      <c r="R810" s="6">
        <f t="shared" si="365"/>
        <v>0</v>
      </c>
      <c r="S810" s="6">
        <f t="shared" si="365"/>
        <v>0</v>
      </c>
      <c r="T810" s="6">
        <f t="shared" si="365"/>
        <v>0</v>
      </c>
      <c r="U810" s="113"/>
      <c r="V810" s="113"/>
      <c r="W810" s="113"/>
      <c r="X810" s="113"/>
      <c r="Y810" s="113"/>
      <c r="Z810" s="113"/>
      <c r="AA810" s="113"/>
      <c r="AB810" s="113"/>
      <c r="AC810" s="113"/>
      <c r="AD810" s="113"/>
      <c r="AE810" s="734"/>
      <c r="AF810" s="729"/>
      <c r="AG810" s="726"/>
      <c r="AH810" s="726"/>
      <c r="AI810" s="726"/>
      <c r="AJ810" s="726"/>
      <c r="AK810" s="726"/>
      <c r="AL810" s="726"/>
      <c r="AM810" s="726"/>
      <c r="AN810" s="726"/>
      <c r="AO810" s="726"/>
      <c r="AP810" s="726"/>
      <c r="AQ810" s="726"/>
      <c r="AR810" s="726"/>
      <c r="AS810" s="726"/>
      <c r="AT810" s="726"/>
      <c r="AU810" s="726"/>
      <c r="AV810" s="726"/>
      <c r="AW810" s="726"/>
      <c r="AX810" s="726"/>
      <c r="AY810" s="726"/>
      <c r="AZ810" s="726"/>
      <c r="BA810" s="726"/>
      <c r="BB810" s="726"/>
      <c r="BC810" s="726"/>
      <c r="BD810" s="726"/>
      <c r="BE810" s="726"/>
      <c r="BF810" s="726"/>
    </row>
    <row r="811" spans="1:58" s="139" customFormat="1" ht="13.15" hidden="1" customHeight="1" outlineLevel="2" x14ac:dyDescent="0.25">
      <c r="A811" s="137"/>
      <c r="B811" s="127"/>
      <c r="C811" s="109"/>
      <c r="D811" s="109"/>
      <c r="E811" s="109"/>
      <c r="F811" s="111"/>
      <c r="G811" s="113"/>
      <c r="H811" s="113"/>
      <c r="K811" s="134"/>
      <c r="L811" s="134" t="s">
        <v>144</v>
      </c>
      <c r="M811" s="6">
        <f t="shared" si="366"/>
        <v>5.5</v>
      </c>
      <c r="N811" s="6">
        <f t="shared" si="365"/>
        <v>7.5</v>
      </c>
      <c r="O811" s="6">
        <f t="shared" si="365"/>
        <v>8</v>
      </c>
      <c r="P811" s="6">
        <f t="shared" si="365"/>
        <v>10</v>
      </c>
      <c r="Q811" s="6">
        <f t="shared" si="365"/>
        <v>10</v>
      </c>
      <c r="R811" s="6">
        <f t="shared" si="365"/>
        <v>0</v>
      </c>
      <c r="S811" s="6">
        <f t="shared" si="365"/>
        <v>0</v>
      </c>
      <c r="T811" s="6">
        <f t="shared" si="365"/>
        <v>0</v>
      </c>
      <c r="U811" s="113"/>
      <c r="V811" s="113"/>
      <c r="W811" s="113"/>
      <c r="X811" s="113"/>
      <c r="Y811" s="113"/>
      <c r="Z811" s="113"/>
      <c r="AA811" s="113"/>
      <c r="AB811" s="113"/>
      <c r="AC811" s="113"/>
      <c r="AD811" s="113"/>
      <c r="AE811" s="734"/>
      <c r="AF811" s="729"/>
      <c r="AG811" s="726"/>
      <c r="AH811" s="726"/>
      <c r="AI811" s="726"/>
      <c r="AJ811" s="726"/>
      <c r="AK811" s="726"/>
      <c r="AL811" s="726"/>
      <c r="AM811" s="726"/>
      <c r="AN811" s="726"/>
      <c r="AO811" s="726"/>
      <c r="AP811" s="726"/>
      <c r="AQ811" s="726"/>
      <c r="AR811" s="726"/>
      <c r="AS811" s="726"/>
      <c r="AT811" s="726"/>
      <c r="AU811" s="726"/>
      <c r="AV811" s="726"/>
      <c r="AW811" s="726"/>
      <c r="AX811" s="726"/>
      <c r="AY811" s="726"/>
      <c r="AZ811" s="726"/>
      <c r="BA811" s="726"/>
      <c r="BB811" s="726"/>
      <c r="BC811" s="726"/>
      <c r="BD811" s="726"/>
      <c r="BE811" s="726"/>
      <c r="BF811" s="726"/>
    </row>
    <row r="812" spans="1:58" s="139" customFormat="1" ht="13.15" hidden="1" customHeight="1" outlineLevel="2" x14ac:dyDescent="0.25">
      <c r="A812" s="137"/>
      <c r="B812" s="127"/>
      <c r="C812" s="109"/>
      <c r="D812" s="109"/>
      <c r="E812" s="109"/>
      <c r="F812" s="111"/>
      <c r="G812" s="113"/>
      <c r="H812" s="113"/>
      <c r="K812" s="134"/>
      <c r="L812" s="134" t="s">
        <v>145</v>
      </c>
      <c r="M812" s="6">
        <f t="shared" si="366"/>
        <v>5.5</v>
      </c>
      <c r="N812" s="6">
        <f t="shared" si="365"/>
        <v>7.5</v>
      </c>
      <c r="O812" s="6">
        <f t="shared" si="365"/>
        <v>8</v>
      </c>
      <c r="P812" s="6">
        <f t="shared" si="365"/>
        <v>10</v>
      </c>
      <c r="Q812" s="6">
        <f t="shared" si="365"/>
        <v>10</v>
      </c>
      <c r="R812" s="6">
        <f t="shared" si="365"/>
        <v>0</v>
      </c>
      <c r="S812" s="6">
        <f t="shared" si="365"/>
        <v>0</v>
      </c>
      <c r="T812" s="6">
        <f t="shared" si="365"/>
        <v>0</v>
      </c>
      <c r="U812" s="113"/>
      <c r="V812" s="113"/>
      <c r="W812" s="113"/>
      <c r="X812" s="113"/>
      <c r="Y812" s="113"/>
      <c r="Z812" s="113"/>
      <c r="AA812" s="113"/>
      <c r="AB812" s="113"/>
      <c r="AC812" s="113"/>
      <c r="AD812" s="113"/>
      <c r="AE812" s="734"/>
      <c r="AF812" s="729"/>
      <c r="AG812" s="726"/>
      <c r="AH812" s="726"/>
      <c r="AI812" s="726"/>
      <c r="AJ812" s="726"/>
      <c r="AK812" s="726"/>
      <c r="AL812" s="726"/>
      <c r="AM812" s="726"/>
      <c r="AN812" s="726"/>
      <c r="AO812" s="726"/>
      <c r="AP812" s="726"/>
      <c r="AQ812" s="726"/>
      <c r="AR812" s="726"/>
      <c r="AS812" s="726"/>
      <c r="AT812" s="726"/>
      <c r="AU812" s="726"/>
      <c r="AV812" s="726"/>
      <c r="AW812" s="726"/>
      <c r="AX812" s="726"/>
      <c r="AY812" s="726"/>
      <c r="AZ812" s="726"/>
      <c r="BA812" s="726"/>
      <c r="BB812" s="726"/>
      <c r="BC812" s="726"/>
      <c r="BD812" s="726"/>
      <c r="BE812" s="726"/>
      <c r="BF812" s="726"/>
    </row>
    <row r="813" spans="1:58" s="139" customFormat="1" ht="13.15" hidden="1" customHeight="1" outlineLevel="2" x14ac:dyDescent="0.25">
      <c r="A813" s="137"/>
      <c r="B813" s="127"/>
      <c r="C813" s="109"/>
      <c r="D813" s="109"/>
      <c r="E813" s="109"/>
      <c r="F813" s="111"/>
      <c r="G813" s="113"/>
      <c r="H813" s="113"/>
      <c r="K813" s="134"/>
      <c r="L813" s="134" t="s">
        <v>146</v>
      </c>
      <c r="M813" s="6">
        <f t="shared" si="366"/>
        <v>5.5</v>
      </c>
      <c r="N813" s="6">
        <f t="shared" si="365"/>
        <v>7.5</v>
      </c>
      <c r="O813" s="6">
        <f t="shared" si="365"/>
        <v>8</v>
      </c>
      <c r="P813" s="6">
        <f t="shared" si="365"/>
        <v>10</v>
      </c>
      <c r="Q813" s="6">
        <f t="shared" si="365"/>
        <v>10</v>
      </c>
      <c r="R813" s="6">
        <f t="shared" si="365"/>
        <v>0</v>
      </c>
      <c r="S813" s="6">
        <f t="shared" si="365"/>
        <v>0</v>
      </c>
      <c r="T813" s="6">
        <f t="shared" si="365"/>
        <v>0</v>
      </c>
      <c r="U813" s="113"/>
      <c r="V813" s="113"/>
      <c r="W813" s="113"/>
      <c r="X813" s="113"/>
      <c r="Y813" s="113"/>
      <c r="Z813" s="113"/>
      <c r="AA813" s="113"/>
      <c r="AB813" s="113"/>
      <c r="AC813" s="113"/>
      <c r="AD813" s="113"/>
      <c r="AE813" s="734"/>
      <c r="AF813" s="729"/>
      <c r="AG813" s="726"/>
      <c r="AH813" s="726"/>
      <c r="AI813" s="726"/>
      <c r="AJ813" s="726"/>
      <c r="AK813" s="726"/>
      <c r="AL813" s="726"/>
      <c r="AM813" s="726"/>
      <c r="AN813" s="726"/>
      <c r="AO813" s="726"/>
      <c r="AP813" s="726"/>
      <c r="AQ813" s="726"/>
      <c r="AR813" s="726"/>
      <c r="AS813" s="726"/>
      <c r="AT813" s="726"/>
      <c r="AU813" s="726"/>
      <c r="AV813" s="726"/>
      <c r="AW813" s="726"/>
      <c r="AX813" s="726"/>
      <c r="AY813" s="726"/>
      <c r="AZ813" s="726"/>
      <c r="BA813" s="726"/>
      <c r="BB813" s="726"/>
      <c r="BC813" s="726"/>
      <c r="BD813" s="726"/>
      <c r="BE813" s="726"/>
      <c r="BF813" s="726"/>
    </row>
    <row r="814" spans="1:58" s="139" customFormat="1" ht="13.15" hidden="1" customHeight="1" outlineLevel="2" x14ac:dyDescent="0.25">
      <c r="A814" s="137"/>
      <c r="B814" s="127"/>
      <c r="C814" s="109"/>
      <c r="D814" s="109"/>
      <c r="E814" s="109"/>
      <c r="F814" s="111"/>
      <c r="G814" s="113"/>
      <c r="H814" s="113"/>
      <c r="K814" s="134"/>
      <c r="L814" s="134" t="s">
        <v>147</v>
      </c>
      <c r="M814" s="6">
        <f t="shared" si="366"/>
        <v>5.5</v>
      </c>
      <c r="N814" s="6">
        <f t="shared" si="365"/>
        <v>7.5</v>
      </c>
      <c r="O814" s="6">
        <f t="shared" si="365"/>
        <v>8</v>
      </c>
      <c r="P814" s="6">
        <f t="shared" si="365"/>
        <v>10</v>
      </c>
      <c r="Q814" s="6">
        <f t="shared" si="365"/>
        <v>10</v>
      </c>
      <c r="R814" s="6">
        <f t="shared" si="365"/>
        <v>0</v>
      </c>
      <c r="S814" s="6">
        <f t="shared" si="365"/>
        <v>0</v>
      </c>
      <c r="T814" s="6">
        <f t="shared" si="365"/>
        <v>0</v>
      </c>
      <c r="U814" s="113"/>
      <c r="V814" s="113"/>
      <c r="W814" s="113"/>
      <c r="X814" s="113"/>
      <c r="Y814" s="113"/>
      <c r="Z814" s="113"/>
      <c r="AA814" s="113"/>
      <c r="AB814" s="113"/>
      <c r="AC814" s="113"/>
      <c r="AD814" s="113"/>
      <c r="AE814" s="734"/>
      <c r="AF814" s="729"/>
      <c r="AG814" s="726"/>
      <c r="AH814" s="726"/>
      <c r="AI814" s="726"/>
      <c r="AJ814" s="726"/>
      <c r="AK814" s="726"/>
      <c r="AL814" s="726"/>
      <c r="AM814" s="726"/>
      <c r="AN814" s="726"/>
      <c r="AO814" s="726"/>
      <c r="AP814" s="726"/>
      <c r="AQ814" s="726"/>
      <c r="AR814" s="726"/>
      <c r="AS814" s="726"/>
      <c r="AT814" s="726"/>
      <c r="AU814" s="726"/>
      <c r="AV814" s="726"/>
      <c r="AW814" s="726"/>
      <c r="AX814" s="726"/>
      <c r="AY814" s="726"/>
      <c r="AZ814" s="726"/>
      <c r="BA814" s="726"/>
      <c r="BB814" s="726"/>
      <c r="BC814" s="726"/>
      <c r="BD814" s="726"/>
      <c r="BE814" s="726"/>
      <c r="BF814" s="726"/>
    </row>
    <row r="815" spans="1:58" s="139" customFormat="1" ht="13.15" hidden="1" customHeight="1" outlineLevel="2" x14ac:dyDescent="0.25">
      <c r="A815" s="137"/>
      <c r="B815" s="127"/>
      <c r="C815" s="109"/>
      <c r="D815" s="109"/>
      <c r="E815" s="109"/>
      <c r="F815" s="111"/>
      <c r="G815" s="113"/>
      <c r="H815" s="113"/>
      <c r="K815" s="134"/>
      <c r="L815" s="134" t="s">
        <v>148</v>
      </c>
      <c r="M815" s="6">
        <f t="shared" si="366"/>
        <v>5.5</v>
      </c>
      <c r="N815" s="6">
        <f t="shared" si="365"/>
        <v>7.5</v>
      </c>
      <c r="O815" s="6">
        <f t="shared" si="365"/>
        <v>8</v>
      </c>
      <c r="P815" s="6">
        <f t="shared" si="365"/>
        <v>10</v>
      </c>
      <c r="Q815" s="6">
        <f t="shared" si="365"/>
        <v>10</v>
      </c>
      <c r="R815" s="6">
        <f t="shared" si="365"/>
        <v>0</v>
      </c>
      <c r="S815" s="6">
        <f t="shared" si="365"/>
        <v>0</v>
      </c>
      <c r="T815" s="6">
        <f t="shared" si="365"/>
        <v>0</v>
      </c>
      <c r="U815" s="113"/>
      <c r="V815" s="113"/>
      <c r="W815" s="113"/>
      <c r="X815" s="113"/>
      <c r="Y815" s="113"/>
      <c r="Z815" s="113"/>
      <c r="AA815" s="113"/>
      <c r="AB815" s="113"/>
      <c r="AC815" s="113"/>
      <c r="AD815" s="113"/>
      <c r="AE815" s="734"/>
      <c r="AF815" s="729"/>
      <c r="AG815" s="726"/>
      <c r="AH815" s="726"/>
      <c r="AI815" s="726"/>
      <c r="AJ815" s="726"/>
      <c r="AK815" s="726"/>
      <c r="AL815" s="726"/>
      <c r="AM815" s="726"/>
      <c r="AN815" s="726"/>
      <c r="AO815" s="726"/>
      <c r="AP815" s="726"/>
      <c r="AQ815" s="726"/>
      <c r="AR815" s="726"/>
      <c r="AS815" s="726"/>
      <c r="AT815" s="726"/>
      <c r="AU815" s="726"/>
      <c r="AV815" s="726"/>
      <c r="AW815" s="726"/>
      <c r="AX815" s="726"/>
      <c r="AY815" s="726"/>
      <c r="AZ815" s="726"/>
      <c r="BA815" s="726"/>
      <c r="BB815" s="726"/>
      <c r="BC815" s="726"/>
      <c r="BD815" s="726"/>
      <c r="BE815" s="726"/>
      <c r="BF815" s="726"/>
    </row>
    <row r="816" spans="1:58" s="139" customFormat="1" ht="13.15" hidden="1" customHeight="1" outlineLevel="2" x14ac:dyDescent="0.25">
      <c r="A816" s="137"/>
      <c r="B816" s="127"/>
      <c r="C816" s="109"/>
      <c r="D816" s="109"/>
      <c r="E816" s="109"/>
      <c r="F816" s="111"/>
      <c r="G816" s="113"/>
      <c r="H816" s="113"/>
      <c r="K816" s="134"/>
      <c r="L816" s="134" t="s">
        <v>149</v>
      </c>
      <c r="M816" s="6">
        <f t="shared" si="366"/>
        <v>5.5</v>
      </c>
      <c r="N816" s="6">
        <f t="shared" si="365"/>
        <v>7.5</v>
      </c>
      <c r="O816" s="6">
        <f t="shared" si="365"/>
        <v>8</v>
      </c>
      <c r="P816" s="6">
        <f t="shared" si="365"/>
        <v>10</v>
      </c>
      <c r="Q816" s="6">
        <f t="shared" si="365"/>
        <v>10</v>
      </c>
      <c r="R816" s="6">
        <f t="shared" si="365"/>
        <v>0</v>
      </c>
      <c r="S816" s="6">
        <f t="shared" si="365"/>
        <v>0</v>
      </c>
      <c r="T816" s="6">
        <f t="shared" si="365"/>
        <v>0</v>
      </c>
      <c r="U816" s="113"/>
      <c r="V816" s="113"/>
      <c r="W816" s="113"/>
      <c r="X816" s="113"/>
      <c r="Y816" s="113"/>
      <c r="Z816" s="113"/>
      <c r="AA816" s="113"/>
      <c r="AB816" s="113"/>
      <c r="AC816" s="113"/>
      <c r="AD816" s="113"/>
      <c r="AE816" s="734"/>
      <c r="AF816" s="729"/>
      <c r="AG816" s="726"/>
      <c r="AH816" s="726"/>
      <c r="AI816" s="726"/>
      <c r="AJ816" s="726"/>
      <c r="AK816" s="726"/>
      <c r="AL816" s="726"/>
      <c r="AM816" s="726"/>
      <c r="AN816" s="726"/>
      <c r="AO816" s="726"/>
      <c r="AP816" s="726"/>
      <c r="AQ816" s="726"/>
      <c r="AR816" s="726"/>
      <c r="AS816" s="726"/>
      <c r="AT816" s="726"/>
      <c r="AU816" s="726"/>
      <c r="AV816" s="726"/>
      <c r="AW816" s="726"/>
      <c r="AX816" s="726"/>
      <c r="AY816" s="726"/>
      <c r="AZ816" s="726"/>
      <c r="BA816" s="726"/>
      <c r="BB816" s="726"/>
      <c r="BC816" s="726"/>
      <c r="BD816" s="726"/>
      <c r="BE816" s="726"/>
      <c r="BF816" s="726"/>
    </row>
    <row r="817" spans="1:62" s="139" customFormat="1" ht="13.15" hidden="1" customHeight="1" outlineLevel="2" x14ac:dyDescent="0.25">
      <c r="A817" s="137"/>
      <c r="B817" s="127"/>
      <c r="C817" s="109"/>
      <c r="D817" s="109"/>
      <c r="E817" s="109"/>
      <c r="F817" s="111"/>
      <c r="G817" s="113"/>
      <c r="H817" s="113"/>
      <c r="K817" s="134"/>
      <c r="L817" s="134" t="s">
        <v>150</v>
      </c>
      <c r="M817" s="6">
        <f t="shared" si="366"/>
        <v>5.5</v>
      </c>
      <c r="N817" s="6">
        <f t="shared" si="365"/>
        <v>7.5</v>
      </c>
      <c r="O817" s="6">
        <f t="shared" si="365"/>
        <v>8</v>
      </c>
      <c r="P817" s="6">
        <f t="shared" si="365"/>
        <v>10</v>
      </c>
      <c r="Q817" s="6">
        <f t="shared" si="365"/>
        <v>10</v>
      </c>
      <c r="R817" s="6">
        <f t="shared" si="365"/>
        <v>0</v>
      </c>
      <c r="S817" s="6">
        <f t="shared" si="365"/>
        <v>0</v>
      </c>
      <c r="T817" s="6">
        <f t="shared" si="365"/>
        <v>0</v>
      </c>
      <c r="U817" s="113"/>
      <c r="V817" s="113"/>
      <c r="W817" s="113"/>
      <c r="X817" s="113"/>
      <c r="Y817" s="113"/>
      <c r="Z817" s="113"/>
      <c r="AA817" s="113"/>
      <c r="AB817" s="113"/>
      <c r="AC817" s="113"/>
      <c r="AD817" s="113"/>
      <c r="AE817" s="734"/>
      <c r="AF817" s="729"/>
      <c r="AG817" s="726"/>
      <c r="AH817" s="726"/>
      <c r="AI817" s="726"/>
      <c r="AJ817" s="726"/>
      <c r="AK817" s="726"/>
      <c r="AL817" s="726"/>
      <c r="AM817" s="726"/>
      <c r="AN817" s="726"/>
      <c r="AO817" s="726"/>
      <c r="AP817" s="726"/>
      <c r="AQ817" s="726"/>
      <c r="AR817" s="726"/>
      <c r="AS817" s="726"/>
      <c r="AT817" s="726"/>
      <c r="AU817" s="726"/>
      <c r="AV817" s="726"/>
      <c r="AW817" s="726"/>
      <c r="AX817" s="726"/>
      <c r="AY817" s="726"/>
      <c r="AZ817" s="726"/>
      <c r="BA817" s="726"/>
      <c r="BB817" s="726"/>
      <c r="BC817" s="726"/>
      <c r="BD817" s="726"/>
      <c r="BE817" s="726"/>
      <c r="BF817" s="726"/>
    </row>
    <row r="818" spans="1:62" s="139" customFormat="1" ht="13.15" hidden="1" customHeight="1" outlineLevel="2" x14ac:dyDescent="0.25">
      <c r="A818" s="137"/>
      <c r="B818" s="127"/>
      <c r="C818" s="109"/>
      <c r="D818" s="109"/>
      <c r="E818" s="109"/>
      <c r="F818" s="111"/>
      <c r="G818" s="113"/>
      <c r="H818" s="113"/>
      <c r="K818" s="134"/>
      <c r="L818" s="134" t="s">
        <v>151</v>
      </c>
      <c r="M818" s="6">
        <f t="shared" si="366"/>
        <v>5.5</v>
      </c>
      <c r="N818" s="6">
        <f t="shared" si="365"/>
        <v>7.5</v>
      </c>
      <c r="O818" s="6">
        <f t="shared" si="365"/>
        <v>8</v>
      </c>
      <c r="P818" s="6">
        <f t="shared" si="365"/>
        <v>10</v>
      </c>
      <c r="Q818" s="6">
        <f t="shared" si="365"/>
        <v>10</v>
      </c>
      <c r="R818" s="6">
        <f t="shared" si="365"/>
        <v>0</v>
      </c>
      <c r="S818" s="6">
        <f t="shared" si="365"/>
        <v>0</v>
      </c>
      <c r="T818" s="6">
        <f t="shared" si="365"/>
        <v>0</v>
      </c>
      <c r="U818" s="113"/>
      <c r="V818" s="113"/>
      <c r="W818" s="113"/>
      <c r="X818" s="113"/>
      <c r="Y818" s="113"/>
      <c r="Z818" s="113"/>
      <c r="AA818" s="113"/>
      <c r="AB818" s="113"/>
      <c r="AC818" s="113"/>
      <c r="AD818" s="113"/>
      <c r="AE818" s="734"/>
      <c r="AF818" s="729"/>
      <c r="AG818" s="726"/>
      <c r="AH818" s="726"/>
      <c r="AI818" s="726"/>
      <c r="AJ818" s="726"/>
      <c r="AK818" s="726"/>
      <c r="AL818" s="726"/>
      <c r="AM818" s="726"/>
      <c r="AN818" s="726"/>
      <c r="AO818" s="726"/>
      <c r="AP818" s="726"/>
      <c r="AQ818" s="726"/>
      <c r="AR818" s="726"/>
      <c r="AS818" s="726"/>
      <c r="AT818" s="726"/>
      <c r="AU818" s="726"/>
      <c r="AV818" s="726"/>
      <c r="AW818" s="726"/>
      <c r="AX818" s="726"/>
      <c r="AY818" s="726"/>
      <c r="AZ818" s="726"/>
      <c r="BA818" s="726"/>
      <c r="BB818" s="726"/>
      <c r="BC818" s="726"/>
      <c r="BD818" s="726"/>
      <c r="BE818" s="726"/>
      <c r="BF818" s="726"/>
    </row>
    <row r="819" spans="1:62" s="139" customFormat="1" ht="13.15" hidden="1" customHeight="1" outlineLevel="2" x14ac:dyDescent="0.25">
      <c r="A819" s="137"/>
      <c r="B819" s="127"/>
      <c r="C819" s="109"/>
      <c r="D819" s="109"/>
      <c r="E819" s="109"/>
      <c r="F819" s="111"/>
      <c r="G819" s="113"/>
      <c r="H819" s="113"/>
      <c r="K819" s="134"/>
      <c r="L819" s="134" t="s">
        <v>152</v>
      </c>
      <c r="M819" s="6">
        <f t="shared" si="366"/>
        <v>5.5</v>
      </c>
      <c r="N819" s="6">
        <f t="shared" si="365"/>
        <v>7.5</v>
      </c>
      <c r="O819" s="6">
        <f t="shared" si="365"/>
        <v>8</v>
      </c>
      <c r="P819" s="6">
        <f t="shared" si="365"/>
        <v>10</v>
      </c>
      <c r="Q819" s="6">
        <f t="shared" si="365"/>
        <v>10</v>
      </c>
      <c r="R819" s="6">
        <f t="shared" si="365"/>
        <v>0</v>
      </c>
      <c r="S819" s="6">
        <f t="shared" si="365"/>
        <v>0</v>
      </c>
      <c r="T819" s="6">
        <f t="shared" si="365"/>
        <v>0</v>
      </c>
      <c r="U819" s="113"/>
      <c r="V819" s="113"/>
      <c r="W819" s="113"/>
      <c r="X819" s="113"/>
      <c r="Y819" s="113"/>
      <c r="Z819" s="113"/>
      <c r="AA819" s="113"/>
      <c r="AB819" s="113"/>
      <c r="AC819" s="113"/>
      <c r="AD819" s="113"/>
      <c r="AE819" s="734"/>
      <c r="AF819" s="729"/>
      <c r="AG819" s="726"/>
      <c r="AH819" s="726"/>
      <c r="AI819" s="726"/>
      <c r="AJ819" s="726"/>
      <c r="AK819" s="726"/>
      <c r="AL819" s="726"/>
      <c r="AM819" s="726"/>
      <c r="AN819" s="726"/>
      <c r="AO819" s="726"/>
      <c r="AP819" s="726"/>
      <c r="AQ819" s="726"/>
      <c r="AR819" s="726"/>
      <c r="AS819" s="726"/>
      <c r="AT819" s="726"/>
      <c r="AU819" s="726"/>
      <c r="AV819" s="726"/>
      <c r="AW819" s="726"/>
      <c r="AX819" s="726"/>
      <c r="AY819" s="726"/>
      <c r="AZ819" s="726"/>
      <c r="BA819" s="726"/>
      <c r="BB819" s="726"/>
      <c r="BC819" s="726"/>
      <c r="BD819" s="726"/>
      <c r="BE819" s="726"/>
      <c r="BF819" s="726"/>
    </row>
    <row r="820" spans="1:62" s="139" customFormat="1" ht="15" outlineLevel="1" collapsed="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9"/>
      <c r="AG820" s="726"/>
      <c r="AH820" s="726"/>
      <c r="AI820" s="726"/>
      <c r="AJ820" s="726"/>
      <c r="AK820" s="726"/>
      <c r="AL820" s="726"/>
      <c r="AM820" s="726"/>
      <c r="AN820" s="726"/>
      <c r="AO820" s="726"/>
      <c r="AP820" s="726"/>
      <c r="AQ820" s="726"/>
      <c r="AR820" s="726"/>
      <c r="AS820" s="726"/>
      <c r="AT820" s="726"/>
      <c r="AU820" s="726"/>
      <c r="AV820" s="726"/>
      <c r="AW820" s="726"/>
      <c r="AX820" s="726"/>
      <c r="AY820" s="726"/>
      <c r="AZ820" s="726"/>
      <c r="BA820" s="726"/>
      <c r="BB820" s="726"/>
      <c r="BC820" s="726"/>
      <c r="BD820" s="726"/>
      <c r="BE820" s="726"/>
      <c r="BF820" s="726"/>
    </row>
    <row r="821" spans="1:62" ht="13.15" customHeight="1" outlineLevel="1" x14ac:dyDescent="0.25">
      <c r="A821" s="75"/>
      <c r="B821" s="127"/>
      <c r="C821" s="109"/>
      <c r="D821" s="109"/>
      <c r="E821" s="109"/>
      <c r="F821" s="111"/>
      <c r="G821" s="204"/>
      <c r="H821" s="201"/>
      <c r="I821" s="201"/>
      <c r="J821" s="203"/>
      <c r="K821" s="203"/>
      <c r="L821" s="203"/>
      <c r="M821" s="203"/>
      <c r="N821" s="205"/>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8"/>
      <c r="R824" s="268"/>
      <c r="S824" s="268"/>
      <c r="T824" s="123"/>
      <c r="U824" s="302"/>
      <c r="V824" s="302"/>
      <c r="W824" s="302"/>
      <c r="X824" s="302"/>
      <c r="Y824" s="302"/>
      <c r="Z824" s="124"/>
      <c r="AA824" s="302"/>
      <c r="AB824" s="302"/>
      <c r="AC824" s="302"/>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9"/>
      <c r="R825" s="239"/>
      <c r="S825" s="239"/>
      <c r="T825" s="128"/>
      <c r="U825" s="239"/>
      <c r="V825" s="239"/>
      <c r="W825" s="239"/>
      <c r="X825" s="239"/>
      <c r="Y825" s="239"/>
      <c r="Z825" s="128"/>
      <c r="AA825" s="239"/>
      <c r="AB825" s="239"/>
      <c r="AC825" s="239"/>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8"/>
      <c r="V826" s="238"/>
      <c r="W826" s="238"/>
      <c r="X826" s="238"/>
      <c r="Y826" s="238"/>
      <c r="Z826" s="76"/>
      <c r="AA826" s="238"/>
      <c r="AB826" s="238"/>
      <c r="AC826" s="238"/>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8"/>
      <c r="V827" s="238"/>
      <c r="W827" s="238"/>
      <c r="X827" s="238"/>
      <c r="Y827" s="238"/>
      <c r="Z827" s="76"/>
      <c r="AA827" s="238"/>
      <c r="AB827" s="238"/>
      <c r="AC827" s="238"/>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1"/>
      <c r="V828" s="241"/>
      <c r="W828" s="241"/>
      <c r="X828" s="241"/>
      <c r="Y828" s="241"/>
      <c r="Z828" s="81"/>
      <c r="AA828" s="241"/>
      <c r="AB828" s="241"/>
      <c r="AC828" s="241"/>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8"/>
      <c r="V829" s="278"/>
      <c r="W829" s="278"/>
      <c r="X829" s="278"/>
      <c r="Y829" s="278"/>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6">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1"/>
      <c r="V833" s="701"/>
      <c r="W833" s="701"/>
      <c r="X833" s="701"/>
      <c r="Y833" s="701"/>
      <c r="Z833" s="107"/>
      <c r="AA833" s="785"/>
      <c r="AB833" s="785"/>
      <c r="AC833" s="785"/>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9"/>
      <c r="I834" s="108" t="s">
        <v>221</v>
      </c>
      <c r="J834" s="93"/>
      <c r="K834" s="107"/>
      <c r="L834" s="107"/>
      <c r="M834" s="107"/>
      <c r="N834" s="107"/>
      <c r="O834" s="107"/>
      <c r="P834" s="107"/>
      <c r="Q834" s="107"/>
      <c r="R834" s="107"/>
      <c r="S834" s="1021"/>
      <c r="T834" s="108" t="s">
        <v>222</v>
      </c>
      <c r="U834" s="701"/>
      <c r="V834" s="701"/>
      <c r="W834" s="701"/>
      <c r="X834" s="701"/>
      <c r="Y834" s="701"/>
      <c r="Z834" s="107"/>
      <c r="AA834" s="785"/>
      <c r="AB834" s="785"/>
      <c r="AC834" s="785"/>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9"/>
      <c r="I835" s="108" t="s">
        <v>223</v>
      </c>
      <c r="J835" s="108"/>
      <c r="K835" s="108"/>
      <c r="L835" s="764"/>
      <c r="M835" s="108"/>
      <c r="N835" s="108"/>
      <c r="O835" s="108"/>
      <c r="P835" s="108"/>
      <c r="Q835" s="108"/>
      <c r="R835" s="108"/>
      <c r="S835" s="1021"/>
      <c r="T835" s="108" t="s">
        <v>224</v>
      </c>
      <c r="U835" s="254"/>
      <c r="V835" s="254"/>
      <c r="W835" s="254"/>
      <c r="X835" s="254"/>
      <c r="Y835" s="254"/>
      <c r="Z835" s="108"/>
      <c r="AA835" s="786"/>
      <c r="AB835" s="786"/>
      <c r="AC835" s="786"/>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9"/>
      <c r="I836" s="764" t="str">
        <f t="shared" ref="I836:R836" si="367">J$122</f>
        <v>typ</v>
      </c>
      <c r="J836" s="764" t="str">
        <f t="shared" si="367"/>
        <v>z0</v>
      </c>
      <c r="K836" s="764" t="str">
        <f t="shared" si="367"/>
        <v>z1</v>
      </c>
      <c r="L836" s="764" t="str">
        <f t="shared" si="367"/>
        <v>z2</v>
      </c>
      <c r="M836" s="764" t="str">
        <f t="shared" si="367"/>
        <v>z3</v>
      </c>
      <c r="N836" s="764" t="str">
        <f t="shared" si="367"/>
        <v>z4</v>
      </c>
      <c r="O836" s="764" t="str">
        <f t="shared" si="367"/>
        <v>z5</v>
      </c>
      <c r="P836" s="764" t="str">
        <f t="shared" si="367"/>
        <v>z6</v>
      </c>
      <c r="Q836" s="764" t="str">
        <f t="shared" si="367"/>
        <v>z7</v>
      </c>
      <c r="R836" s="764" t="str">
        <f t="shared" si="367"/>
        <v>z8</v>
      </c>
      <c r="S836" s="1021"/>
      <c r="T836" s="764" t="str">
        <f>J$122</f>
        <v>typ</v>
      </c>
      <c r="U836" s="764" t="str">
        <f t="shared" ref="U836:AC836" si="368">K$122</f>
        <v>z0</v>
      </c>
      <c r="V836" s="764" t="str">
        <f t="shared" si="368"/>
        <v>z1</v>
      </c>
      <c r="W836" s="764" t="str">
        <f t="shared" si="368"/>
        <v>z2</v>
      </c>
      <c r="X836" s="764" t="str">
        <f t="shared" si="368"/>
        <v>z3</v>
      </c>
      <c r="Y836" s="764" t="str">
        <f t="shared" si="368"/>
        <v>z4</v>
      </c>
      <c r="Z836" s="764" t="str">
        <f t="shared" si="368"/>
        <v>z5</v>
      </c>
      <c r="AA836" s="764" t="str">
        <f t="shared" si="368"/>
        <v>z6</v>
      </c>
      <c r="AB836" s="764" t="str">
        <f t="shared" si="368"/>
        <v>z7</v>
      </c>
      <c r="AC836" s="764" t="str">
        <f t="shared" si="368"/>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9"/>
      <c r="I837" s="110" t="s">
        <v>125</v>
      </c>
      <c r="J837" s="108"/>
      <c r="K837" s="108"/>
      <c r="L837" s="764"/>
      <c r="M837" s="108"/>
      <c r="N837" s="108"/>
      <c r="O837" s="108"/>
      <c r="P837" s="108"/>
      <c r="Q837" s="108"/>
      <c r="R837" s="108"/>
      <c r="S837" s="1021"/>
      <c r="T837" s="108"/>
      <c r="U837" s="254"/>
      <c r="V837" s="254"/>
      <c r="W837" s="254"/>
      <c r="X837" s="254"/>
      <c r="Y837" s="254"/>
      <c r="Z837" s="108"/>
      <c r="AA837" s="786"/>
      <c r="AB837" s="786"/>
      <c r="AC837" s="786"/>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7"/>
      <c r="V838" s="287"/>
      <c r="W838" s="287"/>
      <c r="X838" s="287"/>
      <c r="Y838" s="287"/>
      <c r="Z838" s="152"/>
      <c r="AA838" s="276"/>
      <c r="AB838" s="276"/>
      <c r="AC838" s="276"/>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7"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7"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7"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7"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7"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7"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7"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7"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7"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7"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7"/>
      <c r="V851" s="267"/>
      <c r="W851" s="267"/>
      <c r="X851" s="267"/>
      <c r="Y851" s="267"/>
      <c r="Z851" s="162"/>
      <c r="AA851" s="276"/>
      <c r="AB851" s="276"/>
      <c r="AC851" s="276"/>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2"/>
      <c r="V852" s="302"/>
      <c r="W852" s="302"/>
      <c r="X852" s="302"/>
      <c r="Y852" s="302"/>
      <c r="Z852" s="124"/>
      <c r="AA852" s="302"/>
      <c r="AB852" s="302"/>
      <c r="AC852" s="302"/>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9"/>
      <c r="V853" s="239"/>
      <c r="W853" s="239"/>
      <c r="X853" s="239"/>
      <c r="Y853" s="239"/>
      <c r="Z853" s="128"/>
      <c r="AA853" s="239"/>
      <c r="AB853" s="239"/>
      <c r="AC853" s="239"/>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9"/>
      <c r="P854" s="239"/>
      <c r="Q854" s="239"/>
      <c r="R854" s="128"/>
      <c r="S854" s="128"/>
      <c r="T854" s="128"/>
      <c r="U854" s="239"/>
      <c r="V854" s="239"/>
      <c r="W854" s="239"/>
      <c r="X854" s="239"/>
      <c r="Y854" s="239"/>
      <c r="Z854" s="128"/>
      <c r="AA854" s="239"/>
      <c r="AB854" s="239"/>
      <c r="AC854" s="239"/>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1"/>
      <c r="P856" s="241"/>
      <c r="Q856" s="241"/>
      <c r="R856" s="81"/>
      <c r="S856" s="81"/>
      <c r="T856" s="81"/>
      <c r="U856" s="241"/>
      <c r="V856" s="241"/>
      <c r="W856" s="241"/>
      <c r="X856" s="241"/>
      <c r="Y856" s="241"/>
      <c r="Z856" s="81"/>
      <c r="AA856" s="241"/>
      <c r="AB856" s="241"/>
      <c r="AC856" s="241"/>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4"/>
      <c r="P857" s="244"/>
      <c r="Q857" s="244"/>
      <c r="R857" s="141"/>
      <c r="S857" s="143"/>
      <c r="T857" s="144"/>
      <c r="U857" s="278"/>
      <c r="V857" s="278"/>
      <c r="W857" s="278"/>
      <c r="X857" s="278"/>
      <c r="Y857" s="278"/>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4"/>
      <c r="P858" s="244"/>
      <c r="Q858" s="244"/>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4"/>
      <c r="P859" s="244"/>
      <c r="Q859" s="244"/>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4"/>
      <c r="P860" s="244"/>
      <c r="Q860" s="244"/>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9"/>
      <c r="P861" s="779"/>
      <c r="Q861" s="779"/>
      <c r="R861" s="107"/>
      <c r="S861" s="107"/>
      <c r="T861" s="107"/>
      <c r="U861" s="701"/>
      <c r="V861" s="701"/>
      <c r="W861" s="701"/>
      <c r="X861" s="701"/>
      <c r="Y861" s="701"/>
      <c r="Z861" s="107"/>
      <c r="AA861" s="785"/>
      <c r="AB861" s="785"/>
      <c r="AC861" s="785"/>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9"/>
      <c r="P862" s="779"/>
      <c r="Q862" s="779"/>
      <c r="R862" s="107"/>
      <c r="S862" s="107"/>
      <c r="T862" s="107"/>
      <c r="U862" s="701"/>
      <c r="V862" s="701"/>
      <c r="W862" s="701"/>
      <c r="X862" s="701"/>
      <c r="Y862" s="701"/>
      <c r="Z862" s="107"/>
      <c r="AA862" s="785"/>
      <c r="AB862" s="785"/>
      <c r="AC862" s="785"/>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4"/>
      <c r="P863" s="254"/>
      <c r="Q863" s="254"/>
      <c r="R863" s="108"/>
      <c r="S863" s="108"/>
      <c r="T863" s="108"/>
      <c r="U863" s="254"/>
      <c r="V863" s="254"/>
      <c r="W863" s="254"/>
      <c r="X863" s="254"/>
      <c r="Y863" s="254"/>
      <c r="Z863" s="108"/>
      <c r="AA863" s="786"/>
      <c r="AB863" s="786"/>
      <c r="AC863" s="786"/>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4" t="s">
        <v>62</v>
      </c>
      <c r="P864" s="254" t="s">
        <v>941</v>
      </c>
      <c r="Q864" s="254" t="s">
        <v>942</v>
      </c>
      <c r="R864" s="254" t="s">
        <v>943</v>
      </c>
      <c r="S864" s="108"/>
      <c r="T864" s="108"/>
      <c r="U864" s="254"/>
      <c r="V864" s="254"/>
      <c r="W864" s="254"/>
      <c r="X864" s="254"/>
      <c r="Y864" s="254"/>
      <c r="Z864" s="108"/>
      <c r="AA864" s="786"/>
      <c r="AB864" s="786"/>
      <c r="AC864" s="786"/>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7" t="s">
        <v>411</v>
      </c>
      <c r="K865" s="133">
        <v>100</v>
      </c>
      <c r="L865" s="6">
        <f t="shared" ref="L865:R874" si="369">$K865</f>
        <v>100</v>
      </c>
      <c r="M865" s="6">
        <f t="shared" si="369"/>
        <v>100</v>
      </c>
      <c r="N865" s="6">
        <f t="shared" si="369"/>
        <v>100</v>
      </c>
      <c r="O865" s="6">
        <f t="shared" si="369"/>
        <v>100</v>
      </c>
      <c r="P865" s="6">
        <f t="shared" si="369"/>
        <v>100</v>
      </c>
      <c r="Q865" s="6">
        <f t="shared" si="369"/>
        <v>100</v>
      </c>
      <c r="R865" s="6">
        <f t="shared" si="369"/>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7" t="s">
        <v>412</v>
      </c>
      <c r="K866" s="133">
        <v>100</v>
      </c>
      <c r="L866" s="6">
        <f t="shared" si="369"/>
        <v>100</v>
      </c>
      <c r="M866" s="6">
        <f t="shared" si="369"/>
        <v>100</v>
      </c>
      <c r="N866" s="6">
        <f t="shared" si="369"/>
        <v>100</v>
      </c>
      <c r="O866" s="6">
        <f t="shared" si="369"/>
        <v>100</v>
      </c>
      <c r="P866" s="6">
        <f t="shared" si="369"/>
        <v>100</v>
      </c>
      <c r="Q866" s="6">
        <f t="shared" si="369"/>
        <v>100</v>
      </c>
      <c r="R866" s="6">
        <f t="shared" si="369"/>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7" t="s">
        <v>413</v>
      </c>
      <c r="K867" s="133">
        <v>100</v>
      </c>
      <c r="L867" s="6">
        <f t="shared" si="369"/>
        <v>100</v>
      </c>
      <c r="M867" s="6">
        <f t="shared" si="369"/>
        <v>100</v>
      </c>
      <c r="N867" s="6">
        <f t="shared" si="369"/>
        <v>100</v>
      </c>
      <c r="O867" s="6">
        <f t="shared" si="369"/>
        <v>100</v>
      </c>
      <c r="P867" s="6">
        <f t="shared" si="369"/>
        <v>100</v>
      </c>
      <c r="Q867" s="6">
        <f t="shared" si="369"/>
        <v>100</v>
      </c>
      <c r="R867" s="6">
        <f t="shared" si="369"/>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7" t="s">
        <v>414</v>
      </c>
      <c r="K868" s="133">
        <v>100</v>
      </c>
      <c r="L868" s="6">
        <f t="shared" si="369"/>
        <v>100</v>
      </c>
      <c r="M868" s="6">
        <f t="shared" si="369"/>
        <v>100</v>
      </c>
      <c r="N868" s="6">
        <f t="shared" si="369"/>
        <v>100</v>
      </c>
      <c r="O868" s="6">
        <f t="shared" si="369"/>
        <v>100</v>
      </c>
      <c r="P868" s="6">
        <f t="shared" si="369"/>
        <v>100</v>
      </c>
      <c r="Q868" s="6">
        <f t="shared" si="369"/>
        <v>100</v>
      </c>
      <c r="R868" s="6">
        <f t="shared" si="369"/>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7" t="s">
        <v>415</v>
      </c>
      <c r="K869" s="133">
        <v>1500</v>
      </c>
      <c r="L869" s="6">
        <f t="shared" si="369"/>
        <v>1500</v>
      </c>
      <c r="M869" s="6">
        <f t="shared" si="369"/>
        <v>1500</v>
      </c>
      <c r="N869" s="6">
        <f t="shared" si="369"/>
        <v>1500</v>
      </c>
      <c r="O869" s="6">
        <f t="shared" si="369"/>
        <v>1500</v>
      </c>
      <c r="P869" s="6">
        <f t="shared" si="369"/>
        <v>1500</v>
      </c>
      <c r="Q869" s="6">
        <f t="shared" si="369"/>
        <v>1500</v>
      </c>
      <c r="R869" s="6">
        <f t="shared" si="369"/>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7" t="s">
        <v>416</v>
      </c>
      <c r="K870" s="133">
        <v>1500</v>
      </c>
      <c r="L870" s="6">
        <f t="shared" si="369"/>
        <v>1500</v>
      </c>
      <c r="M870" s="6">
        <f t="shared" si="369"/>
        <v>1500</v>
      </c>
      <c r="N870" s="6">
        <f t="shared" si="369"/>
        <v>1500</v>
      </c>
      <c r="O870" s="6">
        <f t="shared" si="369"/>
        <v>1500</v>
      </c>
      <c r="P870" s="6">
        <f t="shared" si="369"/>
        <v>1500</v>
      </c>
      <c r="Q870" s="6">
        <f t="shared" si="369"/>
        <v>1500</v>
      </c>
      <c r="R870" s="6">
        <f t="shared" si="369"/>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7" t="s">
        <v>417</v>
      </c>
      <c r="K871" s="133">
        <v>1500</v>
      </c>
      <c r="L871" s="6">
        <f t="shared" si="369"/>
        <v>1500</v>
      </c>
      <c r="M871" s="6">
        <f t="shared" si="369"/>
        <v>1500</v>
      </c>
      <c r="N871" s="6">
        <f t="shared" si="369"/>
        <v>1500</v>
      </c>
      <c r="O871" s="6">
        <f t="shared" si="369"/>
        <v>1500</v>
      </c>
      <c r="P871" s="6">
        <f t="shared" si="369"/>
        <v>1500</v>
      </c>
      <c r="Q871" s="6">
        <f t="shared" si="369"/>
        <v>1500</v>
      </c>
      <c r="R871" s="6">
        <f t="shared" si="369"/>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7" t="s">
        <v>418</v>
      </c>
      <c r="K872" s="133">
        <v>1500</v>
      </c>
      <c r="L872" s="6">
        <f t="shared" si="369"/>
        <v>1500</v>
      </c>
      <c r="M872" s="6">
        <f t="shared" si="369"/>
        <v>1500</v>
      </c>
      <c r="N872" s="6">
        <f t="shared" si="369"/>
        <v>1500</v>
      </c>
      <c r="O872" s="6">
        <f t="shared" si="369"/>
        <v>1500</v>
      </c>
      <c r="P872" s="6">
        <f t="shared" si="369"/>
        <v>1500</v>
      </c>
      <c r="Q872" s="6">
        <f t="shared" si="369"/>
        <v>1500</v>
      </c>
      <c r="R872" s="6">
        <f t="shared" si="369"/>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7" t="s">
        <v>419</v>
      </c>
      <c r="K873" s="133">
        <v>1250</v>
      </c>
      <c r="L873" s="6">
        <f t="shared" si="369"/>
        <v>1250</v>
      </c>
      <c r="M873" s="6">
        <f t="shared" si="369"/>
        <v>1250</v>
      </c>
      <c r="N873" s="6">
        <f t="shared" si="369"/>
        <v>1250</v>
      </c>
      <c r="O873" s="6">
        <f t="shared" si="369"/>
        <v>1250</v>
      </c>
      <c r="P873" s="6">
        <f t="shared" si="369"/>
        <v>1250</v>
      </c>
      <c r="Q873" s="6">
        <f t="shared" si="369"/>
        <v>1250</v>
      </c>
      <c r="R873" s="6">
        <f t="shared" si="369"/>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7" t="s">
        <v>420</v>
      </c>
      <c r="K874" s="133">
        <v>1000</v>
      </c>
      <c r="L874" s="6">
        <f t="shared" si="369"/>
        <v>1000</v>
      </c>
      <c r="M874" s="6">
        <f t="shared" si="369"/>
        <v>1000</v>
      </c>
      <c r="N874" s="6">
        <f t="shared" si="369"/>
        <v>1000</v>
      </c>
      <c r="O874" s="6">
        <f t="shared" si="369"/>
        <v>1000</v>
      </c>
      <c r="P874" s="6">
        <f t="shared" si="369"/>
        <v>1000</v>
      </c>
      <c r="Q874" s="6">
        <f t="shared" si="369"/>
        <v>1000</v>
      </c>
      <c r="R874" s="6">
        <f t="shared" si="369"/>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370">$K875</f>
        <v>100</v>
      </c>
      <c r="N875" s="6">
        <f t="shared" si="370"/>
        <v>100</v>
      </c>
      <c r="O875" s="6">
        <f t="shared" si="370"/>
        <v>100</v>
      </c>
      <c r="P875" s="6">
        <f t="shared" si="370"/>
        <v>100</v>
      </c>
      <c r="Q875" s="6">
        <f t="shared" si="370"/>
        <v>100</v>
      </c>
      <c r="R875" s="6">
        <f t="shared" si="370"/>
        <v>100</v>
      </c>
      <c r="U875" s="113"/>
      <c r="V875" s="113"/>
      <c r="W875" s="113"/>
      <c r="X875" s="113"/>
      <c r="Y875" s="113"/>
      <c r="Z875" s="113"/>
      <c r="AA875" s="113"/>
      <c r="AB875" s="113"/>
      <c r="AC875" s="113"/>
      <c r="AD875" s="113"/>
      <c r="AE875" s="734"/>
      <c r="AF875" s="729"/>
      <c r="AG875" s="726"/>
      <c r="AH875" s="726"/>
      <c r="AI875" s="726"/>
      <c r="AJ875" s="726"/>
      <c r="AK875" s="726"/>
      <c r="AL875" s="726"/>
      <c r="AM875" s="726"/>
      <c r="AN875" s="726"/>
      <c r="AO875" s="726"/>
      <c r="AP875" s="726"/>
      <c r="AQ875" s="726"/>
      <c r="AR875" s="726"/>
      <c r="AS875" s="726"/>
      <c r="AT875" s="726"/>
      <c r="AU875" s="726"/>
      <c r="AV875" s="726"/>
      <c r="AW875" s="726"/>
      <c r="AX875" s="726"/>
      <c r="AY875" s="726"/>
      <c r="AZ875" s="726"/>
      <c r="BA875" s="726"/>
      <c r="BB875" s="726"/>
      <c r="BC875" s="726"/>
      <c r="BD875" s="726"/>
      <c r="BE875" s="726"/>
      <c r="BF875" s="726"/>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371">$K876</f>
        <v>100</v>
      </c>
      <c r="M876" s="6">
        <f t="shared" si="370"/>
        <v>100</v>
      </c>
      <c r="N876" s="6">
        <f t="shared" si="370"/>
        <v>100</v>
      </c>
      <c r="O876" s="6">
        <f t="shared" si="370"/>
        <v>100</v>
      </c>
      <c r="P876" s="6">
        <f t="shared" si="370"/>
        <v>100</v>
      </c>
      <c r="Q876" s="6">
        <f t="shared" si="370"/>
        <v>100</v>
      </c>
      <c r="R876" s="6">
        <f t="shared" si="370"/>
        <v>100</v>
      </c>
      <c r="U876" s="113"/>
      <c r="V876" s="113"/>
      <c r="W876" s="113"/>
      <c r="X876" s="113"/>
      <c r="Y876" s="113"/>
      <c r="Z876" s="113"/>
      <c r="AA876" s="113"/>
      <c r="AB876" s="113"/>
      <c r="AC876" s="113"/>
      <c r="AD876" s="113"/>
      <c r="AE876" s="734"/>
      <c r="AF876" s="729"/>
      <c r="AG876" s="726"/>
      <c r="AH876" s="726"/>
      <c r="AI876" s="726"/>
      <c r="AJ876" s="726"/>
      <c r="AK876" s="726"/>
      <c r="AL876" s="726"/>
      <c r="AM876" s="726"/>
      <c r="AN876" s="726"/>
      <c r="AO876" s="726"/>
      <c r="AP876" s="726"/>
      <c r="AQ876" s="726"/>
      <c r="AR876" s="726"/>
      <c r="AS876" s="726"/>
      <c r="AT876" s="726"/>
      <c r="AU876" s="726"/>
      <c r="AV876" s="726"/>
      <c r="AW876" s="726"/>
      <c r="AX876" s="726"/>
      <c r="AY876" s="726"/>
      <c r="AZ876" s="726"/>
      <c r="BA876" s="726"/>
      <c r="BB876" s="726"/>
      <c r="BC876" s="726"/>
      <c r="BD876" s="726"/>
      <c r="BE876" s="726"/>
      <c r="BF876" s="726"/>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371"/>
        <v>100</v>
      </c>
      <c r="M877" s="6">
        <f t="shared" si="370"/>
        <v>100</v>
      </c>
      <c r="N877" s="6">
        <f t="shared" si="370"/>
        <v>100</v>
      </c>
      <c r="O877" s="6">
        <f t="shared" si="370"/>
        <v>100</v>
      </c>
      <c r="P877" s="6">
        <f t="shared" si="370"/>
        <v>100</v>
      </c>
      <c r="Q877" s="6">
        <f t="shared" si="370"/>
        <v>100</v>
      </c>
      <c r="R877" s="6">
        <f t="shared" si="370"/>
        <v>100</v>
      </c>
      <c r="U877" s="113"/>
      <c r="V877" s="113"/>
      <c r="W877" s="113"/>
      <c r="X877" s="113"/>
      <c r="Y877" s="113"/>
      <c r="Z877" s="113"/>
      <c r="AA877" s="113"/>
      <c r="AB877" s="113"/>
      <c r="AC877" s="113"/>
      <c r="AD877" s="113"/>
      <c r="AE877" s="734"/>
      <c r="AF877" s="729"/>
      <c r="AG877" s="726"/>
      <c r="AH877" s="726"/>
      <c r="AI877" s="726"/>
      <c r="AJ877" s="726"/>
      <c r="AK877" s="726"/>
      <c r="AL877" s="726"/>
      <c r="AM877" s="726"/>
      <c r="AN877" s="726"/>
      <c r="AO877" s="726"/>
      <c r="AP877" s="726"/>
      <c r="AQ877" s="726"/>
      <c r="AR877" s="726"/>
      <c r="AS877" s="726"/>
      <c r="AT877" s="726"/>
      <c r="AU877" s="726"/>
      <c r="AV877" s="726"/>
      <c r="AW877" s="726"/>
      <c r="AX877" s="726"/>
      <c r="AY877" s="726"/>
      <c r="AZ877" s="726"/>
      <c r="BA877" s="726"/>
      <c r="BB877" s="726"/>
      <c r="BC877" s="726"/>
      <c r="BD877" s="726"/>
      <c r="BE877" s="726"/>
      <c r="BF877" s="726"/>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371"/>
        <v>100</v>
      </c>
      <c r="M878" s="6">
        <f t="shared" si="370"/>
        <v>100</v>
      </c>
      <c r="N878" s="6">
        <f t="shared" si="370"/>
        <v>100</v>
      </c>
      <c r="O878" s="6">
        <f t="shared" si="370"/>
        <v>100</v>
      </c>
      <c r="P878" s="6">
        <f t="shared" si="370"/>
        <v>100</v>
      </c>
      <c r="Q878" s="6">
        <f t="shared" si="370"/>
        <v>100</v>
      </c>
      <c r="R878" s="6">
        <f t="shared" si="370"/>
        <v>100</v>
      </c>
      <c r="U878" s="113"/>
      <c r="V878" s="113"/>
      <c r="W878" s="113"/>
      <c r="X878" s="113"/>
      <c r="Y878" s="113"/>
      <c r="Z878" s="113"/>
      <c r="AA878" s="113"/>
      <c r="AB878" s="113"/>
      <c r="AC878" s="113"/>
      <c r="AD878" s="113"/>
      <c r="AE878" s="734"/>
      <c r="AF878" s="729"/>
      <c r="AG878" s="726"/>
      <c r="AH878" s="726"/>
      <c r="AI878" s="726"/>
      <c r="AJ878" s="726"/>
      <c r="AK878" s="726"/>
      <c r="AL878" s="726"/>
      <c r="AM878" s="726"/>
      <c r="AN878" s="726"/>
      <c r="AO878" s="726"/>
      <c r="AP878" s="726"/>
      <c r="AQ878" s="726"/>
      <c r="AR878" s="726"/>
      <c r="AS878" s="726"/>
      <c r="AT878" s="726"/>
      <c r="AU878" s="726"/>
      <c r="AV878" s="726"/>
      <c r="AW878" s="726"/>
      <c r="AX878" s="726"/>
      <c r="AY878" s="726"/>
      <c r="AZ878" s="726"/>
      <c r="BA878" s="726"/>
      <c r="BB878" s="726"/>
      <c r="BC878" s="726"/>
      <c r="BD878" s="726"/>
      <c r="BE878" s="726"/>
      <c r="BF878" s="726"/>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371"/>
        <v>100</v>
      </c>
      <c r="M879" s="6">
        <f t="shared" si="370"/>
        <v>100</v>
      </c>
      <c r="N879" s="6">
        <f t="shared" si="370"/>
        <v>100</v>
      </c>
      <c r="O879" s="6">
        <f t="shared" si="370"/>
        <v>100</v>
      </c>
      <c r="P879" s="6">
        <f t="shared" si="370"/>
        <v>100</v>
      </c>
      <c r="Q879" s="6">
        <f t="shared" si="370"/>
        <v>100</v>
      </c>
      <c r="R879" s="6">
        <f t="shared" si="370"/>
        <v>100</v>
      </c>
      <c r="U879" s="113"/>
      <c r="V879" s="113"/>
      <c r="W879" s="113"/>
      <c r="X879" s="113"/>
      <c r="Y879" s="113"/>
      <c r="Z879" s="113"/>
      <c r="AA879" s="113"/>
      <c r="AB879" s="113"/>
      <c r="AC879" s="113"/>
      <c r="AD879" s="113"/>
      <c r="AE879" s="734"/>
      <c r="AF879" s="729"/>
      <c r="AG879" s="726"/>
      <c r="AH879" s="726"/>
      <c r="AI879" s="726"/>
      <c r="AJ879" s="726"/>
      <c r="AK879" s="726"/>
      <c r="AL879" s="726"/>
      <c r="AM879" s="726"/>
      <c r="AN879" s="726"/>
      <c r="AO879" s="726"/>
      <c r="AP879" s="726"/>
      <c r="AQ879" s="726"/>
      <c r="AR879" s="726"/>
      <c r="AS879" s="726"/>
      <c r="AT879" s="726"/>
      <c r="AU879" s="726"/>
      <c r="AV879" s="726"/>
      <c r="AW879" s="726"/>
      <c r="AX879" s="726"/>
      <c r="AY879" s="726"/>
      <c r="AZ879" s="726"/>
      <c r="BA879" s="726"/>
      <c r="BB879" s="726"/>
      <c r="BC879" s="726"/>
      <c r="BD879" s="726"/>
      <c r="BE879" s="726"/>
      <c r="BF879" s="726"/>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371"/>
        <v>1500</v>
      </c>
      <c r="M880" s="6">
        <f t="shared" si="370"/>
        <v>1500</v>
      </c>
      <c r="N880" s="6">
        <f t="shared" si="370"/>
        <v>1500</v>
      </c>
      <c r="O880" s="6">
        <f t="shared" si="370"/>
        <v>1500</v>
      </c>
      <c r="P880" s="6">
        <f t="shared" si="370"/>
        <v>1500</v>
      </c>
      <c r="Q880" s="6">
        <f t="shared" si="370"/>
        <v>1500</v>
      </c>
      <c r="R880" s="6">
        <f t="shared" si="370"/>
        <v>1500</v>
      </c>
      <c r="U880" s="113"/>
      <c r="V880" s="113"/>
      <c r="W880" s="113"/>
      <c r="X880" s="113"/>
      <c r="Y880" s="113"/>
      <c r="Z880" s="113"/>
      <c r="AA880" s="113"/>
      <c r="AB880" s="113"/>
      <c r="AC880" s="113"/>
      <c r="AD880" s="113"/>
      <c r="AE880" s="734"/>
      <c r="AF880" s="729"/>
      <c r="AG880" s="726"/>
      <c r="AH880" s="726"/>
      <c r="AI880" s="726"/>
      <c r="AJ880" s="726"/>
      <c r="AK880" s="726"/>
      <c r="AL880" s="726"/>
      <c r="AM880" s="726"/>
      <c r="AN880" s="726"/>
      <c r="AO880" s="726"/>
      <c r="AP880" s="726"/>
      <c r="AQ880" s="726"/>
      <c r="AR880" s="726"/>
      <c r="AS880" s="726"/>
      <c r="AT880" s="726"/>
      <c r="AU880" s="726"/>
      <c r="AV880" s="726"/>
      <c r="AW880" s="726"/>
      <c r="AX880" s="726"/>
      <c r="AY880" s="726"/>
      <c r="AZ880" s="726"/>
      <c r="BA880" s="726"/>
      <c r="BB880" s="726"/>
      <c r="BC880" s="726"/>
      <c r="BD880" s="726"/>
      <c r="BE880" s="726"/>
      <c r="BF880" s="726"/>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371"/>
        <v>1500</v>
      </c>
      <c r="M881" s="6">
        <f t="shared" si="370"/>
        <v>1500</v>
      </c>
      <c r="N881" s="6">
        <f t="shared" si="370"/>
        <v>1500</v>
      </c>
      <c r="O881" s="6">
        <f t="shared" si="370"/>
        <v>1500</v>
      </c>
      <c r="P881" s="6">
        <f t="shared" si="370"/>
        <v>1500</v>
      </c>
      <c r="Q881" s="6">
        <f t="shared" si="370"/>
        <v>1500</v>
      </c>
      <c r="R881" s="6">
        <f t="shared" si="370"/>
        <v>1500</v>
      </c>
      <c r="U881" s="113"/>
      <c r="V881" s="113"/>
      <c r="W881" s="113"/>
      <c r="X881" s="113"/>
      <c r="Y881" s="113"/>
      <c r="Z881" s="113"/>
      <c r="AA881" s="113"/>
      <c r="AB881" s="113"/>
      <c r="AC881" s="113"/>
      <c r="AD881" s="113"/>
      <c r="AE881" s="734"/>
      <c r="AF881" s="729"/>
      <c r="AG881" s="726"/>
      <c r="AH881" s="726"/>
      <c r="AI881" s="726"/>
      <c r="AJ881" s="726"/>
      <c r="AK881" s="726"/>
      <c r="AL881" s="726"/>
      <c r="AM881" s="726"/>
      <c r="AN881" s="726"/>
      <c r="AO881" s="726"/>
      <c r="AP881" s="726"/>
      <c r="AQ881" s="726"/>
      <c r="AR881" s="726"/>
      <c r="AS881" s="726"/>
      <c r="AT881" s="726"/>
      <c r="AU881" s="726"/>
      <c r="AV881" s="726"/>
      <c r="AW881" s="726"/>
      <c r="AX881" s="726"/>
      <c r="AY881" s="726"/>
      <c r="AZ881" s="726"/>
      <c r="BA881" s="726"/>
      <c r="BB881" s="726"/>
      <c r="BC881" s="726"/>
      <c r="BD881" s="726"/>
      <c r="BE881" s="726"/>
      <c r="BF881" s="726"/>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371"/>
        <v>1500</v>
      </c>
      <c r="M882" s="6">
        <f t="shared" si="370"/>
        <v>1500</v>
      </c>
      <c r="N882" s="6">
        <f t="shared" si="370"/>
        <v>1500</v>
      </c>
      <c r="O882" s="6">
        <f t="shared" si="370"/>
        <v>1500</v>
      </c>
      <c r="P882" s="6">
        <f t="shared" si="370"/>
        <v>1500</v>
      </c>
      <c r="Q882" s="6">
        <f t="shared" si="370"/>
        <v>1500</v>
      </c>
      <c r="R882" s="6">
        <f t="shared" si="370"/>
        <v>1500</v>
      </c>
      <c r="U882" s="113"/>
      <c r="V882" s="113"/>
      <c r="W882" s="113"/>
      <c r="X882" s="113"/>
      <c r="Y882" s="113"/>
      <c r="Z882" s="113"/>
      <c r="AA882" s="113"/>
      <c r="AB882" s="113"/>
      <c r="AC882" s="113"/>
      <c r="AD882" s="113"/>
      <c r="AE882" s="734"/>
      <c r="AF882" s="729"/>
      <c r="AG882" s="726"/>
      <c r="AH882" s="726"/>
      <c r="AI882" s="726"/>
      <c r="AJ882" s="726"/>
      <c r="AK882" s="726"/>
      <c r="AL882" s="726"/>
      <c r="AM882" s="726"/>
      <c r="AN882" s="726"/>
      <c r="AO882" s="726"/>
      <c r="AP882" s="726"/>
      <c r="AQ882" s="726"/>
      <c r="AR882" s="726"/>
      <c r="AS882" s="726"/>
      <c r="AT882" s="726"/>
      <c r="AU882" s="726"/>
      <c r="AV882" s="726"/>
      <c r="AW882" s="726"/>
      <c r="AX882" s="726"/>
      <c r="AY882" s="726"/>
      <c r="AZ882" s="726"/>
      <c r="BA882" s="726"/>
      <c r="BB882" s="726"/>
      <c r="BC882" s="726"/>
      <c r="BD882" s="726"/>
      <c r="BE882" s="726"/>
      <c r="BF882" s="726"/>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371"/>
        <v>1250</v>
      </c>
      <c r="M883" s="6">
        <f t="shared" si="370"/>
        <v>1250</v>
      </c>
      <c r="N883" s="6">
        <f t="shared" si="370"/>
        <v>1250</v>
      </c>
      <c r="O883" s="6">
        <f t="shared" si="370"/>
        <v>1250</v>
      </c>
      <c r="P883" s="6">
        <f t="shared" si="370"/>
        <v>1250</v>
      </c>
      <c r="Q883" s="6">
        <f t="shared" si="370"/>
        <v>1250</v>
      </c>
      <c r="R883" s="6">
        <f t="shared" si="370"/>
        <v>1250</v>
      </c>
      <c r="U883" s="113"/>
      <c r="V883" s="113"/>
      <c r="W883" s="113"/>
      <c r="X883" s="113"/>
      <c r="Y883" s="113"/>
      <c r="Z883" s="113"/>
      <c r="AA883" s="113"/>
      <c r="AB883" s="113"/>
      <c r="AC883" s="113"/>
      <c r="AD883" s="113"/>
      <c r="AE883" s="734"/>
      <c r="AF883" s="729"/>
      <c r="AG883" s="726"/>
      <c r="AH883" s="726"/>
      <c r="AI883" s="726"/>
      <c r="AJ883" s="726"/>
      <c r="AK883" s="726"/>
      <c r="AL883" s="726"/>
      <c r="AM883" s="726"/>
      <c r="AN883" s="726"/>
      <c r="AO883" s="726"/>
      <c r="AP883" s="726"/>
      <c r="AQ883" s="726"/>
      <c r="AR883" s="726"/>
      <c r="AS883" s="726"/>
      <c r="AT883" s="726"/>
      <c r="AU883" s="726"/>
      <c r="AV883" s="726"/>
      <c r="AW883" s="726"/>
      <c r="AX883" s="726"/>
      <c r="AY883" s="726"/>
      <c r="AZ883" s="726"/>
      <c r="BA883" s="726"/>
      <c r="BB883" s="726"/>
      <c r="BC883" s="726"/>
      <c r="BD883" s="726"/>
      <c r="BE883" s="726"/>
      <c r="BF883" s="726"/>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371"/>
        <v>1000</v>
      </c>
      <c r="M884" s="6">
        <f t="shared" si="370"/>
        <v>1000</v>
      </c>
      <c r="N884" s="6">
        <f t="shared" si="370"/>
        <v>1000</v>
      </c>
      <c r="O884" s="6">
        <f t="shared" si="370"/>
        <v>1000</v>
      </c>
      <c r="P884" s="6">
        <f t="shared" si="370"/>
        <v>1000</v>
      </c>
      <c r="Q884" s="6">
        <f t="shared" si="370"/>
        <v>1000</v>
      </c>
      <c r="R884" s="6">
        <f t="shared" si="370"/>
        <v>1000</v>
      </c>
      <c r="U884" s="113"/>
      <c r="V884" s="113"/>
      <c r="W884" s="113"/>
      <c r="X884" s="113"/>
      <c r="Y884" s="113"/>
      <c r="Z884" s="113"/>
      <c r="AA884" s="113"/>
      <c r="AB884" s="113"/>
      <c r="AC884" s="113"/>
      <c r="AD884" s="113"/>
      <c r="AE884" s="734"/>
      <c r="AF884" s="729"/>
      <c r="AG884" s="726"/>
      <c r="AH884" s="726"/>
      <c r="AI884" s="726"/>
      <c r="AJ884" s="726"/>
      <c r="AK884" s="726"/>
      <c r="AL884" s="726"/>
      <c r="AM884" s="726"/>
      <c r="AN884" s="726"/>
      <c r="AO884" s="726"/>
      <c r="AP884" s="726"/>
      <c r="AQ884" s="726"/>
      <c r="AR884" s="726"/>
      <c r="AS884" s="726"/>
      <c r="AT884" s="726"/>
      <c r="AU884" s="726"/>
      <c r="AV884" s="726"/>
      <c r="AW884" s="726"/>
      <c r="AX884" s="726"/>
      <c r="AY884" s="726"/>
      <c r="AZ884" s="726"/>
      <c r="BA884" s="726"/>
      <c r="BB884" s="726"/>
      <c r="BC884" s="726"/>
      <c r="BD884" s="726"/>
      <c r="BE884" s="726"/>
      <c r="BF884" s="726"/>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371"/>
        <v>100</v>
      </c>
      <c r="M885" s="6">
        <f t="shared" si="370"/>
        <v>100</v>
      </c>
      <c r="N885" s="6">
        <f t="shared" si="370"/>
        <v>100</v>
      </c>
      <c r="O885" s="6">
        <f t="shared" si="370"/>
        <v>100</v>
      </c>
      <c r="P885" s="6">
        <f t="shared" si="370"/>
        <v>100</v>
      </c>
      <c r="Q885" s="6">
        <f t="shared" si="370"/>
        <v>100</v>
      </c>
      <c r="R885" s="6">
        <f t="shared" si="370"/>
        <v>100</v>
      </c>
      <c r="U885" s="113"/>
      <c r="V885" s="113"/>
      <c r="W885" s="113"/>
      <c r="X885" s="113"/>
      <c r="Y885" s="113"/>
      <c r="Z885" s="113"/>
      <c r="AA885" s="113"/>
      <c r="AB885" s="113"/>
      <c r="AC885" s="113"/>
      <c r="AD885" s="113"/>
      <c r="AE885" s="734"/>
      <c r="AF885" s="729"/>
      <c r="AG885" s="726"/>
      <c r="AH885" s="726"/>
      <c r="AI885" s="726"/>
      <c r="AJ885" s="726"/>
      <c r="AK885" s="726"/>
      <c r="AL885" s="726"/>
      <c r="AM885" s="726"/>
      <c r="AN885" s="726"/>
      <c r="AO885" s="726"/>
      <c r="AP885" s="726"/>
      <c r="AQ885" s="726"/>
      <c r="AR885" s="726"/>
      <c r="AS885" s="726"/>
      <c r="AT885" s="726"/>
      <c r="AU885" s="726"/>
      <c r="AV885" s="726"/>
      <c r="AW885" s="726"/>
      <c r="AX885" s="726"/>
      <c r="AY885" s="726"/>
      <c r="AZ885" s="726"/>
      <c r="BA885" s="726"/>
      <c r="BB885" s="726"/>
      <c r="BC885" s="726"/>
      <c r="BD885" s="726"/>
      <c r="BE885" s="726"/>
      <c r="BF885" s="726"/>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371"/>
        <v>100</v>
      </c>
      <c r="M886" s="6">
        <f t="shared" si="370"/>
        <v>100</v>
      </c>
      <c r="N886" s="6">
        <f t="shared" si="370"/>
        <v>100</v>
      </c>
      <c r="O886" s="6">
        <f t="shared" si="370"/>
        <v>100</v>
      </c>
      <c r="P886" s="6">
        <f t="shared" si="370"/>
        <v>100</v>
      </c>
      <c r="Q886" s="6">
        <f t="shared" si="370"/>
        <v>100</v>
      </c>
      <c r="R886" s="6">
        <f t="shared" si="370"/>
        <v>100</v>
      </c>
      <c r="U886" s="113"/>
      <c r="V886" s="113"/>
      <c r="W886" s="113"/>
      <c r="X886" s="113"/>
      <c r="Y886" s="113"/>
      <c r="Z886" s="113"/>
      <c r="AA886" s="113"/>
      <c r="AB886" s="113"/>
      <c r="AC886" s="113"/>
      <c r="AD886" s="113"/>
      <c r="AE886" s="734"/>
      <c r="AF886" s="729"/>
      <c r="AG886" s="726"/>
      <c r="AH886" s="726"/>
      <c r="AI886" s="726"/>
      <c r="AJ886" s="726"/>
      <c r="AK886" s="726"/>
      <c r="AL886" s="726"/>
      <c r="AM886" s="726"/>
      <c r="AN886" s="726"/>
      <c r="AO886" s="726"/>
      <c r="AP886" s="726"/>
      <c r="AQ886" s="726"/>
      <c r="AR886" s="726"/>
      <c r="AS886" s="726"/>
      <c r="AT886" s="726"/>
      <c r="AU886" s="726"/>
      <c r="AV886" s="726"/>
      <c r="AW886" s="726"/>
      <c r="AX886" s="726"/>
      <c r="AY886" s="726"/>
      <c r="AZ886" s="726"/>
      <c r="BA886" s="726"/>
      <c r="BB886" s="726"/>
      <c r="BC886" s="726"/>
      <c r="BD886" s="726"/>
      <c r="BE886" s="726"/>
      <c r="BF886" s="726"/>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371"/>
        <v>100</v>
      </c>
      <c r="M887" s="6">
        <f t="shared" si="370"/>
        <v>100</v>
      </c>
      <c r="N887" s="6">
        <f t="shared" si="370"/>
        <v>100</v>
      </c>
      <c r="O887" s="6">
        <f t="shared" si="370"/>
        <v>100</v>
      </c>
      <c r="P887" s="6">
        <f t="shared" si="370"/>
        <v>100</v>
      </c>
      <c r="Q887" s="6">
        <f t="shared" si="370"/>
        <v>100</v>
      </c>
      <c r="R887" s="6">
        <f t="shared" si="370"/>
        <v>100</v>
      </c>
      <c r="U887" s="113"/>
      <c r="V887" s="113"/>
      <c r="W887" s="113"/>
      <c r="X887" s="113"/>
      <c r="Y887" s="113"/>
      <c r="Z887" s="113"/>
      <c r="AA887" s="113"/>
      <c r="AB887" s="113"/>
      <c r="AC887" s="113"/>
      <c r="AD887" s="113"/>
      <c r="AE887" s="734"/>
      <c r="AF887" s="729"/>
      <c r="AG887" s="726"/>
      <c r="AH887" s="726"/>
      <c r="AI887" s="726"/>
      <c r="AJ887" s="726"/>
      <c r="AK887" s="726"/>
      <c r="AL887" s="726"/>
      <c r="AM887" s="726"/>
      <c r="AN887" s="726"/>
      <c r="AO887" s="726"/>
      <c r="AP887" s="726"/>
      <c r="AQ887" s="726"/>
      <c r="AR887" s="726"/>
      <c r="AS887" s="726"/>
      <c r="AT887" s="726"/>
      <c r="AU887" s="726"/>
      <c r="AV887" s="726"/>
      <c r="AW887" s="726"/>
      <c r="AX887" s="726"/>
      <c r="AY887" s="726"/>
      <c r="AZ887" s="726"/>
      <c r="BA887" s="726"/>
      <c r="BB887" s="726"/>
      <c r="BC887" s="726"/>
      <c r="BD887" s="726"/>
      <c r="BE887" s="726"/>
      <c r="BF887" s="726"/>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371"/>
        <v>100</v>
      </c>
      <c r="M888" s="6">
        <f t="shared" si="370"/>
        <v>100</v>
      </c>
      <c r="N888" s="6">
        <f t="shared" si="370"/>
        <v>100</v>
      </c>
      <c r="O888" s="6">
        <f t="shared" si="370"/>
        <v>100</v>
      </c>
      <c r="P888" s="6">
        <f t="shared" si="370"/>
        <v>100</v>
      </c>
      <c r="Q888" s="6">
        <f t="shared" si="370"/>
        <v>100</v>
      </c>
      <c r="R888" s="6">
        <f t="shared" si="370"/>
        <v>100</v>
      </c>
      <c r="U888" s="113"/>
      <c r="V888" s="113"/>
      <c r="W888" s="113"/>
      <c r="X888" s="113"/>
      <c r="Y888" s="113"/>
      <c r="Z888" s="113"/>
      <c r="AA888" s="113"/>
      <c r="AB888" s="113"/>
      <c r="AC888" s="113"/>
      <c r="AD888" s="113"/>
      <c r="AE888" s="734"/>
      <c r="AF888" s="729"/>
      <c r="AG888" s="726"/>
      <c r="AH888" s="726"/>
      <c r="AI888" s="726"/>
      <c r="AJ888" s="726"/>
      <c r="AK888" s="726"/>
      <c r="AL888" s="726"/>
      <c r="AM888" s="726"/>
      <c r="AN888" s="726"/>
      <c r="AO888" s="726"/>
      <c r="AP888" s="726"/>
      <c r="AQ888" s="726"/>
      <c r="AR888" s="726"/>
      <c r="AS888" s="726"/>
      <c r="AT888" s="726"/>
      <c r="AU888" s="726"/>
      <c r="AV888" s="726"/>
      <c r="AW888" s="726"/>
      <c r="AX888" s="726"/>
      <c r="AY888" s="726"/>
      <c r="AZ888" s="726"/>
      <c r="BA888" s="726"/>
      <c r="BB888" s="726"/>
      <c r="BC888" s="726"/>
      <c r="BD888" s="726"/>
      <c r="BE888" s="726"/>
      <c r="BF888" s="726"/>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371"/>
        <v>100</v>
      </c>
      <c r="M889" s="6">
        <f t="shared" si="370"/>
        <v>100</v>
      </c>
      <c r="N889" s="6">
        <f t="shared" si="370"/>
        <v>100</v>
      </c>
      <c r="O889" s="6">
        <f t="shared" si="370"/>
        <v>100</v>
      </c>
      <c r="P889" s="6">
        <f t="shared" si="370"/>
        <v>100</v>
      </c>
      <c r="Q889" s="6">
        <f t="shared" si="370"/>
        <v>100</v>
      </c>
      <c r="R889" s="6">
        <f t="shared" si="370"/>
        <v>100</v>
      </c>
      <c r="U889" s="113"/>
      <c r="V889" s="113"/>
      <c r="W889" s="113"/>
      <c r="X889" s="113"/>
      <c r="Y889" s="113"/>
      <c r="Z889" s="113"/>
      <c r="AA889" s="113"/>
      <c r="AB889" s="113"/>
      <c r="AC889" s="113"/>
      <c r="AD889" s="113"/>
      <c r="AE889" s="734"/>
      <c r="AF889" s="729"/>
      <c r="AG889" s="726"/>
      <c r="AH889" s="726"/>
      <c r="AI889" s="726"/>
      <c r="AJ889" s="726"/>
      <c r="AK889" s="726"/>
      <c r="AL889" s="726"/>
      <c r="AM889" s="726"/>
      <c r="AN889" s="726"/>
      <c r="AO889" s="726"/>
      <c r="AP889" s="726"/>
      <c r="AQ889" s="726"/>
      <c r="AR889" s="726"/>
      <c r="AS889" s="726"/>
      <c r="AT889" s="726"/>
      <c r="AU889" s="726"/>
      <c r="AV889" s="726"/>
      <c r="AW889" s="726"/>
      <c r="AX889" s="726"/>
      <c r="AY889" s="726"/>
      <c r="AZ889" s="726"/>
      <c r="BA889" s="726"/>
      <c r="BB889" s="726"/>
      <c r="BC889" s="726"/>
      <c r="BD889" s="726"/>
      <c r="BE889" s="726"/>
      <c r="BF889" s="726"/>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371"/>
        <v>1500</v>
      </c>
      <c r="M890" s="6">
        <f t="shared" si="370"/>
        <v>1500</v>
      </c>
      <c r="N890" s="6">
        <f t="shared" si="370"/>
        <v>1500</v>
      </c>
      <c r="O890" s="6">
        <f t="shared" si="370"/>
        <v>1500</v>
      </c>
      <c r="P890" s="6">
        <f t="shared" si="370"/>
        <v>1500</v>
      </c>
      <c r="Q890" s="6">
        <f t="shared" si="370"/>
        <v>1500</v>
      </c>
      <c r="R890" s="6">
        <f t="shared" si="370"/>
        <v>1500</v>
      </c>
      <c r="U890" s="113"/>
      <c r="V890" s="113"/>
      <c r="W890" s="113"/>
      <c r="X890" s="113"/>
      <c r="Y890" s="113"/>
      <c r="Z890" s="113"/>
      <c r="AA890" s="113"/>
      <c r="AB890" s="113"/>
      <c r="AC890" s="113"/>
      <c r="AD890" s="113"/>
      <c r="AE890" s="734"/>
      <c r="AF890" s="729"/>
      <c r="AG890" s="726"/>
      <c r="AH890" s="726"/>
      <c r="AI890" s="726"/>
      <c r="AJ890" s="726"/>
      <c r="AK890" s="726"/>
      <c r="AL890" s="726"/>
      <c r="AM890" s="726"/>
      <c r="AN890" s="726"/>
      <c r="AO890" s="726"/>
      <c r="AP890" s="726"/>
      <c r="AQ890" s="726"/>
      <c r="AR890" s="726"/>
      <c r="AS890" s="726"/>
      <c r="AT890" s="726"/>
      <c r="AU890" s="726"/>
      <c r="AV890" s="726"/>
      <c r="AW890" s="726"/>
      <c r="AX890" s="726"/>
      <c r="AY890" s="726"/>
      <c r="AZ890" s="726"/>
      <c r="BA890" s="726"/>
      <c r="BB890" s="726"/>
      <c r="BC890" s="726"/>
      <c r="BD890" s="726"/>
      <c r="BE890" s="726"/>
      <c r="BF890" s="726"/>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371"/>
        <v>1500</v>
      </c>
      <c r="M891" s="6">
        <f t="shared" si="371"/>
        <v>1500</v>
      </c>
      <c r="N891" s="6">
        <f t="shared" si="371"/>
        <v>1500</v>
      </c>
      <c r="O891" s="6">
        <f t="shared" si="371"/>
        <v>1500</v>
      </c>
      <c r="P891" s="6">
        <f t="shared" si="371"/>
        <v>1500</v>
      </c>
      <c r="Q891" s="6">
        <f t="shared" si="371"/>
        <v>1500</v>
      </c>
      <c r="R891" s="6">
        <f t="shared" si="371"/>
        <v>1500</v>
      </c>
      <c r="U891" s="113"/>
      <c r="V891" s="113"/>
      <c r="W891" s="113"/>
      <c r="X891" s="113"/>
      <c r="Y891" s="113"/>
      <c r="Z891" s="113"/>
      <c r="AA891" s="113"/>
      <c r="AB891" s="113"/>
      <c r="AC891" s="113"/>
      <c r="AD891" s="113"/>
      <c r="AE891" s="734"/>
      <c r="AF891" s="729"/>
      <c r="AG891" s="726"/>
      <c r="AH891" s="726"/>
      <c r="AI891" s="726"/>
      <c r="AJ891" s="726"/>
      <c r="AK891" s="726"/>
      <c r="AL891" s="726"/>
      <c r="AM891" s="726"/>
      <c r="AN891" s="726"/>
      <c r="AO891" s="726"/>
      <c r="AP891" s="726"/>
      <c r="AQ891" s="726"/>
      <c r="AR891" s="726"/>
      <c r="AS891" s="726"/>
      <c r="AT891" s="726"/>
      <c r="AU891" s="726"/>
      <c r="AV891" s="726"/>
      <c r="AW891" s="726"/>
      <c r="AX891" s="726"/>
      <c r="AY891" s="726"/>
      <c r="AZ891" s="726"/>
      <c r="BA891" s="726"/>
      <c r="BB891" s="726"/>
      <c r="BC891" s="726"/>
      <c r="BD891" s="726"/>
      <c r="BE891" s="726"/>
      <c r="BF891" s="726"/>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371"/>
        <v>1500</v>
      </c>
      <c r="M892" s="6">
        <f t="shared" si="371"/>
        <v>1500</v>
      </c>
      <c r="N892" s="6">
        <f t="shared" si="371"/>
        <v>1500</v>
      </c>
      <c r="O892" s="6">
        <f t="shared" si="371"/>
        <v>1500</v>
      </c>
      <c r="P892" s="6">
        <f t="shared" si="371"/>
        <v>1500</v>
      </c>
      <c r="Q892" s="6">
        <f t="shared" si="371"/>
        <v>1500</v>
      </c>
      <c r="R892" s="6">
        <f t="shared" si="371"/>
        <v>1500</v>
      </c>
      <c r="U892" s="113"/>
      <c r="V892" s="113"/>
      <c r="W892" s="113"/>
      <c r="X892" s="113"/>
      <c r="Y892" s="113"/>
      <c r="Z892" s="113"/>
      <c r="AA892" s="113"/>
      <c r="AB892" s="113"/>
      <c r="AC892" s="113"/>
      <c r="AD892" s="113"/>
      <c r="AE892" s="734"/>
      <c r="AF892" s="729"/>
      <c r="AG892" s="726"/>
      <c r="AH892" s="726"/>
      <c r="AI892" s="726"/>
      <c r="AJ892" s="726"/>
      <c r="AK892" s="726"/>
      <c r="AL892" s="726"/>
      <c r="AM892" s="726"/>
      <c r="AN892" s="726"/>
      <c r="AO892" s="726"/>
      <c r="AP892" s="726"/>
      <c r="AQ892" s="726"/>
      <c r="AR892" s="726"/>
      <c r="AS892" s="726"/>
      <c r="AT892" s="726"/>
      <c r="AU892" s="726"/>
      <c r="AV892" s="726"/>
      <c r="AW892" s="726"/>
      <c r="AX892" s="726"/>
      <c r="AY892" s="726"/>
      <c r="AZ892" s="726"/>
      <c r="BA892" s="726"/>
      <c r="BB892" s="726"/>
      <c r="BC892" s="726"/>
      <c r="BD892" s="726"/>
      <c r="BE892" s="726"/>
      <c r="BF892" s="726"/>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371"/>
        <v>1250</v>
      </c>
      <c r="M893" s="6">
        <f t="shared" si="371"/>
        <v>1250</v>
      </c>
      <c r="N893" s="6">
        <f t="shared" si="371"/>
        <v>1250</v>
      </c>
      <c r="O893" s="6">
        <f t="shared" si="371"/>
        <v>1250</v>
      </c>
      <c r="P893" s="6">
        <f t="shared" si="371"/>
        <v>1250</v>
      </c>
      <c r="Q893" s="6">
        <f t="shared" si="371"/>
        <v>1250</v>
      </c>
      <c r="R893" s="6">
        <f t="shared" si="371"/>
        <v>1250</v>
      </c>
      <c r="U893" s="113"/>
      <c r="V893" s="113"/>
      <c r="W893" s="113"/>
      <c r="X893" s="113"/>
      <c r="Y893" s="113"/>
      <c r="Z893" s="113"/>
      <c r="AA893" s="113"/>
      <c r="AB893" s="113"/>
      <c r="AC893" s="113"/>
      <c r="AD893" s="113"/>
      <c r="AE893" s="734"/>
      <c r="AF893" s="729"/>
      <c r="AG893" s="726"/>
      <c r="AH893" s="726"/>
      <c r="AI893" s="726"/>
      <c r="AJ893" s="726"/>
      <c r="AK893" s="726"/>
      <c r="AL893" s="726"/>
      <c r="AM893" s="726"/>
      <c r="AN893" s="726"/>
      <c r="AO893" s="726"/>
      <c r="AP893" s="726"/>
      <c r="AQ893" s="726"/>
      <c r="AR893" s="726"/>
      <c r="AS893" s="726"/>
      <c r="AT893" s="726"/>
      <c r="AU893" s="726"/>
      <c r="AV893" s="726"/>
      <c r="AW893" s="726"/>
      <c r="AX893" s="726"/>
      <c r="AY893" s="726"/>
      <c r="AZ893" s="726"/>
      <c r="BA893" s="726"/>
      <c r="BB893" s="726"/>
      <c r="BC893" s="726"/>
      <c r="BD893" s="726"/>
      <c r="BE893" s="726"/>
      <c r="BF893" s="726"/>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371"/>
        <v>1000</v>
      </c>
      <c r="M894" s="6">
        <f t="shared" si="371"/>
        <v>1000</v>
      </c>
      <c r="N894" s="6">
        <f t="shared" si="371"/>
        <v>1000</v>
      </c>
      <c r="O894" s="6">
        <f t="shared" si="371"/>
        <v>1000</v>
      </c>
      <c r="P894" s="6">
        <f t="shared" si="371"/>
        <v>1000</v>
      </c>
      <c r="Q894" s="6">
        <f t="shared" si="371"/>
        <v>1000</v>
      </c>
      <c r="R894" s="6">
        <f t="shared" si="371"/>
        <v>1000</v>
      </c>
      <c r="U894" s="113"/>
      <c r="V894" s="113"/>
      <c r="W894" s="113"/>
      <c r="X894" s="113"/>
      <c r="Y894" s="113"/>
      <c r="Z894" s="113"/>
      <c r="AA894" s="113"/>
      <c r="AB894" s="113"/>
      <c r="AC894" s="113"/>
      <c r="AD894" s="113"/>
      <c r="AE894" s="734"/>
      <c r="AF894" s="729"/>
      <c r="AG894" s="726"/>
      <c r="AH894" s="726"/>
      <c r="AI894" s="726"/>
      <c r="AJ894" s="726"/>
      <c r="AK894" s="726"/>
      <c r="AL894" s="726"/>
      <c r="AM894" s="726"/>
      <c r="AN894" s="726"/>
      <c r="AO894" s="726"/>
      <c r="AP894" s="726"/>
      <c r="AQ894" s="726"/>
      <c r="AR894" s="726"/>
      <c r="AS894" s="726"/>
      <c r="AT894" s="726"/>
      <c r="AU894" s="726"/>
      <c r="AV894" s="726"/>
      <c r="AW894" s="726"/>
      <c r="AX894" s="726"/>
      <c r="AY894" s="726"/>
      <c r="AZ894" s="726"/>
      <c r="BA894" s="726"/>
      <c r="BB894" s="726"/>
      <c r="BC894" s="726"/>
      <c r="BD894" s="726"/>
      <c r="BE894" s="726"/>
      <c r="BF894" s="726"/>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371"/>
        <v>100</v>
      </c>
      <c r="M895" s="6">
        <f t="shared" si="371"/>
        <v>100</v>
      </c>
      <c r="N895" s="6">
        <f t="shared" si="371"/>
        <v>100</v>
      </c>
      <c r="O895" s="6">
        <f t="shared" si="371"/>
        <v>100</v>
      </c>
      <c r="P895" s="6">
        <f t="shared" si="371"/>
        <v>100</v>
      </c>
      <c r="Q895" s="6">
        <f t="shared" si="371"/>
        <v>100</v>
      </c>
      <c r="R895" s="6">
        <f t="shared" si="371"/>
        <v>100</v>
      </c>
      <c r="U895" s="113"/>
      <c r="V895" s="113"/>
      <c r="W895" s="113"/>
      <c r="X895" s="113"/>
      <c r="Y895" s="113"/>
      <c r="Z895" s="113"/>
      <c r="AA895" s="113"/>
      <c r="AB895" s="113"/>
      <c r="AC895" s="113"/>
      <c r="AD895" s="113"/>
      <c r="AE895" s="734"/>
      <c r="AF895" s="729"/>
      <c r="AG895" s="726"/>
      <c r="AH895" s="726"/>
      <c r="AI895" s="726"/>
      <c r="AJ895" s="726"/>
      <c r="AK895" s="726"/>
      <c r="AL895" s="726"/>
      <c r="AM895" s="726"/>
      <c r="AN895" s="726"/>
      <c r="AO895" s="726"/>
      <c r="AP895" s="726"/>
      <c r="AQ895" s="726"/>
      <c r="AR895" s="726"/>
      <c r="AS895" s="726"/>
      <c r="AT895" s="726"/>
      <c r="AU895" s="726"/>
      <c r="AV895" s="726"/>
      <c r="AW895" s="726"/>
      <c r="AX895" s="726"/>
      <c r="AY895" s="726"/>
      <c r="AZ895" s="726"/>
      <c r="BA895" s="726"/>
      <c r="BB895" s="726"/>
      <c r="BC895" s="726"/>
      <c r="BD895" s="726"/>
      <c r="BE895" s="726"/>
      <c r="BF895" s="726"/>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371"/>
        <v>100</v>
      </c>
      <c r="M896" s="6">
        <f t="shared" si="371"/>
        <v>100</v>
      </c>
      <c r="N896" s="6">
        <f t="shared" si="371"/>
        <v>100</v>
      </c>
      <c r="O896" s="6">
        <f t="shared" si="371"/>
        <v>100</v>
      </c>
      <c r="P896" s="6">
        <f t="shared" si="371"/>
        <v>100</v>
      </c>
      <c r="Q896" s="6">
        <f t="shared" si="371"/>
        <v>100</v>
      </c>
      <c r="R896" s="6">
        <f t="shared" si="371"/>
        <v>100</v>
      </c>
      <c r="U896" s="113"/>
      <c r="V896" s="113"/>
      <c r="W896" s="113"/>
      <c r="X896" s="113"/>
      <c r="Y896" s="113"/>
      <c r="Z896" s="113"/>
      <c r="AA896" s="113"/>
      <c r="AB896" s="113"/>
      <c r="AC896" s="113"/>
      <c r="AD896" s="113"/>
      <c r="AE896" s="734"/>
      <c r="AF896" s="729"/>
      <c r="AG896" s="726"/>
      <c r="AH896" s="726"/>
      <c r="AI896" s="726"/>
      <c r="AJ896" s="726"/>
      <c r="AK896" s="726"/>
      <c r="AL896" s="726"/>
      <c r="AM896" s="726"/>
      <c r="AN896" s="726"/>
      <c r="AO896" s="726"/>
      <c r="AP896" s="726"/>
      <c r="AQ896" s="726"/>
      <c r="AR896" s="726"/>
      <c r="AS896" s="726"/>
      <c r="AT896" s="726"/>
      <c r="AU896" s="726"/>
      <c r="AV896" s="726"/>
      <c r="AW896" s="726"/>
      <c r="AX896" s="726"/>
      <c r="AY896" s="726"/>
      <c r="AZ896" s="726"/>
      <c r="BA896" s="726"/>
      <c r="BB896" s="726"/>
      <c r="BC896" s="726"/>
      <c r="BD896" s="726"/>
      <c r="BE896" s="726"/>
      <c r="BF896" s="726"/>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371"/>
        <v>100</v>
      </c>
      <c r="M897" s="6">
        <f t="shared" si="371"/>
        <v>100</v>
      </c>
      <c r="N897" s="6">
        <f t="shared" si="371"/>
        <v>100</v>
      </c>
      <c r="O897" s="6">
        <f t="shared" si="371"/>
        <v>100</v>
      </c>
      <c r="P897" s="6">
        <f t="shared" si="371"/>
        <v>100</v>
      </c>
      <c r="Q897" s="6">
        <f t="shared" si="371"/>
        <v>100</v>
      </c>
      <c r="R897" s="6">
        <f t="shared" si="371"/>
        <v>100</v>
      </c>
      <c r="U897" s="113"/>
      <c r="V897" s="113"/>
      <c r="W897" s="113"/>
      <c r="X897" s="113"/>
      <c r="Y897" s="113"/>
      <c r="Z897" s="113"/>
      <c r="AA897" s="113"/>
      <c r="AB897" s="113"/>
      <c r="AC897" s="113"/>
      <c r="AD897" s="113"/>
      <c r="AE897" s="734"/>
      <c r="AF897" s="729"/>
      <c r="AG897" s="726"/>
      <c r="AH897" s="726"/>
      <c r="AI897" s="726"/>
      <c r="AJ897" s="726"/>
      <c r="AK897" s="726"/>
      <c r="AL897" s="726"/>
      <c r="AM897" s="726"/>
      <c r="AN897" s="726"/>
      <c r="AO897" s="726"/>
      <c r="AP897" s="726"/>
      <c r="AQ897" s="726"/>
      <c r="AR897" s="726"/>
      <c r="AS897" s="726"/>
      <c r="AT897" s="726"/>
      <c r="AU897" s="726"/>
      <c r="AV897" s="726"/>
      <c r="AW897" s="726"/>
      <c r="AX897" s="726"/>
      <c r="AY897" s="726"/>
      <c r="AZ897" s="726"/>
      <c r="BA897" s="726"/>
      <c r="BB897" s="726"/>
      <c r="BC897" s="726"/>
      <c r="BD897" s="726"/>
      <c r="BE897" s="726"/>
      <c r="BF897" s="726"/>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371"/>
        <v>100</v>
      </c>
      <c r="M898" s="6">
        <f t="shared" si="371"/>
        <v>100</v>
      </c>
      <c r="N898" s="6">
        <f t="shared" si="371"/>
        <v>100</v>
      </c>
      <c r="O898" s="6">
        <f t="shared" si="371"/>
        <v>100</v>
      </c>
      <c r="P898" s="6">
        <f t="shared" si="371"/>
        <v>100</v>
      </c>
      <c r="Q898" s="6">
        <f t="shared" si="371"/>
        <v>100</v>
      </c>
      <c r="R898" s="6">
        <f t="shared" si="371"/>
        <v>100</v>
      </c>
      <c r="U898" s="113"/>
      <c r="V898" s="113"/>
      <c r="W898" s="113"/>
      <c r="X898" s="113"/>
      <c r="Y898" s="113"/>
      <c r="Z898" s="113"/>
      <c r="AA898" s="113"/>
      <c r="AB898" s="113"/>
      <c r="AC898" s="113"/>
      <c r="AD898" s="113"/>
      <c r="AE898" s="734"/>
      <c r="AF898" s="729"/>
      <c r="AG898" s="726"/>
      <c r="AH898" s="726"/>
      <c r="AI898" s="726"/>
      <c r="AJ898" s="726"/>
      <c r="AK898" s="726"/>
      <c r="AL898" s="726"/>
      <c r="AM898" s="726"/>
      <c r="AN898" s="726"/>
      <c r="AO898" s="726"/>
      <c r="AP898" s="726"/>
      <c r="AQ898" s="726"/>
      <c r="AR898" s="726"/>
      <c r="AS898" s="726"/>
      <c r="AT898" s="726"/>
      <c r="AU898" s="726"/>
      <c r="AV898" s="726"/>
      <c r="AW898" s="726"/>
      <c r="AX898" s="726"/>
      <c r="AY898" s="726"/>
      <c r="AZ898" s="726"/>
      <c r="BA898" s="726"/>
      <c r="BB898" s="726"/>
      <c r="BC898" s="726"/>
      <c r="BD898" s="726"/>
      <c r="BE898" s="726"/>
      <c r="BF898" s="726"/>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371"/>
        <v>100</v>
      </c>
      <c r="M899" s="6">
        <f t="shared" si="371"/>
        <v>100</v>
      </c>
      <c r="N899" s="6">
        <f t="shared" si="371"/>
        <v>100</v>
      </c>
      <c r="O899" s="6">
        <f t="shared" si="371"/>
        <v>100</v>
      </c>
      <c r="P899" s="6">
        <f t="shared" si="371"/>
        <v>100</v>
      </c>
      <c r="Q899" s="6">
        <f t="shared" si="371"/>
        <v>100</v>
      </c>
      <c r="R899" s="6">
        <f t="shared" si="371"/>
        <v>100</v>
      </c>
      <c r="U899" s="113"/>
      <c r="V899" s="113"/>
      <c r="W899" s="113"/>
      <c r="X899" s="113"/>
      <c r="Y899" s="113"/>
      <c r="Z899" s="113"/>
      <c r="AA899" s="113"/>
      <c r="AB899" s="113"/>
      <c r="AC899" s="113"/>
      <c r="AD899" s="113"/>
      <c r="AE899" s="734"/>
      <c r="AF899" s="729"/>
      <c r="AG899" s="726"/>
      <c r="AH899" s="726"/>
      <c r="AI899" s="726"/>
      <c r="AJ899" s="726"/>
      <c r="AK899" s="726"/>
      <c r="AL899" s="726"/>
      <c r="AM899" s="726"/>
      <c r="AN899" s="726"/>
      <c r="AO899" s="726"/>
      <c r="AP899" s="726"/>
      <c r="AQ899" s="726"/>
      <c r="AR899" s="726"/>
      <c r="AS899" s="726"/>
      <c r="AT899" s="726"/>
      <c r="AU899" s="726"/>
      <c r="AV899" s="726"/>
      <c r="AW899" s="726"/>
      <c r="AX899" s="726"/>
      <c r="AY899" s="726"/>
      <c r="AZ899" s="726"/>
      <c r="BA899" s="726"/>
      <c r="BB899" s="726"/>
      <c r="BC899" s="726"/>
      <c r="BD899" s="726"/>
      <c r="BE899" s="726"/>
      <c r="BF899" s="726"/>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371"/>
        <v>1500</v>
      </c>
      <c r="M900" s="6">
        <f t="shared" si="371"/>
        <v>1500</v>
      </c>
      <c r="N900" s="6">
        <f t="shared" si="371"/>
        <v>1500</v>
      </c>
      <c r="O900" s="6">
        <f t="shared" si="371"/>
        <v>1500</v>
      </c>
      <c r="P900" s="6">
        <f t="shared" si="371"/>
        <v>1500</v>
      </c>
      <c r="Q900" s="6">
        <f t="shared" si="371"/>
        <v>1500</v>
      </c>
      <c r="R900" s="6">
        <f t="shared" si="371"/>
        <v>1500</v>
      </c>
      <c r="U900" s="113"/>
      <c r="V900" s="113"/>
      <c r="W900" s="113"/>
      <c r="X900" s="113"/>
      <c r="Y900" s="113"/>
      <c r="Z900" s="113"/>
      <c r="AA900" s="113"/>
      <c r="AB900" s="113"/>
      <c r="AC900" s="113"/>
      <c r="AD900" s="113"/>
      <c r="AE900" s="734"/>
      <c r="AF900" s="729"/>
      <c r="AG900" s="726"/>
      <c r="AH900" s="726"/>
      <c r="AI900" s="726"/>
      <c r="AJ900" s="726"/>
      <c r="AK900" s="726"/>
      <c r="AL900" s="726"/>
      <c r="AM900" s="726"/>
      <c r="AN900" s="726"/>
      <c r="AO900" s="726"/>
      <c r="AP900" s="726"/>
      <c r="AQ900" s="726"/>
      <c r="AR900" s="726"/>
      <c r="AS900" s="726"/>
      <c r="AT900" s="726"/>
      <c r="AU900" s="726"/>
      <c r="AV900" s="726"/>
      <c r="AW900" s="726"/>
      <c r="AX900" s="726"/>
      <c r="AY900" s="726"/>
      <c r="AZ900" s="726"/>
      <c r="BA900" s="726"/>
      <c r="BB900" s="726"/>
      <c r="BC900" s="726"/>
      <c r="BD900" s="726"/>
      <c r="BE900" s="726"/>
      <c r="BF900" s="726"/>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371"/>
        <v>1500</v>
      </c>
      <c r="M901" s="6">
        <f t="shared" si="371"/>
        <v>1500</v>
      </c>
      <c r="N901" s="6">
        <f t="shared" si="371"/>
        <v>1500</v>
      </c>
      <c r="O901" s="6">
        <f t="shared" si="371"/>
        <v>1500</v>
      </c>
      <c r="P901" s="6">
        <f t="shared" si="371"/>
        <v>1500</v>
      </c>
      <c r="Q901" s="6">
        <f t="shared" si="371"/>
        <v>1500</v>
      </c>
      <c r="R901" s="6">
        <f t="shared" si="371"/>
        <v>1500</v>
      </c>
      <c r="U901" s="113"/>
      <c r="V901" s="113"/>
      <c r="W901" s="113"/>
      <c r="X901" s="113"/>
      <c r="Y901" s="113"/>
      <c r="Z901" s="113"/>
      <c r="AA901" s="113"/>
      <c r="AB901" s="113"/>
      <c r="AC901" s="113"/>
      <c r="AD901" s="113"/>
      <c r="AE901" s="734"/>
      <c r="AF901" s="729"/>
      <c r="AG901" s="726"/>
      <c r="AH901" s="726"/>
      <c r="AI901" s="726"/>
      <c r="AJ901" s="726"/>
      <c r="AK901" s="726"/>
      <c r="AL901" s="726"/>
      <c r="AM901" s="726"/>
      <c r="AN901" s="726"/>
      <c r="AO901" s="726"/>
      <c r="AP901" s="726"/>
      <c r="AQ901" s="726"/>
      <c r="AR901" s="726"/>
      <c r="AS901" s="726"/>
      <c r="AT901" s="726"/>
      <c r="AU901" s="726"/>
      <c r="AV901" s="726"/>
      <c r="AW901" s="726"/>
      <c r="AX901" s="726"/>
      <c r="AY901" s="726"/>
      <c r="AZ901" s="726"/>
      <c r="BA901" s="726"/>
      <c r="BB901" s="726"/>
      <c r="BC901" s="726"/>
      <c r="BD901" s="726"/>
      <c r="BE901" s="726"/>
      <c r="BF901" s="726"/>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371"/>
        <v>1500</v>
      </c>
      <c r="M902" s="6">
        <f t="shared" si="371"/>
        <v>1500</v>
      </c>
      <c r="N902" s="6">
        <f t="shared" si="371"/>
        <v>1500</v>
      </c>
      <c r="O902" s="6">
        <f t="shared" si="371"/>
        <v>1500</v>
      </c>
      <c r="P902" s="6">
        <f t="shared" si="371"/>
        <v>1500</v>
      </c>
      <c r="Q902" s="6">
        <f t="shared" si="371"/>
        <v>1500</v>
      </c>
      <c r="R902" s="6">
        <f t="shared" si="371"/>
        <v>1500</v>
      </c>
      <c r="U902" s="113"/>
      <c r="V902" s="113"/>
      <c r="W902" s="113"/>
      <c r="X902" s="113"/>
      <c r="Y902" s="113"/>
      <c r="Z902" s="113"/>
      <c r="AA902" s="113"/>
      <c r="AB902" s="113"/>
      <c r="AC902" s="113"/>
      <c r="AD902" s="113"/>
      <c r="AE902" s="734"/>
      <c r="AF902" s="729"/>
      <c r="AG902" s="726"/>
      <c r="AH902" s="726"/>
      <c r="AI902" s="726"/>
      <c r="AJ902" s="726"/>
      <c r="AK902" s="726"/>
      <c r="AL902" s="726"/>
      <c r="AM902" s="726"/>
      <c r="AN902" s="726"/>
      <c r="AO902" s="726"/>
      <c r="AP902" s="726"/>
      <c r="AQ902" s="726"/>
      <c r="AR902" s="726"/>
      <c r="AS902" s="726"/>
      <c r="AT902" s="726"/>
      <c r="AU902" s="726"/>
      <c r="AV902" s="726"/>
      <c r="AW902" s="726"/>
      <c r="AX902" s="726"/>
      <c r="AY902" s="726"/>
      <c r="AZ902" s="726"/>
      <c r="BA902" s="726"/>
      <c r="BB902" s="726"/>
      <c r="BC902" s="726"/>
      <c r="BD902" s="726"/>
      <c r="BE902" s="726"/>
      <c r="BF902" s="726"/>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371"/>
        <v>1250</v>
      </c>
      <c r="M903" s="6">
        <f t="shared" si="371"/>
        <v>1250</v>
      </c>
      <c r="N903" s="6">
        <f t="shared" si="371"/>
        <v>1250</v>
      </c>
      <c r="O903" s="6">
        <f t="shared" si="371"/>
        <v>1250</v>
      </c>
      <c r="P903" s="6">
        <f t="shared" si="371"/>
        <v>1250</v>
      </c>
      <c r="Q903" s="6">
        <f t="shared" si="371"/>
        <v>1250</v>
      </c>
      <c r="R903" s="6">
        <f t="shared" si="371"/>
        <v>1250</v>
      </c>
      <c r="U903" s="113"/>
      <c r="V903" s="113"/>
      <c r="W903" s="113"/>
      <c r="X903" s="113"/>
      <c r="Y903" s="113"/>
      <c r="Z903" s="113"/>
      <c r="AA903" s="113"/>
      <c r="AB903" s="113"/>
      <c r="AC903" s="113"/>
      <c r="AD903" s="113"/>
      <c r="AE903" s="734"/>
      <c r="AF903" s="729"/>
      <c r="AG903" s="726"/>
      <c r="AH903" s="726"/>
      <c r="AI903" s="726"/>
      <c r="AJ903" s="726"/>
      <c r="AK903" s="726"/>
      <c r="AL903" s="726"/>
      <c r="AM903" s="726"/>
      <c r="AN903" s="726"/>
      <c r="AO903" s="726"/>
      <c r="AP903" s="726"/>
      <c r="AQ903" s="726"/>
      <c r="AR903" s="726"/>
      <c r="AS903" s="726"/>
      <c r="AT903" s="726"/>
      <c r="AU903" s="726"/>
      <c r="AV903" s="726"/>
      <c r="AW903" s="726"/>
      <c r="AX903" s="726"/>
      <c r="AY903" s="726"/>
      <c r="AZ903" s="726"/>
      <c r="BA903" s="726"/>
      <c r="BB903" s="726"/>
      <c r="BC903" s="726"/>
      <c r="BD903" s="726"/>
      <c r="BE903" s="726"/>
      <c r="BF903" s="726"/>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371"/>
        <v>1000</v>
      </c>
      <c r="M904" s="6">
        <f t="shared" si="371"/>
        <v>1000</v>
      </c>
      <c r="N904" s="6">
        <f t="shared" si="371"/>
        <v>1000</v>
      </c>
      <c r="O904" s="6">
        <f t="shared" si="371"/>
        <v>1000</v>
      </c>
      <c r="P904" s="6">
        <f t="shared" si="371"/>
        <v>1000</v>
      </c>
      <c r="Q904" s="6">
        <f t="shared" si="371"/>
        <v>1000</v>
      </c>
      <c r="R904" s="6">
        <f t="shared" si="371"/>
        <v>1000</v>
      </c>
      <c r="U904" s="113"/>
      <c r="V904" s="113"/>
      <c r="W904" s="113"/>
      <c r="X904" s="113"/>
      <c r="Y904" s="113"/>
      <c r="Z904" s="113"/>
      <c r="AA904" s="113"/>
      <c r="AB904" s="113"/>
      <c r="AC904" s="113"/>
      <c r="AD904" s="113"/>
      <c r="AE904" s="734"/>
      <c r="AF904" s="729"/>
      <c r="AG904" s="726"/>
      <c r="AH904" s="726"/>
      <c r="AI904" s="726"/>
      <c r="AJ904" s="726"/>
      <c r="AK904" s="726"/>
      <c r="AL904" s="726"/>
      <c r="AM904" s="726"/>
      <c r="AN904" s="726"/>
      <c r="AO904" s="726"/>
      <c r="AP904" s="726"/>
      <c r="AQ904" s="726"/>
      <c r="AR904" s="726"/>
      <c r="AS904" s="726"/>
      <c r="AT904" s="726"/>
      <c r="AU904" s="726"/>
      <c r="AV904" s="726"/>
      <c r="AW904" s="726"/>
      <c r="AX904" s="726"/>
      <c r="AY904" s="726"/>
      <c r="AZ904" s="726"/>
      <c r="BA904" s="726"/>
      <c r="BB904" s="726"/>
      <c r="BC904" s="726"/>
      <c r="BD904" s="726"/>
      <c r="BE904" s="726"/>
      <c r="BF904" s="726"/>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371"/>
        <v>100</v>
      </c>
      <c r="M905" s="6">
        <f t="shared" si="371"/>
        <v>100</v>
      </c>
      <c r="N905" s="6">
        <f t="shared" si="371"/>
        <v>100</v>
      </c>
      <c r="O905" s="6">
        <f t="shared" si="371"/>
        <v>100</v>
      </c>
      <c r="P905" s="6">
        <f t="shared" si="371"/>
        <v>100</v>
      </c>
      <c r="Q905" s="6">
        <f t="shared" si="371"/>
        <v>100</v>
      </c>
      <c r="R905" s="6">
        <f t="shared" si="371"/>
        <v>100</v>
      </c>
      <c r="U905" s="113"/>
      <c r="V905" s="113"/>
      <c r="W905" s="113"/>
      <c r="X905" s="113"/>
      <c r="Y905" s="113"/>
      <c r="Z905" s="113"/>
      <c r="AA905" s="113"/>
      <c r="AB905" s="113"/>
      <c r="AC905" s="113"/>
      <c r="AD905" s="113"/>
      <c r="AE905" s="734"/>
      <c r="AF905" s="729"/>
      <c r="AG905" s="726"/>
      <c r="AH905" s="726"/>
      <c r="AI905" s="726"/>
      <c r="AJ905" s="726"/>
      <c r="AK905" s="726"/>
      <c r="AL905" s="726"/>
      <c r="AM905" s="726"/>
      <c r="AN905" s="726"/>
      <c r="AO905" s="726"/>
      <c r="AP905" s="726"/>
      <c r="AQ905" s="726"/>
      <c r="AR905" s="726"/>
      <c r="AS905" s="726"/>
      <c r="AT905" s="726"/>
      <c r="AU905" s="726"/>
      <c r="AV905" s="726"/>
      <c r="AW905" s="726"/>
      <c r="AX905" s="726"/>
      <c r="AY905" s="726"/>
      <c r="AZ905" s="726"/>
      <c r="BA905" s="726"/>
      <c r="BB905" s="726"/>
      <c r="BC905" s="726"/>
      <c r="BD905" s="726"/>
      <c r="BE905" s="726"/>
      <c r="BF905" s="726"/>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371"/>
        <v>100</v>
      </c>
      <c r="M906" s="6">
        <f t="shared" si="371"/>
        <v>100</v>
      </c>
      <c r="N906" s="6">
        <f t="shared" si="371"/>
        <v>100</v>
      </c>
      <c r="O906" s="6">
        <f t="shared" si="371"/>
        <v>100</v>
      </c>
      <c r="P906" s="6">
        <f t="shared" si="371"/>
        <v>100</v>
      </c>
      <c r="Q906" s="6">
        <f t="shared" si="371"/>
        <v>100</v>
      </c>
      <c r="R906" s="6">
        <f t="shared" si="371"/>
        <v>100</v>
      </c>
      <c r="U906" s="113"/>
      <c r="V906" s="113"/>
      <c r="W906" s="113"/>
      <c r="X906" s="113"/>
      <c r="Y906" s="113"/>
      <c r="Z906" s="113"/>
      <c r="AA906" s="113"/>
      <c r="AB906" s="113"/>
      <c r="AC906" s="113"/>
      <c r="AD906" s="113"/>
      <c r="AE906" s="734"/>
      <c r="AF906" s="729"/>
      <c r="AG906" s="726"/>
      <c r="AH906" s="726"/>
      <c r="AI906" s="726"/>
      <c r="AJ906" s="726"/>
      <c r="AK906" s="726"/>
      <c r="AL906" s="726"/>
      <c r="AM906" s="726"/>
      <c r="AN906" s="726"/>
      <c r="AO906" s="726"/>
      <c r="AP906" s="726"/>
      <c r="AQ906" s="726"/>
      <c r="AR906" s="726"/>
      <c r="AS906" s="726"/>
      <c r="AT906" s="726"/>
      <c r="AU906" s="726"/>
      <c r="AV906" s="726"/>
      <c r="AW906" s="726"/>
      <c r="AX906" s="726"/>
      <c r="AY906" s="726"/>
      <c r="AZ906" s="726"/>
      <c r="BA906" s="726"/>
      <c r="BB906" s="726"/>
      <c r="BC906" s="726"/>
      <c r="BD906" s="726"/>
      <c r="BE906" s="726"/>
      <c r="BF906" s="726"/>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371"/>
        <v>100</v>
      </c>
      <c r="M907" s="6">
        <f t="shared" si="371"/>
        <v>100</v>
      </c>
      <c r="N907" s="6">
        <f t="shared" si="371"/>
        <v>100</v>
      </c>
      <c r="O907" s="6">
        <f t="shared" si="371"/>
        <v>100</v>
      </c>
      <c r="P907" s="6">
        <f t="shared" si="371"/>
        <v>100</v>
      </c>
      <c r="Q907" s="6">
        <f t="shared" si="371"/>
        <v>100</v>
      </c>
      <c r="R907" s="6">
        <f t="shared" si="371"/>
        <v>100</v>
      </c>
      <c r="U907" s="113"/>
      <c r="V907" s="113"/>
      <c r="W907" s="113"/>
      <c r="X907" s="113"/>
      <c r="Y907" s="113"/>
      <c r="Z907" s="113"/>
      <c r="AA907" s="113"/>
      <c r="AB907" s="113"/>
      <c r="AC907" s="113"/>
      <c r="AD907" s="113"/>
      <c r="AE907" s="734"/>
      <c r="AF907" s="729"/>
      <c r="AG907" s="726"/>
      <c r="AH907" s="726"/>
      <c r="AI907" s="726"/>
      <c r="AJ907" s="726"/>
      <c r="AK907" s="726"/>
      <c r="AL907" s="726"/>
      <c r="AM907" s="726"/>
      <c r="AN907" s="726"/>
      <c r="AO907" s="726"/>
      <c r="AP907" s="726"/>
      <c r="AQ907" s="726"/>
      <c r="AR907" s="726"/>
      <c r="AS907" s="726"/>
      <c r="AT907" s="726"/>
      <c r="AU907" s="726"/>
      <c r="AV907" s="726"/>
      <c r="AW907" s="726"/>
      <c r="AX907" s="726"/>
      <c r="AY907" s="726"/>
      <c r="AZ907" s="726"/>
      <c r="BA907" s="726"/>
      <c r="BB907" s="726"/>
      <c r="BC907" s="726"/>
      <c r="BD907" s="726"/>
      <c r="BE907" s="726"/>
      <c r="BF907" s="726"/>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372">$K908</f>
        <v>100</v>
      </c>
      <c r="M908" s="6">
        <f t="shared" si="372"/>
        <v>100</v>
      </c>
      <c r="N908" s="6">
        <f t="shared" si="372"/>
        <v>100</v>
      </c>
      <c r="O908" s="6">
        <f t="shared" si="372"/>
        <v>100</v>
      </c>
      <c r="P908" s="6">
        <f t="shared" si="372"/>
        <v>100</v>
      </c>
      <c r="Q908" s="6">
        <f t="shared" si="372"/>
        <v>100</v>
      </c>
      <c r="R908" s="6">
        <f t="shared" si="372"/>
        <v>100</v>
      </c>
      <c r="U908" s="113"/>
      <c r="V908" s="113"/>
      <c r="W908" s="113"/>
      <c r="X908" s="113"/>
      <c r="Y908" s="113"/>
      <c r="Z908" s="113"/>
      <c r="AA908" s="113"/>
      <c r="AB908" s="113"/>
      <c r="AC908" s="113"/>
      <c r="AD908" s="113"/>
      <c r="AE908" s="734"/>
      <c r="AF908" s="729"/>
      <c r="AG908" s="726"/>
      <c r="AH908" s="726"/>
      <c r="AI908" s="726"/>
      <c r="AJ908" s="726"/>
      <c r="AK908" s="726"/>
      <c r="AL908" s="726"/>
      <c r="AM908" s="726"/>
      <c r="AN908" s="726"/>
      <c r="AO908" s="726"/>
      <c r="AP908" s="726"/>
      <c r="AQ908" s="726"/>
      <c r="AR908" s="726"/>
      <c r="AS908" s="726"/>
      <c r="AT908" s="726"/>
      <c r="AU908" s="726"/>
      <c r="AV908" s="726"/>
      <c r="AW908" s="726"/>
      <c r="AX908" s="726"/>
      <c r="AY908" s="726"/>
      <c r="AZ908" s="726"/>
      <c r="BA908" s="726"/>
      <c r="BB908" s="726"/>
      <c r="BC908" s="726"/>
      <c r="BD908" s="726"/>
      <c r="BE908" s="726"/>
      <c r="BF908" s="726"/>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372"/>
        <v>100</v>
      </c>
      <c r="M909" s="6">
        <f t="shared" si="372"/>
        <v>100</v>
      </c>
      <c r="N909" s="6">
        <f t="shared" si="372"/>
        <v>100</v>
      </c>
      <c r="O909" s="6">
        <f t="shared" si="372"/>
        <v>100</v>
      </c>
      <c r="P909" s="6">
        <f t="shared" si="372"/>
        <v>100</v>
      </c>
      <c r="Q909" s="6">
        <f t="shared" si="372"/>
        <v>100</v>
      </c>
      <c r="R909" s="6">
        <f t="shared" si="372"/>
        <v>100</v>
      </c>
      <c r="U909" s="113"/>
      <c r="V909" s="113"/>
      <c r="W909" s="113"/>
      <c r="X909" s="113"/>
      <c r="Y909" s="113"/>
      <c r="Z909" s="113"/>
      <c r="AA909" s="113"/>
      <c r="AB909" s="113"/>
      <c r="AC909" s="113"/>
      <c r="AD909" s="113"/>
      <c r="AE909" s="734"/>
      <c r="AF909" s="729"/>
      <c r="AG909" s="726"/>
      <c r="AH909" s="726"/>
      <c r="AI909" s="726"/>
      <c r="AJ909" s="726"/>
      <c r="AK909" s="726"/>
      <c r="AL909" s="726"/>
      <c r="AM909" s="726"/>
      <c r="AN909" s="726"/>
      <c r="AO909" s="726"/>
      <c r="AP909" s="726"/>
      <c r="AQ909" s="726"/>
      <c r="AR909" s="726"/>
      <c r="AS909" s="726"/>
      <c r="AT909" s="726"/>
      <c r="AU909" s="726"/>
      <c r="AV909" s="726"/>
      <c r="AW909" s="726"/>
      <c r="AX909" s="726"/>
      <c r="AY909" s="726"/>
      <c r="AZ909" s="726"/>
      <c r="BA909" s="726"/>
      <c r="BB909" s="726"/>
      <c r="BC909" s="726"/>
      <c r="BD909" s="726"/>
      <c r="BE909" s="726"/>
      <c r="BF909" s="726"/>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372"/>
        <v>1500</v>
      </c>
      <c r="M910" s="6">
        <f t="shared" si="372"/>
        <v>1500</v>
      </c>
      <c r="N910" s="6">
        <f t="shared" si="372"/>
        <v>1500</v>
      </c>
      <c r="O910" s="6">
        <f t="shared" si="372"/>
        <v>1500</v>
      </c>
      <c r="P910" s="6">
        <f t="shared" si="372"/>
        <v>1500</v>
      </c>
      <c r="Q910" s="6">
        <f t="shared" si="372"/>
        <v>1500</v>
      </c>
      <c r="R910" s="6">
        <f t="shared" si="372"/>
        <v>1500</v>
      </c>
      <c r="U910" s="113"/>
      <c r="V910" s="113"/>
      <c r="W910" s="113"/>
      <c r="X910" s="113"/>
      <c r="Y910" s="113"/>
      <c r="Z910" s="113"/>
      <c r="AA910" s="113"/>
      <c r="AB910" s="113"/>
      <c r="AC910" s="113"/>
      <c r="AD910" s="113"/>
      <c r="AE910" s="734"/>
      <c r="AF910" s="729"/>
      <c r="AG910" s="726"/>
      <c r="AH910" s="726"/>
      <c r="AI910" s="726"/>
      <c r="AJ910" s="726"/>
      <c r="AK910" s="726"/>
      <c r="AL910" s="726"/>
      <c r="AM910" s="726"/>
      <c r="AN910" s="726"/>
      <c r="AO910" s="726"/>
      <c r="AP910" s="726"/>
      <c r="AQ910" s="726"/>
      <c r="AR910" s="726"/>
      <c r="AS910" s="726"/>
      <c r="AT910" s="726"/>
      <c r="AU910" s="726"/>
      <c r="AV910" s="726"/>
      <c r="AW910" s="726"/>
      <c r="AX910" s="726"/>
      <c r="AY910" s="726"/>
      <c r="AZ910" s="726"/>
      <c r="BA910" s="726"/>
      <c r="BB910" s="726"/>
      <c r="BC910" s="726"/>
      <c r="BD910" s="726"/>
      <c r="BE910" s="726"/>
      <c r="BF910" s="726"/>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372"/>
        <v>1500</v>
      </c>
      <c r="M911" s="6">
        <f t="shared" si="372"/>
        <v>1500</v>
      </c>
      <c r="N911" s="6">
        <f t="shared" si="372"/>
        <v>1500</v>
      </c>
      <c r="O911" s="6">
        <f t="shared" si="372"/>
        <v>1500</v>
      </c>
      <c r="P911" s="6">
        <f t="shared" si="372"/>
        <v>1500</v>
      </c>
      <c r="Q911" s="6">
        <f t="shared" si="372"/>
        <v>1500</v>
      </c>
      <c r="R911" s="6">
        <f t="shared" si="372"/>
        <v>1500</v>
      </c>
      <c r="U911" s="113"/>
      <c r="V911" s="113"/>
      <c r="W911" s="113"/>
      <c r="X911" s="113"/>
      <c r="Y911" s="113"/>
      <c r="Z911" s="113"/>
      <c r="AA911" s="113"/>
      <c r="AB911" s="113"/>
      <c r="AC911" s="113"/>
      <c r="AD911" s="113"/>
      <c r="AE911" s="734"/>
      <c r="AF911" s="729"/>
      <c r="AG911" s="726"/>
      <c r="AH911" s="726"/>
      <c r="AI911" s="726"/>
      <c r="AJ911" s="726"/>
      <c r="AK911" s="726"/>
      <c r="AL911" s="726"/>
      <c r="AM911" s="726"/>
      <c r="AN911" s="726"/>
      <c r="AO911" s="726"/>
      <c r="AP911" s="726"/>
      <c r="AQ911" s="726"/>
      <c r="AR911" s="726"/>
      <c r="AS911" s="726"/>
      <c r="AT911" s="726"/>
      <c r="AU911" s="726"/>
      <c r="AV911" s="726"/>
      <c r="AW911" s="726"/>
      <c r="AX911" s="726"/>
      <c r="AY911" s="726"/>
      <c r="AZ911" s="726"/>
      <c r="BA911" s="726"/>
      <c r="BB911" s="726"/>
      <c r="BC911" s="726"/>
      <c r="BD911" s="726"/>
      <c r="BE911" s="726"/>
      <c r="BF911" s="726"/>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372"/>
        <v>1500</v>
      </c>
      <c r="M912" s="6">
        <f t="shared" si="372"/>
        <v>1500</v>
      </c>
      <c r="N912" s="6">
        <f t="shared" si="372"/>
        <v>1500</v>
      </c>
      <c r="O912" s="6">
        <f t="shared" si="372"/>
        <v>1500</v>
      </c>
      <c r="P912" s="6">
        <f t="shared" si="372"/>
        <v>1500</v>
      </c>
      <c r="Q912" s="6">
        <f t="shared" si="372"/>
        <v>1500</v>
      </c>
      <c r="R912" s="6">
        <f t="shared" si="372"/>
        <v>1500</v>
      </c>
      <c r="U912" s="113"/>
      <c r="V912" s="113"/>
      <c r="W912" s="113"/>
      <c r="X912" s="113"/>
      <c r="Y912" s="113"/>
      <c r="Z912" s="113"/>
      <c r="AA912" s="113"/>
      <c r="AB912" s="113"/>
      <c r="AC912" s="113"/>
      <c r="AD912" s="113"/>
      <c r="AE912" s="734"/>
      <c r="AF912" s="729"/>
      <c r="AG912" s="726"/>
      <c r="AH912" s="726"/>
      <c r="AI912" s="726"/>
      <c r="AJ912" s="726"/>
      <c r="AK912" s="726"/>
      <c r="AL912" s="726"/>
      <c r="AM912" s="726"/>
      <c r="AN912" s="726"/>
      <c r="AO912" s="726"/>
      <c r="AP912" s="726"/>
      <c r="AQ912" s="726"/>
      <c r="AR912" s="726"/>
      <c r="AS912" s="726"/>
      <c r="AT912" s="726"/>
      <c r="AU912" s="726"/>
      <c r="AV912" s="726"/>
      <c r="AW912" s="726"/>
      <c r="AX912" s="726"/>
      <c r="AY912" s="726"/>
      <c r="AZ912" s="726"/>
      <c r="BA912" s="726"/>
      <c r="BB912" s="726"/>
      <c r="BC912" s="726"/>
      <c r="BD912" s="726"/>
      <c r="BE912" s="726"/>
      <c r="BF912" s="726"/>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372"/>
        <v>1250</v>
      </c>
      <c r="M913" s="6">
        <f t="shared" si="372"/>
        <v>1250</v>
      </c>
      <c r="N913" s="6">
        <f t="shared" si="372"/>
        <v>1250</v>
      </c>
      <c r="O913" s="6">
        <f t="shared" si="372"/>
        <v>1250</v>
      </c>
      <c r="P913" s="6">
        <f t="shared" si="372"/>
        <v>1250</v>
      </c>
      <c r="Q913" s="6">
        <f t="shared" si="372"/>
        <v>1250</v>
      </c>
      <c r="R913" s="6">
        <f t="shared" si="372"/>
        <v>1250</v>
      </c>
      <c r="U913" s="113"/>
      <c r="V913" s="113"/>
      <c r="W913" s="113"/>
      <c r="X913" s="113"/>
      <c r="Y913" s="113"/>
      <c r="Z913" s="113"/>
      <c r="AA913" s="113"/>
      <c r="AB913" s="113"/>
      <c r="AC913" s="113"/>
      <c r="AD913" s="113"/>
      <c r="AE913" s="734"/>
      <c r="AF913" s="729"/>
      <c r="AG913" s="726"/>
      <c r="AH913" s="726"/>
      <c r="AI913" s="726"/>
      <c r="AJ913" s="726"/>
      <c r="AK913" s="726"/>
      <c r="AL913" s="726"/>
      <c r="AM913" s="726"/>
      <c r="AN913" s="726"/>
      <c r="AO913" s="726"/>
      <c r="AP913" s="726"/>
      <c r="AQ913" s="726"/>
      <c r="AR913" s="726"/>
      <c r="AS913" s="726"/>
      <c r="AT913" s="726"/>
      <c r="AU913" s="726"/>
      <c r="AV913" s="726"/>
      <c r="AW913" s="726"/>
      <c r="AX913" s="726"/>
      <c r="AY913" s="726"/>
      <c r="AZ913" s="726"/>
      <c r="BA913" s="726"/>
      <c r="BB913" s="726"/>
      <c r="BC913" s="726"/>
      <c r="BD913" s="726"/>
      <c r="BE913" s="726"/>
      <c r="BF913" s="726"/>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372"/>
        <v>1000</v>
      </c>
      <c r="M914" s="6">
        <f t="shared" si="372"/>
        <v>1000</v>
      </c>
      <c r="N914" s="6">
        <f t="shared" si="372"/>
        <v>1000</v>
      </c>
      <c r="O914" s="6">
        <f t="shared" si="372"/>
        <v>1000</v>
      </c>
      <c r="P914" s="6">
        <f t="shared" si="372"/>
        <v>1000</v>
      </c>
      <c r="Q914" s="6">
        <f t="shared" si="372"/>
        <v>1000</v>
      </c>
      <c r="R914" s="6">
        <f t="shared" si="372"/>
        <v>1000</v>
      </c>
      <c r="U914" s="113"/>
      <c r="V914" s="113"/>
      <c r="W914" s="113"/>
      <c r="X914" s="113"/>
      <c r="Y914" s="113"/>
      <c r="Z914" s="113"/>
      <c r="AA914" s="113"/>
      <c r="AB914" s="113"/>
      <c r="AC914" s="113"/>
      <c r="AD914" s="113"/>
      <c r="AE914" s="734"/>
      <c r="AF914" s="729"/>
      <c r="AG914" s="726"/>
      <c r="AH914" s="726"/>
      <c r="AI914" s="726"/>
      <c r="AJ914" s="726"/>
      <c r="AK914" s="726"/>
      <c r="AL914" s="726"/>
      <c r="AM914" s="726"/>
      <c r="AN914" s="726"/>
      <c r="AO914" s="726"/>
      <c r="AP914" s="726"/>
      <c r="AQ914" s="726"/>
      <c r="AR914" s="726"/>
      <c r="AS914" s="726"/>
      <c r="AT914" s="726"/>
      <c r="AU914" s="726"/>
      <c r="AV914" s="726"/>
      <c r="AW914" s="726"/>
      <c r="AX914" s="726"/>
      <c r="AY914" s="726"/>
      <c r="AZ914" s="726"/>
      <c r="BA914" s="726"/>
      <c r="BB914" s="726"/>
      <c r="BC914" s="726"/>
      <c r="BD914" s="726"/>
      <c r="BE914" s="726"/>
      <c r="BF914" s="726"/>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372"/>
        <v>1000</v>
      </c>
      <c r="M915" s="6">
        <f t="shared" si="372"/>
        <v>1000</v>
      </c>
      <c r="N915" s="6">
        <f t="shared" si="372"/>
        <v>1000</v>
      </c>
      <c r="O915" s="6">
        <f t="shared" si="372"/>
        <v>1000</v>
      </c>
      <c r="P915" s="6">
        <f t="shared" si="372"/>
        <v>1000</v>
      </c>
      <c r="Q915" s="6">
        <f t="shared" si="372"/>
        <v>1000</v>
      </c>
      <c r="R915" s="6">
        <f t="shared" si="372"/>
        <v>1000</v>
      </c>
      <c r="U915" s="113"/>
      <c r="V915" s="113"/>
      <c r="W915" s="113"/>
      <c r="X915" s="113"/>
      <c r="Y915" s="113"/>
      <c r="Z915" s="113"/>
      <c r="AA915" s="113"/>
      <c r="AB915" s="113"/>
      <c r="AC915" s="113"/>
      <c r="AD915" s="113"/>
      <c r="AE915" s="734"/>
      <c r="AF915" s="729"/>
      <c r="AG915" s="726"/>
      <c r="AH915" s="726"/>
      <c r="AI915" s="726"/>
      <c r="AJ915" s="726"/>
      <c r="AK915" s="726"/>
      <c r="AL915" s="726"/>
      <c r="AM915" s="726"/>
      <c r="AN915" s="726"/>
      <c r="AO915" s="726"/>
      <c r="AP915" s="726"/>
      <c r="AQ915" s="726"/>
      <c r="AR915" s="726"/>
      <c r="AS915" s="726"/>
      <c r="AT915" s="726"/>
      <c r="AU915" s="726"/>
      <c r="AV915" s="726"/>
      <c r="AW915" s="726"/>
      <c r="AX915" s="726"/>
      <c r="AY915" s="726"/>
      <c r="AZ915" s="726"/>
      <c r="BA915" s="726"/>
      <c r="BB915" s="726"/>
      <c r="BC915" s="726"/>
      <c r="BD915" s="726"/>
      <c r="BE915" s="726"/>
      <c r="BF915" s="726"/>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372"/>
        <v>100</v>
      </c>
      <c r="M916" s="6">
        <f t="shared" si="372"/>
        <v>100</v>
      </c>
      <c r="N916" s="6">
        <f t="shared" si="372"/>
        <v>100</v>
      </c>
      <c r="O916" s="6">
        <f t="shared" si="372"/>
        <v>100</v>
      </c>
      <c r="P916" s="6">
        <f t="shared" si="372"/>
        <v>100</v>
      </c>
      <c r="Q916" s="6">
        <f t="shared" si="372"/>
        <v>100</v>
      </c>
      <c r="R916" s="6">
        <f t="shared" si="372"/>
        <v>100</v>
      </c>
      <c r="U916" s="113"/>
      <c r="V916" s="113"/>
      <c r="W916" s="113"/>
      <c r="X916" s="113"/>
      <c r="Y916" s="113"/>
      <c r="Z916" s="113"/>
      <c r="AA916" s="113"/>
      <c r="AB916" s="113"/>
      <c r="AC916" s="113"/>
      <c r="AD916" s="113"/>
      <c r="AE916" s="734"/>
      <c r="AF916" s="729"/>
      <c r="AG916" s="726"/>
      <c r="AH916" s="726"/>
      <c r="AI916" s="726"/>
      <c r="AJ916" s="726"/>
      <c r="AK916" s="726"/>
      <c r="AL916" s="726"/>
      <c r="AM916" s="726"/>
      <c r="AN916" s="726"/>
      <c r="AO916" s="726"/>
      <c r="AP916" s="726"/>
      <c r="AQ916" s="726"/>
      <c r="AR916" s="726"/>
      <c r="AS916" s="726"/>
      <c r="AT916" s="726"/>
      <c r="AU916" s="726"/>
      <c r="AV916" s="726"/>
      <c r="AW916" s="726"/>
      <c r="AX916" s="726"/>
      <c r="AY916" s="726"/>
      <c r="AZ916" s="726"/>
      <c r="BA916" s="726"/>
      <c r="BB916" s="726"/>
      <c r="BC916" s="726"/>
      <c r="BD916" s="726"/>
      <c r="BE916" s="726"/>
      <c r="BF916" s="726"/>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372"/>
        <v>100</v>
      </c>
      <c r="M917" s="6">
        <f t="shared" si="372"/>
        <v>100</v>
      </c>
      <c r="N917" s="6">
        <f t="shared" si="372"/>
        <v>100</v>
      </c>
      <c r="O917" s="6">
        <f t="shared" si="372"/>
        <v>100</v>
      </c>
      <c r="P917" s="6">
        <f t="shared" si="372"/>
        <v>100</v>
      </c>
      <c r="Q917" s="6">
        <f t="shared" si="372"/>
        <v>100</v>
      </c>
      <c r="R917" s="6">
        <f t="shared" si="372"/>
        <v>100</v>
      </c>
      <c r="U917" s="113"/>
      <c r="V917" s="113"/>
      <c r="W917" s="113"/>
      <c r="X917" s="113"/>
      <c r="Y917" s="113"/>
      <c r="Z917" s="113"/>
      <c r="AA917" s="113"/>
      <c r="AB917" s="113"/>
      <c r="AC917" s="113"/>
      <c r="AD917" s="113"/>
      <c r="AE917" s="734"/>
      <c r="AF917" s="729"/>
      <c r="AG917" s="726"/>
      <c r="AH917" s="726"/>
      <c r="AI917" s="726"/>
      <c r="AJ917" s="726"/>
      <c r="AK917" s="726"/>
      <c r="AL917" s="726"/>
      <c r="AM917" s="726"/>
      <c r="AN917" s="726"/>
      <c r="AO917" s="726"/>
      <c r="AP917" s="726"/>
      <c r="AQ917" s="726"/>
      <c r="AR917" s="726"/>
      <c r="AS917" s="726"/>
      <c r="AT917" s="726"/>
      <c r="AU917" s="726"/>
      <c r="AV917" s="726"/>
      <c r="AW917" s="726"/>
      <c r="AX917" s="726"/>
      <c r="AY917" s="726"/>
      <c r="AZ917" s="726"/>
      <c r="BA917" s="726"/>
      <c r="BB917" s="726"/>
      <c r="BC917" s="726"/>
      <c r="BD917" s="726"/>
      <c r="BE917" s="726"/>
      <c r="BF917" s="726"/>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372"/>
        <v>100</v>
      </c>
      <c r="M918" s="6">
        <f t="shared" si="372"/>
        <v>100</v>
      </c>
      <c r="N918" s="6">
        <f t="shared" si="372"/>
        <v>100</v>
      </c>
      <c r="O918" s="6">
        <f t="shared" si="372"/>
        <v>100</v>
      </c>
      <c r="P918" s="6">
        <f t="shared" si="372"/>
        <v>100</v>
      </c>
      <c r="Q918" s="6">
        <f t="shared" si="372"/>
        <v>100</v>
      </c>
      <c r="R918" s="6">
        <f t="shared" si="372"/>
        <v>100</v>
      </c>
      <c r="U918" s="113"/>
      <c r="V918" s="113"/>
      <c r="W918" s="113"/>
      <c r="X918" s="113"/>
      <c r="Y918" s="113"/>
      <c r="Z918" s="113"/>
      <c r="AA918" s="113"/>
      <c r="AB918" s="113"/>
      <c r="AC918" s="113"/>
      <c r="AD918" s="113"/>
      <c r="AE918" s="734"/>
      <c r="AF918" s="729"/>
      <c r="AG918" s="726"/>
      <c r="AH918" s="726"/>
      <c r="AI918" s="726"/>
      <c r="AJ918" s="726"/>
      <c r="AK918" s="726"/>
      <c r="AL918" s="726"/>
      <c r="AM918" s="726"/>
      <c r="AN918" s="726"/>
      <c r="AO918" s="726"/>
      <c r="AP918" s="726"/>
      <c r="AQ918" s="726"/>
      <c r="AR918" s="726"/>
      <c r="AS918" s="726"/>
      <c r="AT918" s="726"/>
      <c r="AU918" s="726"/>
      <c r="AV918" s="726"/>
      <c r="AW918" s="726"/>
      <c r="AX918" s="726"/>
      <c r="AY918" s="726"/>
      <c r="AZ918" s="726"/>
      <c r="BA918" s="726"/>
      <c r="BB918" s="726"/>
      <c r="BC918" s="726"/>
      <c r="BD918" s="726"/>
      <c r="BE918" s="726"/>
      <c r="BF918" s="726"/>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372"/>
        <v>100</v>
      </c>
      <c r="M919" s="6">
        <f t="shared" si="372"/>
        <v>100</v>
      </c>
      <c r="N919" s="6">
        <f t="shared" si="372"/>
        <v>100</v>
      </c>
      <c r="O919" s="6">
        <f t="shared" si="372"/>
        <v>100</v>
      </c>
      <c r="P919" s="6">
        <f t="shared" si="372"/>
        <v>100</v>
      </c>
      <c r="Q919" s="6">
        <f t="shared" si="372"/>
        <v>100</v>
      </c>
      <c r="R919" s="6">
        <f t="shared" si="372"/>
        <v>100</v>
      </c>
      <c r="U919" s="113"/>
      <c r="V919" s="113"/>
      <c r="W919" s="113"/>
      <c r="X919" s="113"/>
      <c r="Y919" s="113"/>
      <c r="Z919" s="113"/>
      <c r="AA919" s="113"/>
      <c r="AB919" s="113"/>
      <c r="AC919" s="113"/>
      <c r="AD919" s="113"/>
      <c r="AE919" s="734"/>
      <c r="AF919" s="729"/>
      <c r="AG919" s="726"/>
      <c r="AH919" s="726"/>
      <c r="AI919" s="726"/>
      <c r="AJ919" s="726"/>
      <c r="AK919" s="726"/>
      <c r="AL919" s="726"/>
      <c r="AM919" s="726"/>
      <c r="AN919" s="726"/>
      <c r="AO919" s="726"/>
      <c r="AP919" s="726"/>
      <c r="AQ919" s="726"/>
      <c r="AR919" s="726"/>
      <c r="AS919" s="726"/>
      <c r="AT919" s="726"/>
      <c r="AU919" s="726"/>
      <c r="AV919" s="726"/>
      <c r="AW919" s="726"/>
      <c r="AX919" s="726"/>
      <c r="AY919" s="726"/>
      <c r="AZ919" s="726"/>
      <c r="BA919" s="726"/>
      <c r="BB919" s="726"/>
      <c r="BC919" s="726"/>
      <c r="BD919" s="726"/>
      <c r="BE919" s="726"/>
      <c r="BF919" s="726"/>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372"/>
        <v>1500</v>
      </c>
      <c r="M920" s="6">
        <f t="shared" si="372"/>
        <v>1500</v>
      </c>
      <c r="N920" s="6">
        <f t="shared" si="372"/>
        <v>1500</v>
      </c>
      <c r="O920" s="6">
        <f t="shared" si="372"/>
        <v>1500</v>
      </c>
      <c r="P920" s="6">
        <f t="shared" si="372"/>
        <v>1500</v>
      </c>
      <c r="Q920" s="6">
        <f t="shared" si="372"/>
        <v>1500</v>
      </c>
      <c r="R920" s="6">
        <f t="shared" si="372"/>
        <v>1500</v>
      </c>
      <c r="U920" s="113"/>
      <c r="V920" s="113"/>
      <c r="W920" s="113"/>
      <c r="X920" s="113"/>
      <c r="Y920" s="113"/>
      <c r="Z920" s="113"/>
      <c r="AA920" s="113"/>
      <c r="AB920" s="113"/>
      <c r="AC920" s="113"/>
      <c r="AD920" s="113"/>
      <c r="AE920" s="734"/>
      <c r="AF920" s="729"/>
      <c r="AG920" s="726"/>
      <c r="AH920" s="726"/>
      <c r="AI920" s="726"/>
      <c r="AJ920" s="726"/>
      <c r="AK920" s="726"/>
      <c r="AL920" s="726"/>
      <c r="AM920" s="726"/>
      <c r="AN920" s="726"/>
      <c r="AO920" s="726"/>
      <c r="AP920" s="726"/>
      <c r="AQ920" s="726"/>
      <c r="AR920" s="726"/>
      <c r="AS920" s="726"/>
      <c r="AT920" s="726"/>
      <c r="AU920" s="726"/>
      <c r="AV920" s="726"/>
      <c r="AW920" s="726"/>
      <c r="AX920" s="726"/>
      <c r="AY920" s="726"/>
      <c r="AZ920" s="726"/>
      <c r="BA920" s="726"/>
      <c r="BB920" s="726"/>
      <c r="BC920" s="726"/>
      <c r="BD920" s="726"/>
      <c r="BE920" s="726"/>
      <c r="BF920" s="726"/>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372"/>
        <v>1500</v>
      </c>
      <c r="M921" s="6">
        <f t="shared" si="372"/>
        <v>1500</v>
      </c>
      <c r="N921" s="6">
        <f t="shared" si="372"/>
        <v>1500</v>
      </c>
      <c r="O921" s="6">
        <f t="shared" si="372"/>
        <v>1500</v>
      </c>
      <c r="P921" s="6">
        <f t="shared" si="372"/>
        <v>1500</v>
      </c>
      <c r="Q921" s="6">
        <f t="shared" si="372"/>
        <v>1500</v>
      </c>
      <c r="R921" s="6">
        <f t="shared" si="372"/>
        <v>1500</v>
      </c>
      <c r="U921" s="113"/>
      <c r="V921" s="113"/>
      <c r="W921" s="113"/>
      <c r="X921" s="113"/>
      <c r="Y921" s="113"/>
      <c r="Z921" s="113"/>
      <c r="AA921" s="113"/>
      <c r="AB921" s="113"/>
      <c r="AC921" s="113"/>
      <c r="AD921" s="113"/>
      <c r="AE921" s="734"/>
      <c r="AF921" s="729"/>
      <c r="AG921" s="726"/>
      <c r="AH921" s="726"/>
      <c r="AI921" s="726"/>
      <c r="AJ921" s="726"/>
      <c r="AK921" s="726"/>
      <c r="AL921" s="726"/>
      <c r="AM921" s="726"/>
      <c r="AN921" s="726"/>
      <c r="AO921" s="726"/>
      <c r="AP921" s="726"/>
      <c r="AQ921" s="726"/>
      <c r="AR921" s="726"/>
      <c r="AS921" s="726"/>
      <c r="AT921" s="726"/>
      <c r="AU921" s="726"/>
      <c r="AV921" s="726"/>
      <c r="AW921" s="726"/>
      <c r="AX921" s="726"/>
      <c r="AY921" s="726"/>
      <c r="AZ921" s="726"/>
      <c r="BA921" s="726"/>
      <c r="BB921" s="726"/>
      <c r="BC921" s="726"/>
      <c r="BD921" s="726"/>
      <c r="BE921" s="726"/>
      <c r="BF921" s="726"/>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372"/>
        <v>1500</v>
      </c>
      <c r="M922" s="6">
        <f t="shared" si="372"/>
        <v>1500</v>
      </c>
      <c r="N922" s="6">
        <f t="shared" si="372"/>
        <v>1500</v>
      </c>
      <c r="O922" s="6">
        <f t="shared" si="372"/>
        <v>1500</v>
      </c>
      <c r="P922" s="6">
        <f t="shared" si="372"/>
        <v>1500</v>
      </c>
      <c r="Q922" s="6">
        <f t="shared" si="372"/>
        <v>1500</v>
      </c>
      <c r="R922" s="6">
        <f t="shared" si="372"/>
        <v>1500</v>
      </c>
      <c r="U922" s="113"/>
      <c r="V922" s="113"/>
      <c r="W922" s="113"/>
      <c r="X922" s="113"/>
      <c r="Y922" s="113"/>
      <c r="Z922" s="113"/>
      <c r="AA922" s="113"/>
      <c r="AB922" s="113"/>
      <c r="AC922" s="113"/>
      <c r="AD922" s="113"/>
      <c r="AE922" s="734"/>
      <c r="AF922" s="729"/>
      <c r="AG922" s="726"/>
      <c r="AH922" s="726"/>
      <c r="AI922" s="726"/>
      <c r="AJ922" s="726"/>
      <c r="AK922" s="726"/>
      <c r="AL922" s="726"/>
      <c r="AM922" s="726"/>
      <c r="AN922" s="726"/>
      <c r="AO922" s="726"/>
      <c r="AP922" s="726"/>
      <c r="AQ922" s="726"/>
      <c r="AR922" s="726"/>
      <c r="AS922" s="726"/>
      <c r="AT922" s="726"/>
      <c r="AU922" s="726"/>
      <c r="AV922" s="726"/>
      <c r="AW922" s="726"/>
      <c r="AX922" s="726"/>
      <c r="AY922" s="726"/>
      <c r="AZ922" s="726"/>
      <c r="BA922" s="726"/>
      <c r="BB922" s="726"/>
      <c r="BC922" s="726"/>
      <c r="BD922" s="726"/>
      <c r="BE922" s="726"/>
      <c r="BF922" s="726"/>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372"/>
        <v>1250</v>
      </c>
      <c r="M923" s="6">
        <f t="shared" si="372"/>
        <v>1250</v>
      </c>
      <c r="N923" s="6">
        <f t="shared" si="372"/>
        <v>1250</v>
      </c>
      <c r="O923" s="6">
        <f t="shared" si="372"/>
        <v>1250</v>
      </c>
      <c r="P923" s="6">
        <f t="shared" si="372"/>
        <v>1250</v>
      </c>
      <c r="Q923" s="6">
        <f t="shared" si="372"/>
        <v>1250</v>
      </c>
      <c r="R923" s="6">
        <f t="shared" si="372"/>
        <v>1250</v>
      </c>
      <c r="U923" s="113"/>
      <c r="V923" s="113"/>
      <c r="W923" s="113"/>
      <c r="X923" s="113"/>
      <c r="Y923" s="113"/>
      <c r="Z923" s="113"/>
      <c r="AA923" s="113"/>
      <c r="AB923" s="113"/>
      <c r="AC923" s="113"/>
      <c r="AD923" s="113"/>
      <c r="AE923" s="734"/>
      <c r="AF923" s="729"/>
      <c r="AG923" s="726"/>
      <c r="AH923" s="726"/>
      <c r="AI923" s="726"/>
      <c r="AJ923" s="726"/>
      <c r="AK923" s="726"/>
      <c r="AL923" s="726"/>
      <c r="AM923" s="726"/>
      <c r="AN923" s="726"/>
      <c r="AO923" s="726"/>
      <c r="AP923" s="726"/>
      <c r="AQ923" s="726"/>
      <c r="AR923" s="726"/>
      <c r="AS923" s="726"/>
      <c r="AT923" s="726"/>
      <c r="AU923" s="726"/>
      <c r="AV923" s="726"/>
      <c r="AW923" s="726"/>
      <c r="AX923" s="726"/>
      <c r="AY923" s="726"/>
      <c r="AZ923" s="726"/>
      <c r="BA923" s="726"/>
      <c r="BB923" s="726"/>
      <c r="BC923" s="726"/>
      <c r="BD923" s="726"/>
      <c r="BE923" s="726"/>
      <c r="BF923" s="726"/>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372"/>
        <v>1000</v>
      </c>
      <c r="M924" s="6">
        <f t="shared" si="372"/>
        <v>1000</v>
      </c>
      <c r="N924" s="6">
        <f t="shared" si="372"/>
        <v>1000</v>
      </c>
      <c r="O924" s="6">
        <f t="shared" si="372"/>
        <v>1000</v>
      </c>
      <c r="P924" s="6">
        <f t="shared" si="372"/>
        <v>1000</v>
      </c>
      <c r="Q924" s="6">
        <f t="shared" si="372"/>
        <v>1000</v>
      </c>
      <c r="R924" s="6">
        <f t="shared" si="372"/>
        <v>1000</v>
      </c>
      <c r="U924" s="113"/>
      <c r="V924" s="113"/>
      <c r="W924" s="113"/>
      <c r="X924" s="113"/>
      <c r="Y924" s="113"/>
      <c r="Z924" s="113"/>
      <c r="AA924" s="113"/>
      <c r="AB924" s="113"/>
      <c r="AC924" s="113"/>
      <c r="AD924" s="113"/>
      <c r="AE924" s="734"/>
      <c r="AF924" s="729"/>
      <c r="AG924" s="726"/>
      <c r="AH924" s="726"/>
      <c r="AI924" s="726"/>
      <c r="AJ924" s="726"/>
      <c r="AK924" s="726"/>
      <c r="AL924" s="726"/>
      <c r="AM924" s="726"/>
      <c r="AN924" s="726"/>
      <c r="AO924" s="726"/>
      <c r="AP924" s="726"/>
      <c r="AQ924" s="726"/>
      <c r="AR924" s="726"/>
      <c r="AS924" s="726"/>
      <c r="AT924" s="726"/>
      <c r="AU924" s="726"/>
      <c r="AV924" s="726"/>
      <c r="AW924" s="726"/>
      <c r="AX924" s="726"/>
      <c r="AY924" s="726"/>
      <c r="AZ924" s="726"/>
      <c r="BA924" s="726"/>
      <c r="BB924" s="726"/>
      <c r="BC924" s="726"/>
      <c r="BD924" s="726"/>
      <c r="BE924" s="726"/>
      <c r="BF924" s="726"/>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372"/>
        <v>1000</v>
      </c>
      <c r="M925" s="6">
        <f t="shared" si="372"/>
        <v>1000</v>
      </c>
      <c r="N925" s="6">
        <f t="shared" si="372"/>
        <v>1000</v>
      </c>
      <c r="O925" s="6">
        <f t="shared" si="372"/>
        <v>1000</v>
      </c>
      <c r="P925" s="6">
        <f t="shared" si="372"/>
        <v>1000</v>
      </c>
      <c r="Q925" s="6">
        <f t="shared" si="372"/>
        <v>1000</v>
      </c>
      <c r="R925" s="6">
        <f t="shared" si="372"/>
        <v>1000</v>
      </c>
      <c r="U925" s="113"/>
      <c r="V925" s="113"/>
      <c r="W925" s="113"/>
      <c r="X925" s="113"/>
      <c r="Y925" s="113"/>
      <c r="Z925" s="113"/>
      <c r="AA925" s="113"/>
      <c r="AB925" s="113"/>
      <c r="AC925" s="113"/>
      <c r="AD925" s="113"/>
      <c r="AE925" s="734"/>
      <c r="AF925" s="729"/>
      <c r="AG925" s="726"/>
      <c r="AH925" s="726"/>
      <c r="AI925" s="726"/>
      <c r="AJ925" s="726"/>
      <c r="AK925" s="726"/>
      <c r="AL925" s="726"/>
      <c r="AM925" s="726"/>
      <c r="AN925" s="726"/>
      <c r="AO925" s="726"/>
      <c r="AP925" s="726"/>
      <c r="AQ925" s="726"/>
      <c r="AR925" s="726"/>
      <c r="AS925" s="726"/>
      <c r="AT925" s="726"/>
      <c r="AU925" s="726"/>
      <c r="AV925" s="726"/>
      <c r="AW925" s="726"/>
      <c r="AX925" s="726"/>
      <c r="AY925" s="726"/>
      <c r="AZ925" s="726"/>
      <c r="BA925" s="726"/>
      <c r="BB925" s="726"/>
      <c r="BC925" s="726"/>
      <c r="BD925" s="726"/>
      <c r="BE925" s="726"/>
      <c r="BF925" s="726"/>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372"/>
        <v>100</v>
      </c>
      <c r="M926" s="6">
        <f t="shared" si="372"/>
        <v>100</v>
      </c>
      <c r="N926" s="6">
        <f t="shared" si="372"/>
        <v>100</v>
      </c>
      <c r="O926" s="6">
        <f t="shared" si="372"/>
        <v>100</v>
      </c>
      <c r="P926" s="6">
        <f t="shared" si="372"/>
        <v>100</v>
      </c>
      <c r="Q926" s="6">
        <f t="shared" si="372"/>
        <v>100</v>
      </c>
      <c r="R926" s="6">
        <f t="shared" si="372"/>
        <v>100</v>
      </c>
      <c r="U926" s="113"/>
      <c r="V926" s="113"/>
      <c r="W926" s="113"/>
      <c r="X926" s="113"/>
      <c r="Y926" s="113"/>
      <c r="Z926" s="113"/>
      <c r="AA926" s="113"/>
      <c r="AB926" s="113"/>
      <c r="AC926" s="113"/>
      <c r="AD926" s="113"/>
      <c r="AE926" s="734"/>
      <c r="AF926" s="729"/>
      <c r="AG926" s="726"/>
      <c r="AH926" s="726"/>
      <c r="AI926" s="726"/>
      <c r="AJ926" s="726"/>
      <c r="AK926" s="726"/>
      <c r="AL926" s="726"/>
      <c r="AM926" s="726"/>
      <c r="AN926" s="726"/>
      <c r="AO926" s="726"/>
      <c r="AP926" s="726"/>
      <c r="AQ926" s="726"/>
      <c r="AR926" s="726"/>
      <c r="AS926" s="726"/>
      <c r="AT926" s="726"/>
      <c r="AU926" s="726"/>
      <c r="AV926" s="726"/>
      <c r="AW926" s="726"/>
      <c r="AX926" s="726"/>
      <c r="AY926" s="726"/>
      <c r="AZ926" s="726"/>
      <c r="BA926" s="726"/>
      <c r="BB926" s="726"/>
      <c r="BC926" s="726"/>
      <c r="BD926" s="726"/>
      <c r="BE926" s="726"/>
      <c r="BF926" s="726"/>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372"/>
        <v>100</v>
      </c>
      <c r="M927" s="6">
        <f t="shared" si="372"/>
        <v>100</v>
      </c>
      <c r="N927" s="6">
        <f t="shared" si="372"/>
        <v>100</v>
      </c>
      <c r="O927" s="6">
        <f t="shared" si="372"/>
        <v>100</v>
      </c>
      <c r="P927" s="6">
        <f t="shared" si="372"/>
        <v>100</v>
      </c>
      <c r="Q927" s="6">
        <f t="shared" si="372"/>
        <v>100</v>
      </c>
      <c r="R927" s="6">
        <f t="shared" si="372"/>
        <v>100</v>
      </c>
      <c r="U927" s="113"/>
      <c r="V927" s="113"/>
      <c r="W927" s="113"/>
      <c r="X927" s="113"/>
      <c r="Y927" s="113"/>
      <c r="Z927" s="113"/>
      <c r="AA927" s="113"/>
      <c r="AB927" s="113"/>
      <c r="AC927" s="113"/>
      <c r="AD927" s="113"/>
      <c r="AE927" s="734"/>
      <c r="AF927" s="729"/>
      <c r="AG927" s="726"/>
      <c r="AH927" s="726"/>
      <c r="AI927" s="726"/>
      <c r="AJ927" s="726"/>
      <c r="AK927" s="726"/>
      <c r="AL927" s="726"/>
      <c r="AM927" s="726"/>
      <c r="AN927" s="726"/>
      <c r="AO927" s="726"/>
      <c r="AP927" s="726"/>
      <c r="AQ927" s="726"/>
      <c r="AR927" s="726"/>
      <c r="AS927" s="726"/>
      <c r="AT927" s="726"/>
      <c r="AU927" s="726"/>
      <c r="AV927" s="726"/>
      <c r="AW927" s="726"/>
      <c r="AX927" s="726"/>
      <c r="AY927" s="726"/>
      <c r="AZ927" s="726"/>
      <c r="BA927" s="726"/>
      <c r="BB927" s="726"/>
      <c r="BC927" s="726"/>
      <c r="BD927" s="726"/>
      <c r="BE927" s="726"/>
      <c r="BF927" s="726"/>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372"/>
        <v>100</v>
      </c>
      <c r="M928" s="6">
        <f t="shared" si="372"/>
        <v>100</v>
      </c>
      <c r="N928" s="6">
        <f t="shared" si="372"/>
        <v>100</v>
      </c>
      <c r="O928" s="6">
        <f t="shared" si="372"/>
        <v>100</v>
      </c>
      <c r="P928" s="6">
        <f t="shared" si="372"/>
        <v>100</v>
      </c>
      <c r="Q928" s="6">
        <f t="shared" si="372"/>
        <v>100</v>
      </c>
      <c r="R928" s="6">
        <f t="shared" si="372"/>
        <v>100</v>
      </c>
      <c r="U928" s="113"/>
      <c r="V928" s="113"/>
      <c r="W928" s="113"/>
      <c r="X928" s="113"/>
      <c r="Y928" s="113"/>
      <c r="Z928" s="113"/>
      <c r="AA928" s="113"/>
      <c r="AB928" s="113"/>
      <c r="AC928" s="113"/>
      <c r="AD928" s="113"/>
      <c r="AE928" s="734"/>
      <c r="AF928" s="729"/>
      <c r="AG928" s="726"/>
      <c r="AH928" s="726"/>
      <c r="AI928" s="726"/>
      <c r="AJ928" s="726"/>
      <c r="AK928" s="726"/>
      <c r="AL928" s="726"/>
      <c r="AM928" s="726"/>
      <c r="AN928" s="726"/>
      <c r="AO928" s="726"/>
      <c r="AP928" s="726"/>
      <c r="AQ928" s="726"/>
      <c r="AR928" s="726"/>
      <c r="AS928" s="726"/>
      <c r="AT928" s="726"/>
      <c r="AU928" s="726"/>
      <c r="AV928" s="726"/>
      <c r="AW928" s="726"/>
      <c r="AX928" s="726"/>
      <c r="AY928" s="726"/>
      <c r="AZ928" s="726"/>
      <c r="BA928" s="726"/>
      <c r="BB928" s="726"/>
      <c r="BC928" s="726"/>
      <c r="BD928" s="726"/>
      <c r="BE928" s="726"/>
      <c r="BF928" s="726"/>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372"/>
        <v>100</v>
      </c>
      <c r="M929" s="6">
        <f t="shared" si="372"/>
        <v>100</v>
      </c>
      <c r="N929" s="6">
        <f t="shared" si="372"/>
        <v>100</v>
      </c>
      <c r="O929" s="6">
        <f t="shared" si="372"/>
        <v>100</v>
      </c>
      <c r="P929" s="6">
        <f t="shared" si="372"/>
        <v>100</v>
      </c>
      <c r="Q929" s="6">
        <f t="shared" si="372"/>
        <v>100</v>
      </c>
      <c r="R929" s="6">
        <f t="shared" si="372"/>
        <v>100</v>
      </c>
      <c r="U929" s="113"/>
      <c r="V929" s="113"/>
      <c r="W929" s="113"/>
      <c r="X929" s="113"/>
      <c r="Y929" s="113"/>
      <c r="Z929" s="113"/>
      <c r="AA929" s="113"/>
      <c r="AB929" s="113"/>
      <c r="AC929" s="113"/>
      <c r="AD929" s="113"/>
      <c r="AE929" s="734"/>
      <c r="AF929" s="729"/>
      <c r="AG929" s="726"/>
      <c r="AH929" s="726"/>
      <c r="AI929" s="726"/>
      <c r="AJ929" s="726"/>
      <c r="AK929" s="726"/>
      <c r="AL929" s="726"/>
      <c r="AM929" s="726"/>
      <c r="AN929" s="726"/>
      <c r="AO929" s="726"/>
      <c r="AP929" s="726"/>
      <c r="AQ929" s="726"/>
      <c r="AR929" s="726"/>
      <c r="AS929" s="726"/>
      <c r="AT929" s="726"/>
      <c r="AU929" s="726"/>
      <c r="AV929" s="726"/>
      <c r="AW929" s="726"/>
      <c r="AX929" s="726"/>
      <c r="AY929" s="726"/>
      <c r="AZ929" s="726"/>
      <c r="BA929" s="726"/>
      <c r="BB929" s="726"/>
      <c r="BC929" s="726"/>
      <c r="BD929" s="726"/>
      <c r="BE929" s="726"/>
      <c r="BF929" s="726"/>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372"/>
        <v>1500</v>
      </c>
      <c r="M930" s="6">
        <f t="shared" si="372"/>
        <v>1500</v>
      </c>
      <c r="N930" s="6">
        <f t="shared" si="372"/>
        <v>1500</v>
      </c>
      <c r="O930" s="6">
        <f t="shared" si="372"/>
        <v>1500</v>
      </c>
      <c r="P930" s="6">
        <f t="shared" si="372"/>
        <v>1500</v>
      </c>
      <c r="Q930" s="6">
        <f t="shared" si="372"/>
        <v>1500</v>
      </c>
      <c r="R930" s="6">
        <f t="shared" si="372"/>
        <v>1500</v>
      </c>
      <c r="U930" s="113"/>
      <c r="V930" s="113"/>
      <c r="W930" s="113"/>
      <c r="X930" s="113"/>
      <c r="Y930" s="113"/>
      <c r="Z930" s="113"/>
      <c r="AA930" s="113"/>
      <c r="AB930" s="113"/>
      <c r="AC930" s="113"/>
      <c r="AD930" s="113"/>
      <c r="AE930" s="734"/>
      <c r="AF930" s="729"/>
      <c r="AG930" s="726"/>
      <c r="AH930" s="726"/>
      <c r="AI930" s="726"/>
      <c r="AJ930" s="726"/>
      <c r="AK930" s="726"/>
      <c r="AL930" s="726"/>
      <c r="AM930" s="726"/>
      <c r="AN930" s="726"/>
      <c r="AO930" s="726"/>
      <c r="AP930" s="726"/>
      <c r="AQ930" s="726"/>
      <c r="AR930" s="726"/>
      <c r="AS930" s="726"/>
      <c r="AT930" s="726"/>
      <c r="AU930" s="726"/>
      <c r="AV930" s="726"/>
      <c r="AW930" s="726"/>
      <c r="AX930" s="726"/>
      <c r="AY930" s="726"/>
      <c r="AZ930" s="726"/>
      <c r="BA930" s="726"/>
      <c r="BB930" s="726"/>
      <c r="BC930" s="726"/>
      <c r="BD930" s="726"/>
      <c r="BE930" s="726"/>
      <c r="BF930" s="726"/>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372"/>
        <v>1500</v>
      </c>
      <c r="M931" s="6">
        <f t="shared" si="372"/>
        <v>1500</v>
      </c>
      <c r="N931" s="6">
        <f t="shared" si="372"/>
        <v>1500</v>
      </c>
      <c r="O931" s="6">
        <f t="shared" si="372"/>
        <v>1500</v>
      </c>
      <c r="P931" s="6">
        <f t="shared" si="372"/>
        <v>1500</v>
      </c>
      <c r="Q931" s="6">
        <f t="shared" si="372"/>
        <v>1500</v>
      </c>
      <c r="R931" s="6">
        <f t="shared" si="372"/>
        <v>1500</v>
      </c>
      <c r="U931" s="113"/>
      <c r="V931" s="113"/>
      <c r="W931" s="113"/>
      <c r="X931" s="113"/>
      <c r="Y931" s="113"/>
      <c r="Z931" s="113"/>
      <c r="AA931" s="113"/>
      <c r="AB931" s="113"/>
      <c r="AC931" s="113"/>
      <c r="AD931" s="113"/>
      <c r="AE931" s="734"/>
      <c r="AF931" s="729"/>
      <c r="AG931" s="726"/>
      <c r="AH931" s="726"/>
      <c r="AI931" s="726"/>
      <c r="AJ931" s="726"/>
      <c r="AK931" s="726"/>
      <c r="AL931" s="726"/>
      <c r="AM931" s="726"/>
      <c r="AN931" s="726"/>
      <c r="AO931" s="726"/>
      <c r="AP931" s="726"/>
      <c r="AQ931" s="726"/>
      <c r="AR931" s="726"/>
      <c r="AS931" s="726"/>
      <c r="AT931" s="726"/>
      <c r="AU931" s="726"/>
      <c r="AV931" s="726"/>
      <c r="AW931" s="726"/>
      <c r="AX931" s="726"/>
      <c r="AY931" s="726"/>
      <c r="AZ931" s="726"/>
      <c r="BA931" s="726"/>
      <c r="BB931" s="726"/>
      <c r="BC931" s="726"/>
      <c r="BD931" s="726"/>
      <c r="BE931" s="726"/>
      <c r="BF931" s="726"/>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372"/>
        <v>1500</v>
      </c>
      <c r="M932" s="6">
        <f t="shared" si="372"/>
        <v>1500</v>
      </c>
      <c r="N932" s="6">
        <f t="shared" si="372"/>
        <v>1500</v>
      </c>
      <c r="O932" s="6">
        <f t="shared" si="372"/>
        <v>1500</v>
      </c>
      <c r="P932" s="6">
        <f t="shared" si="372"/>
        <v>1500</v>
      </c>
      <c r="Q932" s="6">
        <f t="shared" si="372"/>
        <v>1500</v>
      </c>
      <c r="R932" s="6">
        <f t="shared" si="372"/>
        <v>1500</v>
      </c>
      <c r="U932" s="113"/>
      <c r="V932" s="113"/>
      <c r="W932" s="113"/>
      <c r="X932" s="113"/>
      <c r="Y932" s="113"/>
      <c r="Z932" s="113"/>
      <c r="AA932" s="113"/>
      <c r="AB932" s="113"/>
      <c r="AC932" s="113"/>
      <c r="AD932" s="113"/>
      <c r="AE932" s="734"/>
      <c r="AF932" s="729"/>
      <c r="AG932" s="726"/>
      <c r="AH932" s="726"/>
      <c r="AI932" s="726"/>
      <c r="AJ932" s="726"/>
      <c r="AK932" s="726"/>
      <c r="AL932" s="726"/>
      <c r="AM932" s="726"/>
      <c r="AN932" s="726"/>
      <c r="AO932" s="726"/>
      <c r="AP932" s="726"/>
      <c r="AQ932" s="726"/>
      <c r="AR932" s="726"/>
      <c r="AS932" s="726"/>
      <c r="AT932" s="726"/>
      <c r="AU932" s="726"/>
      <c r="AV932" s="726"/>
      <c r="AW932" s="726"/>
      <c r="AX932" s="726"/>
      <c r="AY932" s="726"/>
      <c r="AZ932" s="726"/>
      <c r="BA932" s="726"/>
      <c r="BB932" s="726"/>
      <c r="BC932" s="726"/>
      <c r="BD932" s="726"/>
      <c r="BE932" s="726"/>
      <c r="BF932" s="726"/>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372"/>
        <v>1250</v>
      </c>
      <c r="M933" s="6">
        <f t="shared" si="372"/>
        <v>1250</v>
      </c>
      <c r="N933" s="6">
        <f t="shared" si="372"/>
        <v>1250</v>
      </c>
      <c r="O933" s="6">
        <f t="shared" si="372"/>
        <v>1250</v>
      </c>
      <c r="P933" s="6">
        <f t="shared" si="372"/>
        <v>1250</v>
      </c>
      <c r="Q933" s="6">
        <f t="shared" si="372"/>
        <v>1250</v>
      </c>
      <c r="R933" s="6">
        <f t="shared" si="372"/>
        <v>1250</v>
      </c>
      <c r="U933" s="113"/>
      <c r="V933" s="113"/>
      <c r="W933" s="113"/>
      <c r="X933" s="113"/>
      <c r="Y933" s="113"/>
      <c r="Z933" s="113"/>
      <c r="AA933" s="113"/>
      <c r="AB933" s="113"/>
      <c r="AC933" s="113"/>
      <c r="AD933" s="113"/>
      <c r="AE933" s="734"/>
      <c r="AF933" s="729"/>
      <c r="AG933" s="726"/>
      <c r="AH933" s="726"/>
      <c r="AI933" s="726"/>
      <c r="AJ933" s="726"/>
      <c r="AK933" s="726"/>
      <c r="AL933" s="726"/>
      <c r="AM933" s="726"/>
      <c r="AN933" s="726"/>
      <c r="AO933" s="726"/>
      <c r="AP933" s="726"/>
      <c r="AQ933" s="726"/>
      <c r="AR933" s="726"/>
      <c r="AS933" s="726"/>
      <c r="AT933" s="726"/>
      <c r="AU933" s="726"/>
      <c r="AV933" s="726"/>
      <c r="AW933" s="726"/>
      <c r="AX933" s="726"/>
      <c r="AY933" s="726"/>
      <c r="AZ933" s="726"/>
      <c r="BA933" s="726"/>
      <c r="BB933" s="726"/>
      <c r="BC933" s="726"/>
      <c r="BD933" s="726"/>
      <c r="BE933" s="726"/>
      <c r="BF933" s="726"/>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372"/>
        <v>1000</v>
      </c>
      <c r="M934" s="6">
        <f t="shared" si="372"/>
        <v>1000</v>
      </c>
      <c r="N934" s="6">
        <f t="shared" si="372"/>
        <v>1000</v>
      </c>
      <c r="O934" s="6">
        <f t="shared" si="372"/>
        <v>1000</v>
      </c>
      <c r="P934" s="6">
        <f t="shared" si="372"/>
        <v>1000</v>
      </c>
      <c r="Q934" s="6">
        <f t="shared" si="372"/>
        <v>1000</v>
      </c>
      <c r="R934" s="6">
        <f t="shared" si="372"/>
        <v>1000</v>
      </c>
      <c r="U934" s="113"/>
      <c r="V934" s="113"/>
      <c r="W934" s="113"/>
      <c r="X934" s="113"/>
      <c r="Y934" s="113"/>
      <c r="Z934" s="113"/>
      <c r="AA934" s="113"/>
      <c r="AB934" s="113"/>
      <c r="AC934" s="113"/>
      <c r="AD934" s="113"/>
      <c r="AE934" s="734"/>
      <c r="AF934" s="729"/>
      <c r="AG934" s="726"/>
      <c r="AH934" s="726"/>
      <c r="AI934" s="726"/>
      <c r="AJ934" s="726"/>
      <c r="AK934" s="726"/>
      <c r="AL934" s="726"/>
      <c r="AM934" s="726"/>
      <c r="AN934" s="726"/>
      <c r="AO934" s="726"/>
      <c r="AP934" s="726"/>
      <c r="AQ934" s="726"/>
      <c r="AR934" s="726"/>
      <c r="AS934" s="726"/>
      <c r="AT934" s="726"/>
      <c r="AU934" s="726"/>
      <c r="AV934" s="726"/>
      <c r="AW934" s="726"/>
      <c r="AX934" s="726"/>
      <c r="AY934" s="726"/>
      <c r="AZ934" s="726"/>
      <c r="BA934" s="726"/>
      <c r="BB934" s="726"/>
      <c r="BC934" s="726"/>
      <c r="BD934" s="726"/>
      <c r="BE934" s="726"/>
      <c r="BF934" s="726"/>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372"/>
        <v>1000</v>
      </c>
      <c r="M935" s="6">
        <f t="shared" si="372"/>
        <v>1000</v>
      </c>
      <c r="N935" s="6">
        <f t="shared" si="372"/>
        <v>1000</v>
      </c>
      <c r="O935" s="6">
        <f t="shared" si="372"/>
        <v>1000</v>
      </c>
      <c r="P935" s="6">
        <f t="shared" si="372"/>
        <v>1000</v>
      </c>
      <c r="Q935" s="6">
        <f t="shared" si="372"/>
        <v>1000</v>
      </c>
      <c r="R935" s="6">
        <f t="shared" si="372"/>
        <v>1000</v>
      </c>
      <c r="U935" s="113"/>
      <c r="V935" s="113"/>
      <c r="W935" s="113"/>
      <c r="X935" s="113"/>
      <c r="Y935" s="113"/>
      <c r="Z935" s="113"/>
      <c r="AA935" s="113"/>
      <c r="AB935" s="113"/>
      <c r="AC935" s="113"/>
      <c r="AD935" s="113"/>
      <c r="AE935" s="734"/>
      <c r="AF935" s="729"/>
      <c r="AG935" s="726"/>
      <c r="AH935" s="726"/>
      <c r="AI935" s="726"/>
      <c r="AJ935" s="726"/>
      <c r="AK935" s="726"/>
      <c r="AL935" s="726"/>
      <c r="AM935" s="726"/>
      <c r="AN935" s="726"/>
      <c r="AO935" s="726"/>
      <c r="AP935" s="726"/>
      <c r="AQ935" s="726"/>
      <c r="AR935" s="726"/>
      <c r="AS935" s="726"/>
      <c r="AT935" s="726"/>
      <c r="AU935" s="726"/>
      <c r="AV935" s="726"/>
      <c r="AW935" s="726"/>
      <c r="AX935" s="726"/>
      <c r="AY935" s="726"/>
      <c r="AZ935" s="726"/>
      <c r="BA935" s="726"/>
      <c r="BB935" s="726"/>
      <c r="BC935" s="726"/>
      <c r="BD935" s="726"/>
      <c r="BE935" s="726"/>
      <c r="BF935" s="726"/>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372"/>
        <v>1000</v>
      </c>
      <c r="M936" s="6">
        <f t="shared" si="372"/>
        <v>1000</v>
      </c>
      <c r="N936" s="6">
        <f t="shared" si="372"/>
        <v>1000</v>
      </c>
      <c r="O936" s="6">
        <f t="shared" si="372"/>
        <v>1000</v>
      </c>
      <c r="P936" s="6">
        <f t="shared" si="372"/>
        <v>1000</v>
      </c>
      <c r="Q936" s="6">
        <f t="shared" si="372"/>
        <v>1000</v>
      </c>
      <c r="R936" s="6">
        <f t="shared" si="372"/>
        <v>1000</v>
      </c>
      <c r="U936" s="113"/>
      <c r="V936" s="113"/>
      <c r="W936" s="113"/>
      <c r="X936" s="113"/>
      <c r="Y936" s="113"/>
      <c r="Z936" s="113"/>
      <c r="AA936" s="113"/>
      <c r="AB936" s="113"/>
      <c r="AC936" s="113"/>
      <c r="AD936" s="113"/>
      <c r="AE936" s="734"/>
      <c r="AF936" s="729"/>
      <c r="AG936" s="726"/>
      <c r="AH936" s="726"/>
      <c r="AI936" s="726"/>
      <c r="AJ936" s="726"/>
      <c r="AK936" s="726"/>
      <c r="AL936" s="726"/>
      <c r="AM936" s="726"/>
      <c r="AN936" s="726"/>
      <c r="AO936" s="726"/>
      <c r="AP936" s="726"/>
      <c r="AQ936" s="726"/>
      <c r="AR936" s="726"/>
      <c r="AS936" s="726"/>
      <c r="AT936" s="726"/>
      <c r="AU936" s="726"/>
      <c r="AV936" s="726"/>
      <c r="AW936" s="726"/>
      <c r="AX936" s="726"/>
      <c r="AY936" s="726"/>
      <c r="AZ936" s="726"/>
      <c r="BA936" s="726"/>
      <c r="BB936" s="726"/>
      <c r="BC936" s="726"/>
      <c r="BD936" s="726"/>
      <c r="BE936" s="726"/>
      <c r="BF936" s="726"/>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372"/>
        <v>100</v>
      </c>
      <c r="M937" s="6">
        <f t="shared" si="372"/>
        <v>100</v>
      </c>
      <c r="N937" s="6">
        <f t="shared" si="372"/>
        <v>100</v>
      </c>
      <c r="O937" s="6">
        <f t="shared" si="372"/>
        <v>100</v>
      </c>
      <c r="P937" s="6">
        <f t="shared" si="372"/>
        <v>100</v>
      </c>
      <c r="Q937" s="6">
        <f t="shared" si="372"/>
        <v>100</v>
      </c>
      <c r="R937" s="6">
        <f t="shared" si="372"/>
        <v>100</v>
      </c>
      <c r="U937" s="113"/>
      <c r="V937" s="113"/>
      <c r="W937" s="113"/>
      <c r="X937" s="113"/>
      <c r="Y937" s="113"/>
      <c r="Z937" s="113"/>
      <c r="AA937" s="113"/>
      <c r="AB937" s="113"/>
      <c r="AC937" s="113"/>
      <c r="AD937" s="113"/>
      <c r="AE937" s="734"/>
      <c r="AF937" s="729"/>
      <c r="AG937" s="726"/>
      <c r="AH937" s="726"/>
      <c r="AI937" s="726"/>
      <c r="AJ937" s="726"/>
      <c r="AK937" s="726"/>
      <c r="AL937" s="726"/>
      <c r="AM937" s="726"/>
      <c r="AN937" s="726"/>
      <c r="AO937" s="726"/>
      <c r="AP937" s="726"/>
      <c r="AQ937" s="726"/>
      <c r="AR937" s="726"/>
      <c r="AS937" s="726"/>
      <c r="AT937" s="726"/>
      <c r="AU937" s="726"/>
      <c r="AV937" s="726"/>
      <c r="AW937" s="726"/>
      <c r="AX937" s="726"/>
      <c r="AY937" s="726"/>
      <c r="AZ937" s="726"/>
      <c r="BA937" s="726"/>
      <c r="BB937" s="726"/>
      <c r="BC937" s="726"/>
      <c r="BD937" s="726"/>
      <c r="BE937" s="726"/>
      <c r="BF937" s="726"/>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372"/>
        <v>100</v>
      </c>
      <c r="M938" s="6">
        <f t="shared" si="372"/>
        <v>100</v>
      </c>
      <c r="N938" s="6">
        <f t="shared" si="372"/>
        <v>100</v>
      </c>
      <c r="O938" s="6">
        <f t="shared" si="372"/>
        <v>100</v>
      </c>
      <c r="P938" s="6">
        <f t="shared" si="372"/>
        <v>100</v>
      </c>
      <c r="Q938" s="6">
        <f t="shared" si="372"/>
        <v>100</v>
      </c>
      <c r="R938" s="6">
        <f t="shared" si="372"/>
        <v>100</v>
      </c>
      <c r="U938" s="113"/>
      <c r="V938" s="113"/>
      <c r="W938" s="113"/>
      <c r="X938" s="113"/>
      <c r="Y938" s="113"/>
      <c r="Z938" s="113"/>
      <c r="AA938" s="113"/>
      <c r="AB938" s="113"/>
      <c r="AC938" s="113"/>
      <c r="AD938" s="113"/>
      <c r="AE938" s="734"/>
      <c r="AF938" s="729"/>
      <c r="AG938" s="726"/>
      <c r="AH938" s="726"/>
      <c r="AI938" s="726"/>
      <c r="AJ938" s="726"/>
      <c r="AK938" s="726"/>
      <c r="AL938" s="726"/>
      <c r="AM938" s="726"/>
      <c r="AN938" s="726"/>
      <c r="AO938" s="726"/>
      <c r="AP938" s="726"/>
      <c r="AQ938" s="726"/>
      <c r="AR938" s="726"/>
      <c r="AS938" s="726"/>
      <c r="AT938" s="726"/>
      <c r="AU938" s="726"/>
      <c r="AV938" s="726"/>
      <c r="AW938" s="726"/>
      <c r="AX938" s="726"/>
      <c r="AY938" s="726"/>
      <c r="AZ938" s="726"/>
      <c r="BA938" s="726"/>
      <c r="BB938" s="726"/>
      <c r="BC938" s="726"/>
      <c r="BD938" s="726"/>
      <c r="BE938" s="726"/>
      <c r="BF938" s="726"/>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372"/>
        <v>100</v>
      </c>
      <c r="M939" s="6">
        <f t="shared" si="372"/>
        <v>100</v>
      </c>
      <c r="N939" s="6">
        <f t="shared" si="372"/>
        <v>100</v>
      </c>
      <c r="O939" s="6">
        <f t="shared" si="372"/>
        <v>100</v>
      </c>
      <c r="P939" s="6">
        <f t="shared" si="372"/>
        <v>100</v>
      </c>
      <c r="Q939" s="6">
        <f t="shared" si="372"/>
        <v>100</v>
      </c>
      <c r="R939" s="6">
        <f t="shared" si="372"/>
        <v>100</v>
      </c>
      <c r="U939" s="113"/>
      <c r="V939" s="113"/>
      <c r="W939" s="113"/>
      <c r="X939" s="113"/>
      <c r="Y939" s="113"/>
      <c r="Z939" s="113"/>
      <c r="AA939" s="113"/>
      <c r="AB939" s="113"/>
      <c r="AC939" s="113"/>
      <c r="AD939" s="113"/>
      <c r="AE939" s="734"/>
      <c r="AF939" s="729"/>
      <c r="AG939" s="726"/>
      <c r="AH939" s="726"/>
      <c r="AI939" s="726"/>
      <c r="AJ939" s="726"/>
      <c r="AK939" s="726"/>
      <c r="AL939" s="726"/>
      <c r="AM939" s="726"/>
      <c r="AN939" s="726"/>
      <c r="AO939" s="726"/>
      <c r="AP939" s="726"/>
      <c r="AQ939" s="726"/>
      <c r="AR939" s="726"/>
      <c r="AS939" s="726"/>
      <c r="AT939" s="726"/>
      <c r="AU939" s="726"/>
      <c r="AV939" s="726"/>
      <c r="AW939" s="726"/>
      <c r="AX939" s="726"/>
      <c r="AY939" s="726"/>
      <c r="AZ939" s="726"/>
      <c r="BA939" s="726"/>
      <c r="BB939" s="726"/>
      <c r="BC939" s="726"/>
      <c r="BD939" s="726"/>
      <c r="BE939" s="726"/>
      <c r="BF939" s="726"/>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373">$K940</f>
        <v>1500</v>
      </c>
      <c r="M940" s="6">
        <f t="shared" si="373"/>
        <v>1500</v>
      </c>
      <c r="N940" s="6">
        <f t="shared" si="373"/>
        <v>1500</v>
      </c>
      <c r="O940" s="6">
        <f t="shared" si="373"/>
        <v>1500</v>
      </c>
      <c r="P940" s="6">
        <f t="shared" si="373"/>
        <v>1500</v>
      </c>
      <c r="Q940" s="6">
        <f t="shared" si="373"/>
        <v>1500</v>
      </c>
      <c r="R940" s="6">
        <f t="shared" si="373"/>
        <v>1500</v>
      </c>
      <c r="U940" s="113"/>
      <c r="V940" s="113"/>
      <c r="W940" s="113"/>
      <c r="X940" s="113"/>
      <c r="Y940" s="113"/>
      <c r="Z940" s="113"/>
      <c r="AA940" s="113"/>
      <c r="AB940" s="113"/>
      <c r="AC940" s="113"/>
      <c r="AD940" s="113"/>
      <c r="AE940" s="734"/>
      <c r="AF940" s="729"/>
      <c r="AG940" s="726"/>
      <c r="AH940" s="726"/>
      <c r="AI940" s="726"/>
      <c r="AJ940" s="726"/>
      <c r="AK940" s="726"/>
      <c r="AL940" s="726"/>
      <c r="AM940" s="726"/>
      <c r="AN940" s="726"/>
      <c r="AO940" s="726"/>
      <c r="AP940" s="726"/>
      <c r="AQ940" s="726"/>
      <c r="AR940" s="726"/>
      <c r="AS940" s="726"/>
      <c r="AT940" s="726"/>
      <c r="AU940" s="726"/>
      <c r="AV940" s="726"/>
      <c r="AW940" s="726"/>
      <c r="AX940" s="726"/>
      <c r="AY940" s="726"/>
      <c r="AZ940" s="726"/>
      <c r="BA940" s="726"/>
      <c r="BB940" s="726"/>
      <c r="BC940" s="726"/>
      <c r="BD940" s="726"/>
      <c r="BE940" s="726"/>
      <c r="BF940" s="726"/>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373"/>
        <v>1500</v>
      </c>
      <c r="M941" s="6">
        <f t="shared" si="373"/>
        <v>1500</v>
      </c>
      <c r="N941" s="6">
        <f t="shared" si="373"/>
        <v>1500</v>
      </c>
      <c r="O941" s="6">
        <f t="shared" si="373"/>
        <v>1500</v>
      </c>
      <c r="P941" s="6">
        <f t="shared" si="373"/>
        <v>1500</v>
      </c>
      <c r="Q941" s="6">
        <f t="shared" si="373"/>
        <v>1500</v>
      </c>
      <c r="R941" s="6">
        <f t="shared" si="373"/>
        <v>1500</v>
      </c>
      <c r="U941" s="113"/>
      <c r="V941" s="113"/>
      <c r="W941" s="113"/>
      <c r="X941" s="113"/>
      <c r="Y941" s="113"/>
      <c r="Z941" s="113"/>
      <c r="AA941" s="113"/>
      <c r="AB941" s="113"/>
      <c r="AC941" s="113"/>
      <c r="AD941" s="113"/>
      <c r="AE941" s="734"/>
      <c r="AF941" s="729"/>
      <c r="AG941" s="726"/>
      <c r="AH941" s="726"/>
      <c r="AI941" s="726"/>
      <c r="AJ941" s="726"/>
      <c r="AK941" s="726"/>
      <c r="AL941" s="726"/>
      <c r="AM941" s="726"/>
      <c r="AN941" s="726"/>
      <c r="AO941" s="726"/>
      <c r="AP941" s="726"/>
      <c r="AQ941" s="726"/>
      <c r="AR941" s="726"/>
      <c r="AS941" s="726"/>
      <c r="AT941" s="726"/>
      <c r="AU941" s="726"/>
      <c r="AV941" s="726"/>
      <c r="AW941" s="726"/>
      <c r="AX941" s="726"/>
      <c r="AY941" s="726"/>
      <c r="AZ941" s="726"/>
      <c r="BA941" s="726"/>
      <c r="BB941" s="726"/>
      <c r="BC941" s="726"/>
      <c r="BD941" s="726"/>
      <c r="BE941" s="726"/>
      <c r="BF941" s="726"/>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373"/>
        <v>1500</v>
      </c>
      <c r="M942" s="6">
        <f t="shared" si="373"/>
        <v>1500</v>
      </c>
      <c r="N942" s="6">
        <f t="shared" si="373"/>
        <v>1500</v>
      </c>
      <c r="O942" s="6">
        <f t="shared" si="373"/>
        <v>1500</v>
      </c>
      <c r="P942" s="6">
        <f t="shared" si="373"/>
        <v>1500</v>
      </c>
      <c r="Q942" s="6">
        <f t="shared" si="373"/>
        <v>1500</v>
      </c>
      <c r="R942" s="6">
        <f t="shared" si="373"/>
        <v>1500</v>
      </c>
      <c r="U942" s="113"/>
      <c r="V942" s="113"/>
      <c r="W942" s="113"/>
      <c r="X942" s="113"/>
      <c r="Y942" s="113"/>
      <c r="Z942" s="113"/>
      <c r="AA942" s="113"/>
      <c r="AB942" s="113"/>
      <c r="AC942" s="113"/>
      <c r="AD942" s="113"/>
      <c r="AE942" s="734"/>
      <c r="AF942" s="729"/>
      <c r="AG942" s="726"/>
      <c r="AH942" s="726"/>
      <c r="AI942" s="726"/>
      <c r="AJ942" s="726"/>
      <c r="AK942" s="726"/>
      <c r="AL942" s="726"/>
      <c r="AM942" s="726"/>
      <c r="AN942" s="726"/>
      <c r="AO942" s="726"/>
      <c r="AP942" s="726"/>
      <c r="AQ942" s="726"/>
      <c r="AR942" s="726"/>
      <c r="AS942" s="726"/>
      <c r="AT942" s="726"/>
      <c r="AU942" s="726"/>
      <c r="AV942" s="726"/>
      <c r="AW942" s="726"/>
      <c r="AX942" s="726"/>
      <c r="AY942" s="726"/>
      <c r="AZ942" s="726"/>
      <c r="BA942" s="726"/>
      <c r="BB942" s="726"/>
      <c r="BC942" s="726"/>
      <c r="BD942" s="726"/>
      <c r="BE942" s="726"/>
      <c r="BF942" s="726"/>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373"/>
        <v>1250</v>
      </c>
      <c r="M943" s="6">
        <f t="shared" si="373"/>
        <v>1250</v>
      </c>
      <c r="N943" s="6">
        <f t="shared" si="373"/>
        <v>1250</v>
      </c>
      <c r="O943" s="6">
        <f t="shared" si="373"/>
        <v>1250</v>
      </c>
      <c r="P943" s="6">
        <f t="shared" si="373"/>
        <v>1250</v>
      </c>
      <c r="Q943" s="6">
        <f t="shared" si="373"/>
        <v>1250</v>
      </c>
      <c r="R943" s="6">
        <f t="shared" si="373"/>
        <v>1250</v>
      </c>
      <c r="U943" s="113"/>
      <c r="V943" s="113"/>
      <c r="W943" s="113"/>
      <c r="X943" s="113"/>
      <c r="Y943" s="113"/>
      <c r="Z943" s="113"/>
      <c r="AA943" s="113"/>
      <c r="AB943" s="113"/>
      <c r="AC943" s="113"/>
      <c r="AD943" s="113"/>
      <c r="AE943" s="734"/>
      <c r="AF943" s="729"/>
      <c r="AG943" s="726"/>
      <c r="AH943" s="726"/>
      <c r="AI943" s="726"/>
      <c r="AJ943" s="726"/>
      <c r="AK943" s="726"/>
      <c r="AL943" s="726"/>
      <c r="AM943" s="726"/>
      <c r="AN943" s="726"/>
      <c r="AO943" s="726"/>
      <c r="AP943" s="726"/>
      <c r="AQ943" s="726"/>
      <c r="AR943" s="726"/>
      <c r="AS943" s="726"/>
      <c r="AT943" s="726"/>
      <c r="AU943" s="726"/>
      <c r="AV943" s="726"/>
      <c r="AW943" s="726"/>
      <c r="AX943" s="726"/>
      <c r="AY943" s="726"/>
      <c r="AZ943" s="726"/>
      <c r="BA943" s="726"/>
      <c r="BB943" s="726"/>
      <c r="BC943" s="726"/>
      <c r="BD943" s="726"/>
      <c r="BE943" s="726"/>
      <c r="BF943" s="726"/>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373"/>
        <v>1000</v>
      </c>
      <c r="M944" s="6">
        <f t="shared" si="373"/>
        <v>1000</v>
      </c>
      <c r="N944" s="6">
        <f t="shared" si="373"/>
        <v>1000</v>
      </c>
      <c r="O944" s="6">
        <f t="shared" si="373"/>
        <v>1000</v>
      </c>
      <c r="P944" s="6">
        <f t="shared" si="373"/>
        <v>1000</v>
      </c>
      <c r="Q944" s="6">
        <f t="shared" si="373"/>
        <v>1000</v>
      </c>
      <c r="R944" s="6">
        <f t="shared" si="373"/>
        <v>1000</v>
      </c>
      <c r="U944" s="113"/>
      <c r="V944" s="113"/>
      <c r="W944" s="113"/>
      <c r="X944" s="113"/>
      <c r="Y944" s="113"/>
      <c r="Z944" s="113"/>
      <c r="AA944" s="113"/>
      <c r="AB944" s="113"/>
      <c r="AC944" s="113"/>
      <c r="AD944" s="113"/>
      <c r="AE944" s="734"/>
      <c r="AF944" s="729"/>
      <c r="AG944" s="726"/>
      <c r="AH944" s="726"/>
      <c r="AI944" s="726"/>
      <c r="AJ944" s="726"/>
      <c r="AK944" s="726"/>
      <c r="AL944" s="726"/>
      <c r="AM944" s="726"/>
      <c r="AN944" s="726"/>
      <c r="AO944" s="726"/>
      <c r="AP944" s="726"/>
      <c r="AQ944" s="726"/>
      <c r="AR944" s="726"/>
      <c r="AS944" s="726"/>
      <c r="AT944" s="726"/>
      <c r="AU944" s="726"/>
      <c r="AV944" s="726"/>
      <c r="AW944" s="726"/>
      <c r="AX944" s="726"/>
      <c r="AY944" s="726"/>
      <c r="AZ944" s="726"/>
      <c r="BA944" s="726"/>
      <c r="BB944" s="726"/>
      <c r="BC944" s="726"/>
      <c r="BD944" s="726"/>
      <c r="BE944" s="726"/>
      <c r="BF944" s="726"/>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373"/>
        <v>1000</v>
      </c>
      <c r="M945" s="6">
        <f t="shared" si="373"/>
        <v>1000</v>
      </c>
      <c r="N945" s="6">
        <f t="shared" si="373"/>
        <v>1000</v>
      </c>
      <c r="O945" s="6">
        <f t="shared" si="373"/>
        <v>1000</v>
      </c>
      <c r="P945" s="6">
        <f t="shared" si="373"/>
        <v>1000</v>
      </c>
      <c r="Q945" s="6">
        <f t="shared" si="373"/>
        <v>1000</v>
      </c>
      <c r="R945" s="6">
        <f t="shared" si="373"/>
        <v>1000</v>
      </c>
      <c r="U945" s="113"/>
      <c r="V945" s="113"/>
      <c r="W945" s="113"/>
      <c r="X945" s="113"/>
      <c r="Y945" s="113"/>
      <c r="Z945" s="113"/>
      <c r="AA945" s="113"/>
      <c r="AB945" s="113"/>
      <c r="AC945" s="113"/>
      <c r="AD945" s="113"/>
      <c r="AE945" s="734"/>
      <c r="AF945" s="729"/>
      <c r="AG945" s="726"/>
      <c r="AH945" s="726"/>
      <c r="AI945" s="726"/>
      <c r="AJ945" s="726"/>
      <c r="AK945" s="726"/>
      <c r="AL945" s="726"/>
      <c r="AM945" s="726"/>
      <c r="AN945" s="726"/>
      <c r="AO945" s="726"/>
      <c r="AP945" s="726"/>
      <c r="AQ945" s="726"/>
      <c r="AR945" s="726"/>
      <c r="AS945" s="726"/>
      <c r="AT945" s="726"/>
      <c r="AU945" s="726"/>
      <c r="AV945" s="726"/>
      <c r="AW945" s="726"/>
      <c r="AX945" s="726"/>
      <c r="AY945" s="726"/>
      <c r="AZ945" s="726"/>
      <c r="BA945" s="726"/>
      <c r="BB945" s="726"/>
      <c r="BC945" s="726"/>
      <c r="BD945" s="726"/>
      <c r="BE945" s="726"/>
      <c r="BF945" s="726"/>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373"/>
        <v>1000</v>
      </c>
      <c r="M946" s="6">
        <f t="shared" si="373"/>
        <v>1000</v>
      </c>
      <c r="N946" s="6">
        <f t="shared" si="373"/>
        <v>1000</v>
      </c>
      <c r="O946" s="6">
        <f t="shared" si="373"/>
        <v>1000</v>
      </c>
      <c r="P946" s="6">
        <f t="shared" si="373"/>
        <v>1000</v>
      </c>
      <c r="Q946" s="6">
        <f t="shared" si="373"/>
        <v>1000</v>
      </c>
      <c r="R946" s="6">
        <f t="shared" si="373"/>
        <v>1000</v>
      </c>
      <c r="U946" s="113"/>
      <c r="V946" s="113"/>
      <c r="W946" s="113"/>
      <c r="X946" s="113"/>
      <c r="Y946" s="113"/>
      <c r="Z946" s="113"/>
      <c r="AA946" s="113"/>
      <c r="AB946" s="113"/>
      <c r="AC946" s="113"/>
      <c r="AD946" s="113"/>
      <c r="AE946" s="734"/>
      <c r="AF946" s="729"/>
      <c r="AG946" s="726"/>
      <c r="AH946" s="726"/>
      <c r="AI946" s="726"/>
      <c r="AJ946" s="726"/>
      <c r="AK946" s="726"/>
      <c r="AL946" s="726"/>
      <c r="AM946" s="726"/>
      <c r="AN946" s="726"/>
      <c r="AO946" s="726"/>
      <c r="AP946" s="726"/>
      <c r="AQ946" s="726"/>
      <c r="AR946" s="726"/>
      <c r="AS946" s="726"/>
      <c r="AT946" s="726"/>
      <c r="AU946" s="726"/>
      <c r="AV946" s="726"/>
      <c r="AW946" s="726"/>
      <c r="AX946" s="726"/>
      <c r="AY946" s="726"/>
      <c r="AZ946" s="726"/>
      <c r="BA946" s="726"/>
      <c r="BB946" s="726"/>
      <c r="BC946" s="726"/>
      <c r="BD946" s="726"/>
      <c r="BE946" s="726"/>
      <c r="BF946" s="726"/>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373"/>
        <v>100</v>
      </c>
      <c r="M947" s="6">
        <f t="shared" si="373"/>
        <v>100</v>
      </c>
      <c r="N947" s="6">
        <f t="shared" si="373"/>
        <v>100</v>
      </c>
      <c r="O947" s="6">
        <f t="shared" si="373"/>
        <v>100</v>
      </c>
      <c r="P947" s="6">
        <f t="shared" si="373"/>
        <v>100</v>
      </c>
      <c r="Q947" s="6">
        <f t="shared" si="373"/>
        <v>100</v>
      </c>
      <c r="R947" s="6">
        <f t="shared" si="373"/>
        <v>100</v>
      </c>
      <c r="U947" s="113"/>
      <c r="V947" s="113"/>
      <c r="W947" s="113"/>
      <c r="X947" s="113"/>
      <c r="Y947" s="113"/>
      <c r="Z947" s="113"/>
      <c r="AA947" s="113"/>
      <c r="AB947" s="113"/>
      <c r="AC947" s="113"/>
      <c r="AD947" s="113"/>
      <c r="AE947" s="734"/>
      <c r="AF947" s="729"/>
      <c r="AG947" s="726"/>
      <c r="AH947" s="726"/>
      <c r="AI947" s="726"/>
      <c r="AJ947" s="726"/>
      <c r="AK947" s="726"/>
      <c r="AL947" s="726"/>
      <c r="AM947" s="726"/>
      <c r="AN947" s="726"/>
      <c r="AO947" s="726"/>
      <c r="AP947" s="726"/>
      <c r="AQ947" s="726"/>
      <c r="AR947" s="726"/>
      <c r="AS947" s="726"/>
      <c r="AT947" s="726"/>
      <c r="AU947" s="726"/>
      <c r="AV947" s="726"/>
      <c r="AW947" s="726"/>
      <c r="AX947" s="726"/>
      <c r="AY947" s="726"/>
      <c r="AZ947" s="726"/>
      <c r="BA947" s="726"/>
      <c r="BB947" s="726"/>
      <c r="BC947" s="726"/>
      <c r="BD947" s="726"/>
      <c r="BE947" s="726"/>
      <c r="BF947" s="726"/>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373"/>
        <v>100</v>
      </c>
      <c r="M948" s="6">
        <f t="shared" si="373"/>
        <v>100</v>
      </c>
      <c r="N948" s="6">
        <f t="shared" si="373"/>
        <v>100</v>
      </c>
      <c r="O948" s="6">
        <f t="shared" si="373"/>
        <v>100</v>
      </c>
      <c r="P948" s="6">
        <f t="shared" si="373"/>
        <v>100</v>
      </c>
      <c r="Q948" s="6">
        <f t="shared" si="373"/>
        <v>100</v>
      </c>
      <c r="R948" s="6">
        <f t="shared" si="373"/>
        <v>100</v>
      </c>
      <c r="U948" s="113"/>
      <c r="V948" s="113"/>
      <c r="W948" s="113"/>
      <c r="X948" s="113"/>
      <c r="Y948" s="113"/>
      <c r="Z948" s="113"/>
      <c r="AA948" s="113"/>
      <c r="AB948" s="113"/>
      <c r="AC948" s="113"/>
      <c r="AD948" s="113"/>
      <c r="AE948" s="734"/>
      <c r="AF948" s="729"/>
      <c r="AG948" s="726"/>
      <c r="AH948" s="726"/>
      <c r="AI948" s="726"/>
      <c r="AJ948" s="726"/>
      <c r="AK948" s="726"/>
      <c r="AL948" s="726"/>
      <c r="AM948" s="726"/>
      <c r="AN948" s="726"/>
      <c r="AO948" s="726"/>
      <c r="AP948" s="726"/>
      <c r="AQ948" s="726"/>
      <c r="AR948" s="726"/>
      <c r="AS948" s="726"/>
      <c r="AT948" s="726"/>
      <c r="AU948" s="726"/>
      <c r="AV948" s="726"/>
      <c r="AW948" s="726"/>
      <c r="AX948" s="726"/>
      <c r="AY948" s="726"/>
      <c r="AZ948" s="726"/>
      <c r="BA948" s="726"/>
      <c r="BB948" s="726"/>
      <c r="BC948" s="726"/>
      <c r="BD948" s="726"/>
      <c r="BE948" s="726"/>
      <c r="BF948" s="726"/>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373"/>
        <v>100</v>
      </c>
      <c r="M949" s="6">
        <f t="shared" si="373"/>
        <v>100</v>
      </c>
      <c r="N949" s="6">
        <f t="shared" si="373"/>
        <v>100</v>
      </c>
      <c r="O949" s="6">
        <f t="shared" si="373"/>
        <v>100</v>
      </c>
      <c r="P949" s="6">
        <f t="shared" si="373"/>
        <v>100</v>
      </c>
      <c r="Q949" s="6">
        <f t="shared" si="373"/>
        <v>100</v>
      </c>
      <c r="R949" s="6">
        <f t="shared" si="373"/>
        <v>100</v>
      </c>
      <c r="U949" s="113"/>
      <c r="V949" s="113"/>
      <c r="W949" s="113"/>
      <c r="X949" s="113"/>
      <c r="Y949" s="113"/>
      <c r="Z949" s="113"/>
      <c r="AA949" s="113"/>
      <c r="AB949" s="113"/>
      <c r="AC949" s="113"/>
      <c r="AD949" s="113"/>
      <c r="AE949" s="734"/>
      <c r="AF949" s="729"/>
      <c r="AG949" s="726"/>
      <c r="AH949" s="726"/>
      <c r="AI949" s="726"/>
      <c r="AJ949" s="726"/>
      <c r="AK949" s="726"/>
      <c r="AL949" s="726"/>
      <c r="AM949" s="726"/>
      <c r="AN949" s="726"/>
      <c r="AO949" s="726"/>
      <c r="AP949" s="726"/>
      <c r="AQ949" s="726"/>
      <c r="AR949" s="726"/>
      <c r="AS949" s="726"/>
      <c r="AT949" s="726"/>
      <c r="AU949" s="726"/>
      <c r="AV949" s="726"/>
      <c r="AW949" s="726"/>
      <c r="AX949" s="726"/>
      <c r="AY949" s="726"/>
      <c r="AZ949" s="726"/>
      <c r="BA949" s="726"/>
      <c r="BB949" s="726"/>
      <c r="BC949" s="726"/>
      <c r="BD949" s="726"/>
      <c r="BE949" s="726"/>
      <c r="BF949" s="726"/>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373"/>
        <v>1500</v>
      </c>
      <c r="M950" s="6">
        <f t="shared" si="373"/>
        <v>1500</v>
      </c>
      <c r="N950" s="6">
        <f t="shared" si="373"/>
        <v>1500</v>
      </c>
      <c r="O950" s="6">
        <f t="shared" si="373"/>
        <v>1500</v>
      </c>
      <c r="P950" s="6">
        <f t="shared" si="373"/>
        <v>1500</v>
      </c>
      <c r="Q950" s="6">
        <f t="shared" si="373"/>
        <v>1500</v>
      </c>
      <c r="R950" s="6">
        <f t="shared" si="373"/>
        <v>1500</v>
      </c>
      <c r="U950" s="113"/>
      <c r="V950" s="113"/>
      <c r="W950" s="113"/>
      <c r="X950" s="113"/>
      <c r="Y950" s="113"/>
      <c r="Z950" s="113"/>
      <c r="AA950" s="113"/>
      <c r="AB950" s="113"/>
      <c r="AC950" s="113"/>
      <c r="AD950" s="113"/>
      <c r="AE950" s="734"/>
      <c r="AF950" s="729"/>
      <c r="AG950" s="726"/>
      <c r="AH950" s="726"/>
      <c r="AI950" s="726"/>
      <c r="AJ950" s="726"/>
      <c r="AK950" s="726"/>
      <c r="AL950" s="726"/>
      <c r="AM950" s="726"/>
      <c r="AN950" s="726"/>
      <c r="AO950" s="726"/>
      <c r="AP950" s="726"/>
      <c r="AQ950" s="726"/>
      <c r="AR950" s="726"/>
      <c r="AS950" s="726"/>
      <c r="AT950" s="726"/>
      <c r="AU950" s="726"/>
      <c r="AV950" s="726"/>
      <c r="AW950" s="726"/>
      <c r="AX950" s="726"/>
      <c r="AY950" s="726"/>
      <c r="AZ950" s="726"/>
      <c r="BA950" s="726"/>
      <c r="BB950" s="726"/>
      <c r="BC950" s="726"/>
      <c r="BD950" s="726"/>
      <c r="BE950" s="726"/>
      <c r="BF950" s="726"/>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373"/>
        <v>1500</v>
      </c>
      <c r="M951" s="6">
        <f t="shared" si="373"/>
        <v>1500</v>
      </c>
      <c r="N951" s="6">
        <f t="shared" si="373"/>
        <v>1500</v>
      </c>
      <c r="O951" s="6">
        <f t="shared" si="373"/>
        <v>1500</v>
      </c>
      <c r="P951" s="6">
        <f t="shared" si="373"/>
        <v>1500</v>
      </c>
      <c r="Q951" s="6">
        <f t="shared" si="373"/>
        <v>1500</v>
      </c>
      <c r="R951" s="6">
        <f t="shared" si="373"/>
        <v>1500</v>
      </c>
      <c r="U951" s="113"/>
      <c r="V951" s="113"/>
      <c r="W951" s="113"/>
      <c r="X951" s="113"/>
      <c r="Y951" s="113"/>
      <c r="Z951" s="113"/>
      <c r="AA951" s="113"/>
      <c r="AB951" s="113"/>
      <c r="AC951" s="113"/>
      <c r="AD951" s="113"/>
      <c r="AE951" s="734"/>
      <c r="AF951" s="729"/>
      <c r="AG951" s="726"/>
      <c r="AH951" s="726"/>
      <c r="AI951" s="726"/>
      <c r="AJ951" s="726"/>
      <c r="AK951" s="726"/>
      <c r="AL951" s="726"/>
      <c r="AM951" s="726"/>
      <c r="AN951" s="726"/>
      <c r="AO951" s="726"/>
      <c r="AP951" s="726"/>
      <c r="AQ951" s="726"/>
      <c r="AR951" s="726"/>
      <c r="AS951" s="726"/>
      <c r="AT951" s="726"/>
      <c r="AU951" s="726"/>
      <c r="AV951" s="726"/>
      <c r="AW951" s="726"/>
      <c r="AX951" s="726"/>
      <c r="AY951" s="726"/>
      <c r="AZ951" s="726"/>
      <c r="BA951" s="726"/>
      <c r="BB951" s="726"/>
      <c r="BC951" s="726"/>
      <c r="BD951" s="726"/>
      <c r="BE951" s="726"/>
      <c r="BF951" s="726"/>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373"/>
        <v>1500</v>
      </c>
      <c r="M952" s="6">
        <f t="shared" si="373"/>
        <v>1500</v>
      </c>
      <c r="N952" s="6">
        <f t="shared" si="373"/>
        <v>1500</v>
      </c>
      <c r="O952" s="6">
        <f t="shared" si="373"/>
        <v>1500</v>
      </c>
      <c r="P952" s="6">
        <f t="shared" si="373"/>
        <v>1500</v>
      </c>
      <c r="Q952" s="6">
        <f t="shared" si="373"/>
        <v>1500</v>
      </c>
      <c r="R952" s="6">
        <f t="shared" si="373"/>
        <v>1500</v>
      </c>
      <c r="U952" s="113"/>
      <c r="V952" s="113"/>
      <c r="W952" s="113"/>
      <c r="X952" s="113"/>
      <c r="Y952" s="113"/>
      <c r="Z952" s="113"/>
      <c r="AA952" s="113"/>
      <c r="AB952" s="113"/>
      <c r="AC952" s="113"/>
      <c r="AD952" s="113"/>
      <c r="AE952" s="734"/>
      <c r="AF952" s="729"/>
      <c r="AG952" s="726"/>
      <c r="AH952" s="726"/>
      <c r="AI952" s="726"/>
      <c r="AJ952" s="726"/>
      <c r="AK952" s="726"/>
      <c r="AL952" s="726"/>
      <c r="AM952" s="726"/>
      <c r="AN952" s="726"/>
      <c r="AO952" s="726"/>
      <c r="AP952" s="726"/>
      <c r="AQ952" s="726"/>
      <c r="AR952" s="726"/>
      <c r="AS952" s="726"/>
      <c r="AT952" s="726"/>
      <c r="AU952" s="726"/>
      <c r="AV952" s="726"/>
      <c r="AW952" s="726"/>
      <c r="AX952" s="726"/>
      <c r="AY952" s="726"/>
      <c r="AZ952" s="726"/>
      <c r="BA952" s="726"/>
      <c r="BB952" s="726"/>
      <c r="BC952" s="726"/>
      <c r="BD952" s="726"/>
      <c r="BE952" s="726"/>
      <c r="BF952" s="726"/>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373"/>
        <v>1250</v>
      </c>
      <c r="M953" s="6">
        <f t="shared" si="373"/>
        <v>1250</v>
      </c>
      <c r="N953" s="6">
        <f t="shared" si="373"/>
        <v>1250</v>
      </c>
      <c r="O953" s="6">
        <f t="shared" si="373"/>
        <v>1250</v>
      </c>
      <c r="P953" s="6">
        <f t="shared" si="373"/>
        <v>1250</v>
      </c>
      <c r="Q953" s="6">
        <f t="shared" si="373"/>
        <v>1250</v>
      </c>
      <c r="R953" s="6">
        <f t="shared" si="373"/>
        <v>1250</v>
      </c>
      <c r="U953" s="113"/>
      <c r="V953" s="113"/>
      <c r="W953" s="113"/>
      <c r="X953" s="113"/>
      <c r="Y953" s="113"/>
      <c r="Z953" s="113"/>
      <c r="AA953" s="113"/>
      <c r="AB953" s="113"/>
      <c r="AC953" s="113"/>
      <c r="AD953" s="113"/>
      <c r="AE953" s="734"/>
      <c r="AF953" s="729"/>
      <c r="AG953" s="726"/>
      <c r="AH953" s="726"/>
      <c r="AI953" s="726"/>
      <c r="AJ953" s="726"/>
      <c r="AK953" s="726"/>
      <c r="AL953" s="726"/>
      <c r="AM953" s="726"/>
      <c r="AN953" s="726"/>
      <c r="AO953" s="726"/>
      <c r="AP953" s="726"/>
      <c r="AQ953" s="726"/>
      <c r="AR953" s="726"/>
      <c r="AS953" s="726"/>
      <c r="AT953" s="726"/>
      <c r="AU953" s="726"/>
      <c r="AV953" s="726"/>
      <c r="AW953" s="726"/>
      <c r="AX953" s="726"/>
      <c r="AY953" s="726"/>
      <c r="AZ953" s="726"/>
      <c r="BA953" s="726"/>
      <c r="BB953" s="726"/>
      <c r="BC953" s="726"/>
      <c r="BD953" s="726"/>
      <c r="BE953" s="726"/>
      <c r="BF953" s="726"/>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373"/>
        <v>1000</v>
      </c>
      <c r="M954" s="6">
        <f t="shared" si="373"/>
        <v>1000</v>
      </c>
      <c r="N954" s="6">
        <f t="shared" si="373"/>
        <v>1000</v>
      </c>
      <c r="O954" s="6">
        <f t="shared" si="373"/>
        <v>1000</v>
      </c>
      <c r="P954" s="6">
        <f t="shared" si="373"/>
        <v>1000</v>
      </c>
      <c r="Q954" s="6">
        <f t="shared" si="373"/>
        <v>1000</v>
      </c>
      <c r="R954" s="6">
        <f t="shared" si="373"/>
        <v>1000</v>
      </c>
      <c r="U954" s="113"/>
      <c r="V954" s="113"/>
      <c r="W954" s="113"/>
      <c r="X954" s="113"/>
      <c r="Y954" s="113"/>
      <c r="Z954" s="113"/>
      <c r="AA954" s="113"/>
      <c r="AB954" s="113"/>
      <c r="AC954" s="113"/>
      <c r="AD954" s="113"/>
      <c r="AE954" s="734"/>
      <c r="AF954" s="729"/>
      <c r="AG954" s="726"/>
      <c r="AH954" s="726"/>
      <c r="AI954" s="726"/>
      <c r="AJ954" s="726"/>
      <c r="AK954" s="726"/>
      <c r="AL954" s="726"/>
      <c r="AM954" s="726"/>
      <c r="AN954" s="726"/>
      <c r="AO954" s="726"/>
      <c r="AP954" s="726"/>
      <c r="AQ954" s="726"/>
      <c r="AR954" s="726"/>
      <c r="AS954" s="726"/>
      <c r="AT954" s="726"/>
      <c r="AU954" s="726"/>
      <c r="AV954" s="726"/>
      <c r="AW954" s="726"/>
      <c r="AX954" s="726"/>
      <c r="AY954" s="726"/>
      <c r="AZ954" s="726"/>
      <c r="BA954" s="726"/>
      <c r="BB954" s="726"/>
      <c r="BC954" s="726"/>
      <c r="BD954" s="726"/>
      <c r="BE954" s="726"/>
      <c r="BF954" s="726"/>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373"/>
        <v>1000</v>
      </c>
      <c r="M955" s="6">
        <f t="shared" si="373"/>
        <v>1000</v>
      </c>
      <c r="N955" s="6">
        <f t="shared" si="373"/>
        <v>1000</v>
      </c>
      <c r="O955" s="6">
        <f t="shared" si="373"/>
        <v>1000</v>
      </c>
      <c r="P955" s="6">
        <f t="shared" si="373"/>
        <v>1000</v>
      </c>
      <c r="Q955" s="6">
        <f t="shared" si="373"/>
        <v>1000</v>
      </c>
      <c r="R955" s="6">
        <f t="shared" si="373"/>
        <v>1000</v>
      </c>
      <c r="U955" s="113"/>
      <c r="V955" s="113"/>
      <c r="W955" s="113"/>
      <c r="X955" s="113"/>
      <c r="Y955" s="113"/>
      <c r="Z955" s="113"/>
      <c r="AA955" s="113"/>
      <c r="AB955" s="113"/>
      <c r="AC955" s="113"/>
      <c r="AD955" s="113"/>
      <c r="AE955" s="734"/>
      <c r="AF955" s="729"/>
      <c r="AG955" s="726"/>
      <c r="AH955" s="726"/>
      <c r="AI955" s="726"/>
      <c r="AJ955" s="726"/>
      <c r="AK955" s="726"/>
      <c r="AL955" s="726"/>
      <c r="AM955" s="726"/>
      <c r="AN955" s="726"/>
      <c r="AO955" s="726"/>
      <c r="AP955" s="726"/>
      <c r="AQ955" s="726"/>
      <c r="AR955" s="726"/>
      <c r="AS955" s="726"/>
      <c r="AT955" s="726"/>
      <c r="AU955" s="726"/>
      <c r="AV955" s="726"/>
      <c r="AW955" s="726"/>
      <c r="AX955" s="726"/>
      <c r="AY955" s="726"/>
      <c r="AZ955" s="726"/>
      <c r="BA955" s="726"/>
      <c r="BB955" s="726"/>
      <c r="BC955" s="726"/>
      <c r="BD955" s="726"/>
      <c r="BE955" s="726"/>
      <c r="BF955" s="726"/>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373"/>
        <v>1000</v>
      </c>
      <c r="M956" s="6">
        <f t="shared" si="373"/>
        <v>1000</v>
      </c>
      <c r="N956" s="6">
        <f t="shared" si="373"/>
        <v>1000</v>
      </c>
      <c r="O956" s="6">
        <f t="shared" si="373"/>
        <v>1000</v>
      </c>
      <c r="P956" s="6">
        <f t="shared" si="373"/>
        <v>1000</v>
      </c>
      <c r="Q956" s="6">
        <f t="shared" si="373"/>
        <v>1000</v>
      </c>
      <c r="R956" s="6">
        <f t="shared" si="373"/>
        <v>1000</v>
      </c>
      <c r="U956" s="113"/>
      <c r="V956" s="113"/>
      <c r="W956" s="113"/>
      <c r="X956" s="113"/>
      <c r="Y956" s="113"/>
      <c r="Z956" s="113"/>
      <c r="AA956" s="113"/>
      <c r="AB956" s="113"/>
      <c r="AC956" s="113"/>
      <c r="AD956" s="113"/>
      <c r="AE956" s="734"/>
      <c r="AF956" s="729"/>
      <c r="AG956" s="726"/>
      <c r="AH956" s="726"/>
      <c r="AI956" s="726"/>
      <c r="AJ956" s="726"/>
      <c r="AK956" s="726"/>
      <c r="AL956" s="726"/>
      <c r="AM956" s="726"/>
      <c r="AN956" s="726"/>
      <c r="AO956" s="726"/>
      <c r="AP956" s="726"/>
      <c r="AQ956" s="726"/>
      <c r="AR956" s="726"/>
      <c r="AS956" s="726"/>
      <c r="AT956" s="726"/>
      <c r="AU956" s="726"/>
      <c r="AV956" s="726"/>
      <c r="AW956" s="726"/>
      <c r="AX956" s="726"/>
      <c r="AY956" s="726"/>
      <c r="AZ956" s="726"/>
      <c r="BA956" s="726"/>
      <c r="BB956" s="726"/>
      <c r="BC956" s="726"/>
      <c r="BD956" s="726"/>
      <c r="BE956" s="726"/>
      <c r="BF956" s="726"/>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373"/>
        <v>100</v>
      </c>
      <c r="M957" s="6">
        <f t="shared" si="373"/>
        <v>100</v>
      </c>
      <c r="N957" s="6">
        <f t="shared" si="373"/>
        <v>100</v>
      </c>
      <c r="O957" s="6">
        <f t="shared" si="373"/>
        <v>100</v>
      </c>
      <c r="P957" s="6">
        <f t="shared" si="373"/>
        <v>100</v>
      </c>
      <c r="Q957" s="6">
        <f t="shared" si="373"/>
        <v>100</v>
      </c>
      <c r="R957" s="6">
        <f t="shared" si="373"/>
        <v>100</v>
      </c>
      <c r="U957" s="113"/>
      <c r="V957" s="113"/>
      <c r="W957" s="113"/>
      <c r="X957" s="113"/>
      <c r="Y957" s="113"/>
      <c r="Z957" s="113"/>
      <c r="AA957" s="113"/>
      <c r="AB957" s="113"/>
      <c r="AC957" s="113"/>
      <c r="AD957" s="113"/>
      <c r="AE957" s="734"/>
      <c r="AF957" s="729"/>
      <c r="AG957" s="726"/>
      <c r="AH957" s="726"/>
      <c r="AI957" s="726"/>
      <c r="AJ957" s="726"/>
      <c r="AK957" s="726"/>
      <c r="AL957" s="726"/>
      <c r="AM957" s="726"/>
      <c r="AN957" s="726"/>
      <c r="AO957" s="726"/>
      <c r="AP957" s="726"/>
      <c r="AQ957" s="726"/>
      <c r="AR957" s="726"/>
      <c r="AS957" s="726"/>
      <c r="AT957" s="726"/>
      <c r="AU957" s="726"/>
      <c r="AV957" s="726"/>
      <c r="AW957" s="726"/>
      <c r="AX957" s="726"/>
      <c r="AY957" s="726"/>
      <c r="AZ957" s="726"/>
      <c r="BA957" s="726"/>
      <c r="BB957" s="726"/>
      <c r="BC957" s="726"/>
      <c r="BD957" s="726"/>
      <c r="BE957" s="726"/>
      <c r="BF957" s="726"/>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373"/>
        <v>100</v>
      </c>
      <c r="M958" s="6">
        <f t="shared" si="373"/>
        <v>100</v>
      </c>
      <c r="N958" s="6">
        <f t="shared" si="373"/>
        <v>100</v>
      </c>
      <c r="O958" s="6">
        <f t="shared" si="373"/>
        <v>100</v>
      </c>
      <c r="P958" s="6">
        <f t="shared" si="373"/>
        <v>100</v>
      </c>
      <c r="Q958" s="6">
        <f t="shared" si="373"/>
        <v>100</v>
      </c>
      <c r="R958" s="6">
        <f t="shared" si="373"/>
        <v>100</v>
      </c>
      <c r="U958" s="113"/>
      <c r="V958" s="113"/>
      <c r="W958" s="113"/>
      <c r="X958" s="113"/>
      <c r="Y958" s="113"/>
      <c r="Z958" s="113"/>
      <c r="AA958" s="113"/>
      <c r="AB958" s="113"/>
      <c r="AC958" s="113"/>
      <c r="AD958" s="113"/>
      <c r="AE958" s="734"/>
      <c r="AF958" s="729"/>
      <c r="AG958" s="726"/>
      <c r="AH958" s="726"/>
      <c r="AI958" s="726"/>
      <c r="AJ958" s="726"/>
      <c r="AK958" s="726"/>
      <c r="AL958" s="726"/>
      <c r="AM958" s="726"/>
      <c r="AN958" s="726"/>
      <c r="AO958" s="726"/>
      <c r="AP958" s="726"/>
      <c r="AQ958" s="726"/>
      <c r="AR958" s="726"/>
      <c r="AS958" s="726"/>
      <c r="AT958" s="726"/>
      <c r="AU958" s="726"/>
      <c r="AV958" s="726"/>
      <c r="AW958" s="726"/>
      <c r="AX958" s="726"/>
      <c r="AY958" s="726"/>
      <c r="AZ958" s="726"/>
      <c r="BA958" s="726"/>
      <c r="BB958" s="726"/>
      <c r="BC958" s="726"/>
      <c r="BD958" s="726"/>
      <c r="BE958" s="726"/>
      <c r="BF958" s="726"/>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373"/>
        <v>100</v>
      </c>
      <c r="M959" s="6">
        <f t="shared" si="373"/>
        <v>100</v>
      </c>
      <c r="N959" s="6">
        <f t="shared" si="373"/>
        <v>100</v>
      </c>
      <c r="O959" s="6">
        <f t="shared" si="373"/>
        <v>100</v>
      </c>
      <c r="P959" s="6">
        <f t="shared" si="373"/>
        <v>100</v>
      </c>
      <c r="Q959" s="6">
        <f t="shared" si="373"/>
        <v>100</v>
      </c>
      <c r="R959" s="6">
        <f t="shared" si="373"/>
        <v>100</v>
      </c>
      <c r="U959" s="113"/>
      <c r="V959" s="113"/>
      <c r="W959" s="113"/>
      <c r="X959" s="113"/>
      <c r="Y959" s="113"/>
      <c r="Z959" s="113"/>
      <c r="AA959" s="113"/>
      <c r="AB959" s="113"/>
      <c r="AC959" s="113"/>
      <c r="AD959" s="113"/>
      <c r="AE959" s="734"/>
      <c r="AF959" s="729"/>
      <c r="AG959" s="726"/>
      <c r="AH959" s="726"/>
      <c r="AI959" s="726"/>
      <c r="AJ959" s="726"/>
      <c r="AK959" s="726"/>
      <c r="AL959" s="726"/>
      <c r="AM959" s="726"/>
      <c r="AN959" s="726"/>
      <c r="AO959" s="726"/>
      <c r="AP959" s="726"/>
      <c r="AQ959" s="726"/>
      <c r="AR959" s="726"/>
      <c r="AS959" s="726"/>
      <c r="AT959" s="726"/>
      <c r="AU959" s="726"/>
      <c r="AV959" s="726"/>
      <c r="AW959" s="726"/>
      <c r="AX959" s="726"/>
      <c r="AY959" s="726"/>
      <c r="AZ959" s="726"/>
      <c r="BA959" s="726"/>
      <c r="BB959" s="726"/>
      <c r="BC959" s="726"/>
      <c r="BD959" s="726"/>
      <c r="BE959" s="726"/>
      <c r="BF959" s="726"/>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373"/>
        <v>1500</v>
      </c>
      <c r="M960" s="6">
        <f t="shared" si="373"/>
        <v>1500</v>
      </c>
      <c r="N960" s="6">
        <f t="shared" si="373"/>
        <v>1500</v>
      </c>
      <c r="O960" s="6">
        <f t="shared" si="373"/>
        <v>1500</v>
      </c>
      <c r="P960" s="6">
        <f t="shared" si="373"/>
        <v>1500</v>
      </c>
      <c r="Q960" s="6">
        <f t="shared" si="373"/>
        <v>1500</v>
      </c>
      <c r="R960" s="6">
        <f t="shared" si="373"/>
        <v>1500</v>
      </c>
      <c r="U960" s="113"/>
      <c r="V960" s="113"/>
      <c r="W960" s="113"/>
      <c r="X960" s="113"/>
      <c r="Y960" s="113"/>
      <c r="Z960" s="113"/>
      <c r="AA960" s="113"/>
      <c r="AB960" s="113"/>
      <c r="AC960" s="113"/>
      <c r="AD960" s="113"/>
      <c r="AE960" s="734"/>
      <c r="AF960" s="729"/>
      <c r="AG960" s="726"/>
      <c r="AH960" s="726"/>
      <c r="AI960" s="726"/>
      <c r="AJ960" s="726"/>
      <c r="AK960" s="726"/>
      <c r="AL960" s="726"/>
      <c r="AM960" s="726"/>
      <c r="AN960" s="726"/>
      <c r="AO960" s="726"/>
      <c r="AP960" s="726"/>
      <c r="AQ960" s="726"/>
      <c r="AR960" s="726"/>
      <c r="AS960" s="726"/>
      <c r="AT960" s="726"/>
      <c r="AU960" s="726"/>
      <c r="AV960" s="726"/>
      <c r="AW960" s="726"/>
      <c r="AX960" s="726"/>
      <c r="AY960" s="726"/>
      <c r="AZ960" s="726"/>
      <c r="BA960" s="726"/>
      <c r="BB960" s="726"/>
      <c r="BC960" s="726"/>
      <c r="BD960" s="726"/>
      <c r="BE960" s="726"/>
      <c r="BF960" s="726"/>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373"/>
        <v>1500</v>
      </c>
      <c r="M961" s="6">
        <f t="shared" si="373"/>
        <v>1500</v>
      </c>
      <c r="N961" s="6">
        <f t="shared" si="373"/>
        <v>1500</v>
      </c>
      <c r="O961" s="6">
        <f t="shared" si="373"/>
        <v>1500</v>
      </c>
      <c r="P961" s="6">
        <f t="shared" si="373"/>
        <v>1500</v>
      </c>
      <c r="Q961" s="6">
        <f t="shared" si="373"/>
        <v>1500</v>
      </c>
      <c r="R961" s="6">
        <f t="shared" si="373"/>
        <v>1500</v>
      </c>
      <c r="U961" s="113"/>
      <c r="V961" s="113"/>
      <c r="W961" s="113"/>
      <c r="X961" s="113"/>
      <c r="Y961" s="113"/>
      <c r="Z961" s="113"/>
      <c r="AA961" s="113"/>
      <c r="AB961" s="113"/>
      <c r="AC961" s="113"/>
      <c r="AD961" s="113"/>
      <c r="AE961" s="734"/>
      <c r="AF961" s="729"/>
      <c r="AG961" s="726"/>
      <c r="AH961" s="726"/>
      <c r="AI961" s="726"/>
      <c r="AJ961" s="726"/>
      <c r="AK961" s="726"/>
      <c r="AL961" s="726"/>
      <c r="AM961" s="726"/>
      <c r="AN961" s="726"/>
      <c r="AO961" s="726"/>
      <c r="AP961" s="726"/>
      <c r="AQ961" s="726"/>
      <c r="AR961" s="726"/>
      <c r="AS961" s="726"/>
      <c r="AT961" s="726"/>
      <c r="AU961" s="726"/>
      <c r="AV961" s="726"/>
      <c r="AW961" s="726"/>
      <c r="AX961" s="726"/>
      <c r="AY961" s="726"/>
      <c r="AZ961" s="726"/>
      <c r="BA961" s="726"/>
      <c r="BB961" s="726"/>
      <c r="BC961" s="726"/>
      <c r="BD961" s="726"/>
      <c r="BE961" s="726"/>
      <c r="BF961" s="726"/>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373"/>
        <v>1500</v>
      </c>
      <c r="M962" s="6">
        <f t="shared" si="373"/>
        <v>1500</v>
      </c>
      <c r="N962" s="6">
        <f t="shared" si="373"/>
        <v>1500</v>
      </c>
      <c r="O962" s="6">
        <f t="shared" si="373"/>
        <v>1500</v>
      </c>
      <c r="P962" s="6">
        <f t="shared" si="373"/>
        <v>1500</v>
      </c>
      <c r="Q962" s="6">
        <f t="shared" si="373"/>
        <v>1500</v>
      </c>
      <c r="R962" s="6">
        <f t="shared" si="373"/>
        <v>1500</v>
      </c>
      <c r="U962" s="113"/>
      <c r="V962" s="113"/>
      <c r="W962" s="113"/>
      <c r="X962" s="113"/>
      <c r="Y962" s="113"/>
      <c r="Z962" s="113"/>
      <c r="AA962" s="113"/>
      <c r="AB962" s="113"/>
      <c r="AC962" s="113"/>
      <c r="AD962" s="113"/>
      <c r="AE962" s="734"/>
      <c r="AF962" s="729"/>
      <c r="AG962" s="726"/>
      <c r="AH962" s="726"/>
      <c r="AI962" s="726"/>
      <c r="AJ962" s="726"/>
      <c r="AK962" s="726"/>
      <c r="AL962" s="726"/>
      <c r="AM962" s="726"/>
      <c r="AN962" s="726"/>
      <c r="AO962" s="726"/>
      <c r="AP962" s="726"/>
      <c r="AQ962" s="726"/>
      <c r="AR962" s="726"/>
      <c r="AS962" s="726"/>
      <c r="AT962" s="726"/>
      <c r="AU962" s="726"/>
      <c r="AV962" s="726"/>
      <c r="AW962" s="726"/>
      <c r="AX962" s="726"/>
      <c r="AY962" s="726"/>
      <c r="AZ962" s="726"/>
      <c r="BA962" s="726"/>
      <c r="BB962" s="726"/>
      <c r="BC962" s="726"/>
      <c r="BD962" s="726"/>
      <c r="BE962" s="726"/>
      <c r="BF962" s="726"/>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373"/>
        <v>1250</v>
      </c>
      <c r="M963" s="6">
        <f t="shared" si="373"/>
        <v>1250</v>
      </c>
      <c r="N963" s="6">
        <f t="shared" si="373"/>
        <v>1250</v>
      </c>
      <c r="O963" s="6">
        <f t="shared" si="373"/>
        <v>1250</v>
      </c>
      <c r="P963" s="6">
        <f t="shared" si="373"/>
        <v>1250</v>
      </c>
      <c r="Q963" s="6">
        <f t="shared" si="373"/>
        <v>1250</v>
      </c>
      <c r="R963" s="6">
        <f t="shared" si="373"/>
        <v>1250</v>
      </c>
      <c r="U963" s="113"/>
      <c r="V963" s="113"/>
      <c r="W963" s="113"/>
      <c r="X963" s="113"/>
      <c r="Y963" s="113"/>
      <c r="Z963" s="113"/>
      <c r="AA963" s="113"/>
      <c r="AB963" s="113"/>
      <c r="AC963" s="113"/>
      <c r="AD963" s="113"/>
      <c r="AE963" s="734"/>
      <c r="AF963" s="729"/>
      <c r="AG963" s="726"/>
      <c r="AH963" s="726"/>
      <c r="AI963" s="726"/>
      <c r="AJ963" s="726"/>
      <c r="AK963" s="726"/>
      <c r="AL963" s="726"/>
      <c r="AM963" s="726"/>
      <c r="AN963" s="726"/>
      <c r="AO963" s="726"/>
      <c r="AP963" s="726"/>
      <c r="AQ963" s="726"/>
      <c r="AR963" s="726"/>
      <c r="AS963" s="726"/>
      <c r="AT963" s="726"/>
      <c r="AU963" s="726"/>
      <c r="AV963" s="726"/>
      <c r="AW963" s="726"/>
      <c r="AX963" s="726"/>
      <c r="AY963" s="726"/>
      <c r="AZ963" s="726"/>
      <c r="BA963" s="726"/>
      <c r="BB963" s="726"/>
      <c r="BC963" s="726"/>
      <c r="BD963" s="726"/>
      <c r="BE963" s="726"/>
      <c r="BF963" s="726"/>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373"/>
        <v>1000</v>
      </c>
      <c r="M964" s="6">
        <f t="shared" si="373"/>
        <v>1000</v>
      </c>
      <c r="N964" s="6">
        <f t="shared" si="373"/>
        <v>1000</v>
      </c>
      <c r="O964" s="6">
        <f t="shared" si="373"/>
        <v>1000</v>
      </c>
      <c r="P964" s="6">
        <f t="shared" si="373"/>
        <v>1000</v>
      </c>
      <c r="Q964" s="6">
        <f t="shared" si="373"/>
        <v>1000</v>
      </c>
      <c r="R964" s="6">
        <f t="shared" si="373"/>
        <v>1000</v>
      </c>
      <c r="U964" s="113"/>
      <c r="V964" s="113"/>
      <c r="W964" s="113"/>
      <c r="X964" s="113"/>
      <c r="Y964" s="113"/>
      <c r="Z964" s="113"/>
      <c r="AA964" s="113"/>
      <c r="AB964" s="113"/>
      <c r="AC964" s="113"/>
      <c r="AD964" s="113"/>
      <c r="AE964" s="734"/>
      <c r="AF964" s="729"/>
      <c r="AG964" s="726"/>
      <c r="AH964" s="726"/>
      <c r="AI964" s="726"/>
      <c r="AJ964" s="726"/>
      <c r="AK964" s="726"/>
      <c r="AL964" s="726"/>
      <c r="AM964" s="726"/>
      <c r="AN964" s="726"/>
      <c r="AO964" s="726"/>
      <c r="AP964" s="726"/>
      <c r="AQ964" s="726"/>
      <c r="AR964" s="726"/>
      <c r="AS964" s="726"/>
      <c r="AT964" s="726"/>
      <c r="AU964" s="726"/>
      <c r="AV964" s="726"/>
      <c r="AW964" s="726"/>
      <c r="AX964" s="726"/>
      <c r="AY964" s="726"/>
      <c r="AZ964" s="726"/>
      <c r="BA964" s="726"/>
      <c r="BB964" s="726"/>
      <c r="BC964" s="726"/>
      <c r="BD964" s="726"/>
      <c r="BE964" s="726"/>
      <c r="BF964" s="726"/>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9"/>
      <c r="AG965" s="726"/>
      <c r="AH965" s="726"/>
      <c r="AI965" s="726"/>
      <c r="AJ965" s="726"/>
      <c r="AK965" s="726"/>
      <c r="AL965" s="726"/>
      <c r="AM965" s="726"/>
      <c r="AN965" s="726"/>
      <c r="AO965" s="726"/>
      <c r="AP965" s="726"/>
      <c r="AQ965" s="726"/>
      <c r="AR965" s="726"/>
      <c r="AS965" s="726"/>
      <c r="AT965" s="726"/>
      <c r="AU965" s="726"/>
      <c r="AV965" s="726"/>
      <c r="AW965" s="726"/>
      <c r="AX965" s="726"/>
      <c r="AY965" s="726"/>
      <c r="AZ965" s="726"/>
      <c r="BA965" s="726"/>
      <c r="BB965" s="726"/>
      <c r="BC965" s="726"/>
      <c r="BD965" s="726"/>
      <c r="BE965" s="726"/>
      <c r="BF965" s="726"/>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7"/>
      <c r="P967" s="267"/>
      <c r="Q967" s="267"/>
      <c r="R967" s="162"/>
      <c r="S967" s="162"/>
      <c r="T967" s="162"/>
      <c r="U967" s="267"/>
      <c r="V967" s="267"/>
      <c r="W967" s="267"/>
      <c r="X967" s="267"/>
      <c r="Y967" s="267"/>
      <c r="Z967" s="162"/>
      <c r="AA967" s="276"/>
      <c r="AB967" s="276"/>
      <c r="AC967" s="276"/>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8"/>
      <c r="P968" s="268"/>
      <c r="Q968" s="268"/>
      <c r="R968" s="123"/>
      <c r="S968" s="123"/>
      <c r="T968" s="124"/>
      <c r="U968" s="302"/>
      <c r="V968" s="302"/>
      <c r="W968" s="302"/>
      <c r="X968" s="302"/>
      <c r="Y968" s="302"/>
      <c r="Z968" s="124"/>
      <c r="AA968" s="302"/>
      <c r="AB968" s="302"/>
      <c r="AC968" s="302"/>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9"/>
      <c r="P969" s="239"/>
      <c r="Q969" s="239"/>
      <c r="R969" s="128"/>
      <c r="S969" s="128"/>
      <c r="T969" s="128"/>
      <c r="U969" s="239"/>
      <c r="V969" s="239"/>
      <c r="W969" s="239"/>
      <c r="X969" s="239"/>
      <c r="Y969" s="239"/>
      <c r="Z969" s="128"/>
      <c r="AA969" s="239"/>
      <c r="AB969" s="239"/>
      <c r="AC969" s="239"/>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8"/>
      <c r="V970" s="238"/>
      <c r="W970" s="238"/>
      <c r="X970" s="238"/>
      <c r="Y970" s="238"/>
      <c r="Z970" s="76"/>
      <c r="AA970" s="238"/>
      <c r="AB970" s="238"/>
      <c r="AC970" s="238"/>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8"/>
      <c r="V971" s="238"/>
      <c r="W971" s="238"/>
      <c r="X971" s="238"/>
      <c r="Y971" s="238"/>
      <c r="Z971" s="76"/>
      <c r="AA971" s="238"/>
      <c r="AB971" s="238"/>
      <c r="AC971" s="238"/>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1"/>
      <c r="V972" s="241"/>
      <c r="W972" s="241"/>
      <c r="X972" s="241"/>
      <c r="Y972" s="241"/>
      <c r="Z972" s="81"/>
      <c r="AA972" s="241"/>
      <c r="AB972" s="241"/>
      <c r="AC972" s="241"/>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5" t="s">
        <v>798</v>
      </c>
      <c r="N977" s="107"/>
      <c r="O977" s="107"/>
      <c r="P977" s="107"/>
      <c r="Q977" s="107"/>
      <c r="R977" s="107"/>
      <c r="S977" s="107"/>
      <c r="T977" s="107"/>
      <c r="U977" s="701"/>
      <c r="V977" s="701"/>
      <c r="W977" s="701"/>
      <c r="X977" s="701"/>
      <c r="Y977" s="701"/>
      <c r="Z977" s="107"/>
      <c r="AA977" s="785"/>
      <c r="AB977" s="785"/>
      <c r="AC977" s="785"/>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8"/>
      <c r="D978" s="248"/>
      <c r="E978" s="248"/>
      <c r="F978" s="248"/>
      <c r="G978" s="248"/>
      <c r="H978" s="248"/>
      <c r="I978" s="248"/>
      <c r="J978" s="248"/>
      <c r="K978" s="248"/>
      <c r="L978" s="631"/>
      <c r="M978" s="645" t="s">
        <v>797</v>
      </c>
      <c r="N978" s="132"/>
      <c r="O978" s="132"/>
      <c r="P978" s="132"/>
      <c r="Q978" s="326"/>
      <c r="R978" s="631"/>
      <c r="S978" s="631"/>
      <c r="T978" s="631"/>
      <c r="U978" s="701"/>
      <c r="V978" s="701"/>
      <c r="W978" s="701"/>
      <c r="X978" s="701"/>
      <c r="Y978" s="701"/>
      <c r="Z978" s="631"/>
      <c r="AA978" s="785"/>
      <c r="AB978" s="785"/>
      <c r="AC978" s="785"/>
      <c r="AD978" s="631"/>
      <c r="AE978" s="247"/>
      <c r="AF978" s="239"/>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1"/>
      <c r="V979" s="701"/>
      <c r="W979" s="701"/>
      <c r="X979" s="701"/>
      <c r="Y979" s="701"/>
      <c r="Z979" s="107"/>
      <c r="AA979" s="785"/>
      <c r="AB979" s="785"/>
      <c r="AC979" s="785"/>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4"/>
      <c r="V980" s="254"/>
      <c r="W980" s="254"/>
      <c r="X980" s="254"/>
      <c r="Y980" s="254"/>
      <c r="Z980" s="108"/>
      <c r="AA980" s="786"/>
      <c r="AB980" s="786"/>
      <c r="AC980" s="786"/>
      <c r="AD980" s="197"/>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40" t="s">
        <v>206</v>
      </c>
      <c r="N981" s="640" t="s">
        <v>399</v>
      </c>
      <c r="O981" s="640" t="s">
        <v>398</v>
      </c>
      <c r="P981" s="640" t="s">
        <v>205</v>
      </c>
      <c r="Q981" s="108" t="s">
        <v>795</v>
      </c>
      <c r="R981" s="108"/>
      <c r="S981" s="108"/>
      <c r="T981" s="108"/>
      <c r="U981" s="254"/>
      <c r="V981" s="254"/>
      <c r="W981" s="254"/>
      <c r="X981" s="254"/>
      <c r="Y981" s="254"/>
      <c r="Z981" s="108"/>
      <c r="AA981" s="786"/>
      <c r="AB981" s="786"/>
      <c r="AC981" s="786"/>
      <c r="AD981" s="197"/>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8"/>
      <c r="H982" s="209"/>
      <c r="I982" s="171"/>
      <c r="J982" s="171"/>
      <c r="K982" s="705" t="s">
        <v>411</v>
      </c>
      <c r="L982" s="357">
        <v>0.5</v>
      </c>
      <c r="M982" s="641">
        <v>9</v>
      </c>
      <c r="N982" s="641">
        <v>10</v>
      </c>
      <c r="O982" s="641">
        <v>10.5</v>
      </c>
      <c r="P982" s="641">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6" t="s">
        <v>412</v>
      </c>
      <c r="L983" s="358">
        <v>0.5</v>
      </c>
      <c r="M983" s="642">
        <v>9.5</v>
      </c>
      <c r="N983" s="642">
        <v>10</v>
      </c>
      <c r="O983" s="642">
        <v>11</v>
      </c>
      <c r="P983" s="642">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6" t="s">
        <v>413</v>
      </c>
      <c r="L984" s="358">
        <v>0.5</v>
      </c>
      <c r="M984" s="642">
        <v>10.5</v>
      </c>
      <c r="N984" s="642">
        <v>11</v>
      </c>
      <c r="O984" s="642">
        <v>11.5</v>
      </c>
      <c r="P984" s="642">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6" t="s">
        <v>414</v>
      </c>
      <c r="L985" s="358">
        <v>0.5</v>
      </c>
      <c r="M985" s="642">
        <v>11</v>
      </c>
      <c r="N985" s="642">
        <v>11.5</v>
      </c>
      <c r="O985" s="642">
        <v>12</v>
      </c>
      <c r="P985" s="642">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6" t="s">
        <v>415</v>
      </c>
      <c r="L986" s="358">
        <v>0.5</v>
      </c>
      <c r="M986" s="642">
        <v>10</v>
      </c>
      <c r="N986" s="642">
        <v>11</v>
      </c>
      <c r="O986" s="642">
        <v>12</v>
      </c>
      <c r="P986" s="642">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6" t="s">
        <v>416</v>
      </c>
      <c r="L987" s="358">
        <v>0.5</v>
      </c>
      <c r="M987" s="642">
        <v>8</v>
      </c>
      <c r="N987" s="642">
        <v>8.5</v>
      </c>
      <c r="O987" s="642">
        <v>9.5</v>
      </c>
      <c r="P987" s="642">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6" t="s">
        <v>417</v>
      </c>
      <c r="L988" s="359">
        <v>0.5</v>
      </c>
      <c r="M988" s="643">
        <v>7</v>
      </c>
      <c r="N988" s="643">
        <v>8</v>
      </c>
      <c r="O988" s="643">
        <v>9</v>
      </c>
      <c r="P988" s="643">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6" t="s">
        <v>418</v>
      </c>
      <c r="L989" s="359">
        <v>0.5</v>
      </c>
      <c r="M989" s="643">
        <v>7</v>
      </c>
      <c r="N989" s="643">
        <v>8</v>
      </c>
      <c r="O989" s="643">
        <v>9</v>
      </c>
      <c r="P989" s="643">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6" t="s">
        <v>419</v>
      </c>
      <c r="L990" s="359">
        <v>0.5</v>
      </c>
      <c r="M990" s="643">
        <v>6</v>
      </c>
      <c r="N990" s="643">
        <v>7</v>
      </c>
      <c r="O990" s="643">
        <v>8</v>
      </c>
      <c r="P990" s="643">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7" t="s">
        <v>420</v>
      </c>
      <c r="L991" s="361">
        <v>0.5</v>
      </c>
      <c r="M991" s="644">
        <v>5.5</v>
      </c>
      <c r="N991" s="644">
        <v>6.5</v>
      </c>
      <c r="O991" s="644">
        <v>8</v>
      </c>
      <c r="P991" s="644">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6">
        <v>6.5</v>
      </c>
      <c r="M993" s="112" t="s">
        <v>801</v>
      </c>
      <c r="N993" s="112"/>
      <c r="O993" s="112"/>
      <c r="P993" s="112"/>
      <c r="Q993" s="119"/>
      <c r="R993" s="119"/>
      <c r="S993" s="119"/>
      <c r="T993" s="119"/>
      <c r="U993" s="119"/>
      <c r="V993" s="119"/>
      <c r="W993" s="119"/>
      <c r="X993" s="119"/>
      <c r="Y993" s="119"/>
      <c r="Z993" s="119"/>
      <c r="AA993" s="111"/>
      <c r="AB993" s="111"/>
      <c r="AC993" s="111"/>
      <c r="AD993" s="111"/>
      <c r="AE993" s="247"/>
      <c r="AF993" s="239"/>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7"/>
      <c r="AF994" s="239"/>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2"/>
      <c r="V996" s="302"/>
      <c r="W996" s="302"/>
      <c r="X996" s="302"/>
      <c r="Y996" s="302"/>
      <c r="Z996" s="124"/>
      <c r="AA996" s="302"/>
      <c r="AB996" s="302"/>
      <c r="AC996" s="302"/>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9"/>
      <c r="V997" s="239"/>
      <c r="W997" s="239"/>
      <c r="X997" s="239"/>
      <c r="Y997" s="239"/>
      <c r="Z997" s="128"/>
      <c r="AA997" s="239"/>
      <c r="AB997" s="239"/>
      <c r="AC997" s="239"/>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9"/>
      <c r="V998" s="239"/>
      <c r="W998" s="239"/>
      <c r="X998" s="239"/>
      <c r="Y998" s="239"/>
      <c r="Z998" s="128"/>
      <c r="AA998" s="239"/>
      <c r="AB998" s="239"/>
      <c r="AC998" s="239"/>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10"/>
      <c r="C999" s="210"/>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c r="AB999" s="210"/>
      <c r="AC999" s="210"/>
      <c r="AD999" s="210"/>
      <c r="AE999" s="210"/>
      <c r="AF999" s="210"/>
    </row>
    <row r="1000" spans="1:62" ht="12" customHeight="1" x14ac:dyDescent="0.25">
      <c r="A1000" s="75"/>
      <c r="B1000" s="210"/>
      <c r="C1000" s="210"/>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c r="AB1000" s="210"/>
      <c r="AC1000" s="210"/>
      <c r="AD1000" s="210"/>
      <c r="AE1000" s="210"/>
      <c r="AF1000" s="210"/>
    </row>
    <row r="1001" spans="1:62" ht="12" customHeight="1" x14ac:dyDescent="0.25">
      <c r="A1001" s="75"/>
      <c r="B1001" s="210"/>
      <c r="C1001" s="210"/>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row>
    <row r="1002" spans="1:62" ht="12" customHeight="1" x14ac:dyDescent="0.25">
      <c r="A1002" s="75"/>
      <c r="B1002" s="210"/>
      <c r="C1002" s="210"/>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row>
    <row r="1003" spans="1:62" ht="12" customHeight="1" x14ac:dyDescent="0.25">
      <c r="A1003" s="75"/>
      <c r="B1003" s="210"/>
      <c r="C1003" s="210"/>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row>
    <row r="1004" spans="1:62" ht="12" customHeight="1" x14ac:dyDescent="0.25">
      <c r="A1004" s="75"/>
      <c r="B1004" s="210"/>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62" ht="12" customHeight="1" x14ac:dyDescent="0.25">
      <c r="A1005" s="75"/>
      <c r="B1005" s="210"/>
      <c r="C1005" s="210"/>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row>
    <row r="1006" spans="1:62" ht="12" customHeight="1" x14ac:dyDescent="0.25">
      <c r="A1006" s="75"/>
      <c r="B1006" s="210"/>
      <c r="C1006" s="210"/>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row>
    <row r="1007" spans="1:62" ht="12" customHeight="1" x14ac:dyDescent="0.25">
      <c r="A1007" s="211"/>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0"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62" t="s">
        <v>1131</v>
      </c>
      <c r="K18" s="1063"/>
      <c r="L18" s="1063"/>
      <c r="M18" s="1063"/>
      <c r="N18" s="1063"/>
      <c r="O18" s="1063"/>
      <c r="P18" s="1063"/>
      <c r="Q18" s="1063"/>
      <c r="R18" s="1063"/>
      <c r="S18" s="1063"/>
      <c r="T18" s="1063"/>
      <c r="U18" s="1063"/>
      <c r="V18" s="1063"/>
      <c r="W18" s="1063"/>
      <c r="X18" s="1064"/>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65" t="s">
        <v>1148</v>
      </c>
      <c r="K21" s="1065"/>
      <c r="L21" s="1065"/>
      <c r="M21" s="1065"/>
      <c r="N21" s="1065"/>
      <c r="O21" s="1065"/>
      <c r="P21" s="1065"/>
      <c r="Q21" s="1065"/>
      <c r="R21" s="1065"/>
      <c r="S21" s="1065"/>
      <c r="T21" s="1065"/>
      <c r="U21" s="1065"/>
      <c r="V21" s="1065"/>
      <c r="W21" s="1065"/>
      <c r="X21" s="1065"/>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899"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7"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0" t="s">
        <v>478</v>
      </c>
      <c r="Z69" s="820"/>
      <c r="AA69" s="820"/>
      <c r="AB69" s="820" t="s">
        <v>479</v>
      </c>
      <c r="AC69" s="820"/>
      <c r="AD69" s="820"/>
      <c r="AE69" s="820" t="s">
        <v>481</v>
      </c>
      <c r="AF69" s="820"/>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1188</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0" t="s">
        <v>878</v>
      </c>
      <c r="P73" s="1011"/>
      <c r="Q73" s="1011"/>
      <c r="R73" s="1011"/>
      <c r="S73" s="1011"/>
      <c r="T73" s="1012"/>
      <c r="U73" s="426"/>
      <c r="V73" s="906"/>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033"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033" cm="1">
        <f t="array" ref="S75">INDEX([0]!i_pasture_stage_p6z,$J75+1,ROUNDDOWN((ROW($J75)-ROW($J$74))/i_p6_len,0)+1)</f>
        <v>1</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033"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033"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033"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033"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033"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033"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033"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034"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037" cm="1">
        <f t="array" ref="O84">INDEX(O$74:O$83,$AN84,1)*(1-$AM84)+INDEX(O$74:O$83,$AO84,1)*($AM84)</f>
        <v>200</v>
      </c>
      <c r="P84" s="1037" cm="1">
        <f t="array" ref="P84">INDEX(P$74:P$83,$AN84,1)*(1-$AM84)+INDEX(P$74:P$83,$AO84,1)*($AM84)</f>
        <v>335</v>
      </c>
      <c r="Q84" s="1042" cm="1">
        <f t="array" ref="Q84">INDEX(Q$74:Q$83,$AN84,1)*(1-$AM84)+INDEX(Q$74:Q$83,$AO84,1)*($AM84)</f>
        <v>0.81</v>
      </c>
      <c r="R84" s="1042" cm="1">
        <f t="array" ref="R84">INDEX(R$74:R$83,$AN84,1)*(1-$AM84)+INDEX(R$74:R$83,$AO84,1)*($AM84)</f>
        <v>0.81</v>
      </c>
      <c r="S84" s="1035" cm="1">
        <f t="array" ref="S84">INDEX([0]!i_pasture_stage_p6z,$J84+1,ROUNDDOWN((ROW($J84)-ROW($J$74))/i_p6_len,0)+1)</f>
        <v>0</v>
      </c>
      <c r="T84" s="1042" cm="1">
        <f t="array" ref="T84">INDEX(T$74:T$83,$AN84,1)*(1-$AM84)+INDEX(T$74:T$83,$AO84,1)*($AM84)</f>
        <v>0.3</v>
      </c>
      <c r="U84" s="1035" cm="1">
        <f t="array" ref="U84">INDEX(U$74:U$83,$AN84,1)*(1-$AM84)+INDEX(U$74:U$83,$AO84,1)*($AM84)</f>
        <v>10</v>
      </c>
      <c r="V84" s="1042"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036"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036"/>
      <c r="O85" s="1038" cm="1">
        <f t="array" ref="O85">INDEX(O$74:O$83,$AN85,1)*(1-$AM85)+INDEX(O$74:O$83,$AO85,1)*($AM85)</f>
        <v>200</v>
      </c>
      <c r="P85" s="1038" cm="1">
        <f t="array" ref="P85">INDEX(P$74:P$83,$AN85,1)*(1-$AM85)+INDEX(P$74:P$83,$AO85,1)*($AM85)</f>
        <v>455</v>
      </c>
      <c r="Q85" s="1039" cm="1">
        <f t="array" ref="Q85">INDEX(Q$74:Q$83,$AN85,1)*(1-$AM85)+INDEX(Q$74:Q$83,$AO85,1)*($AM85)</f>
        <v>0.81</v>
      </c>
      <c r="R85" s="1039" cm="1">
        <f t="array" ref="R85">INDEX(R$74:R$83,$AN85,1)*(1-$AM85)+INDEX(R$74:R$83,$AO85,1)*($AM85)</f>
        <v>0.81</v>
      </c>
      <c r="S85" s="1033" cm="1">
        <f t="array" ref="S85">INDEX([0]!i_pasture_stage_p6z,$J85+1,ROUNDDOWN((ROW($J85)-ROW($J$74))/i_p6_len,0)+1)</f>
        <v>1</v>
      </c>
      <c r="T85" s="1039" cm="1">
        <f t="array" ref="T85">INDEX(T$74:T$83,$AN85,1)*(1-$AM85)+INDEX(T$74:T$83,$AO85,1)*($AM85)</f>
        <v>0.3</v>
      </c>
      <c r="U85" s="1033" cm="1">
        <f t="array" ref="U85">INDEX(U$74:U$83,$AN85,1)*(1-$AM85)+INDEX(U$74:U$83,$AO85,1)*($AM85)</f>
        <v>10</v>
      </c>
      <c r="V85" s="1039"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036"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036"/>
      <c r="O86" s="1038" cm="1">
        <f t="array" ref="O86">INDEX(O$74:O$83,$AN86,1)*(1-$AM86)+INDEX(O$74:O$83,$AO86,1)*($AM86)</f>
        <v>217.75</v>
      </c>
      <c r="P86" s="1038" cm="1">
        <f t="array" ref="P86">INDEX(P$74:P$83,$AN86,1)*(1-$AM86)+INDEX(P$74:P$83,$AO86,1)*($AM86)</f>
        <v>800</v>
      </c>
      <c r="Q86" s="1039" cm="1">
        <f t="array" ref="Q86">INDEX(Q$74:Q$83,$AN86,1)*(1-$AM86)+INDEX(Q$74:Q$83,$AO86,1)*($AM86)</f>
        <v>0.81</v>
      </c>
      <c r="R86" s="1039" cm="1">
        <f t="array" ref="R86">INDEX(R$74:R$83,$AN86,1)*(1-$AM86)+INDEX(R$74:R$83,$AO86,1)*($AM86)</f>
        <v>0.81</v>
      </c>
      <c r="S86" s="1033" cm="1">
        <f t="array" ref="S86">INDEX([0]!i_pasture_stage_p6z,$J86+1,ROUNDDOWN((ROW($J86)-ROW($J$74))/i_p6_len,0)+1)</f>
        <v>1</v>
      </c>
      <c r="T86" s="1039" cm="1">
        <f t="array" ref="T86">INDEX(T$74:T$83,$AN86,1)*(1-$AM86)+INDEX(T$74:T$83,$AO86,1)*($AM86)</f>
        <v>0.3</v>
      </c>
      <c r="U86" s="1033" cm="1">
        <f t="array" ref="U86">INDEX(U$74:U$83,$AN86,1)*(1-$AM86)+INDEX(U$74:U$83,$AO86,1)*($AM86)</f>
        <v>10</v>
      </c>
      <c r="V86" s="1039"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036"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036"/>
      <c r="O87" s="1038" cm="1">
        <f t="array" ref="O87">INDEX(O$74:O$83,$AN87,1)*(1-$AM87)+INDEX(O$74:O$83,$AO87,1)*($AM87)</f>
        <v>250</v>
      </c>
      <c r="P87" s="1038" cm="1">
        <f t="array" ref="P87">INDEX(P$74:P$83,$AN87,1)*(1-$AM87)+INDEX(P$74:P$83,$AO87,1)*($AM87)</f>
        <v>2369.3877551020405</v>
      </c>
      <c r="Q87" s="1039" cm="1">
        <f t="array" ref="Q87">INDEX(Q$74:Q$83,$AN87,1)*(1-$AM87)+INDEX(Q$74:Q$83,$AO87,1)*($AM87)</f>
        <v>0.78938775510204084</v>
      </c>
      <c r="R87" s="1039" cm="1">
        <f t="array" ref="R87">INDEX(R$74:R$83,$AN87,1)*(1-$AM87)+INDEX(R$74:R$83,$AO87,1)*($AM87)</f>
        <v>0.79469387755102039</v>
      </c>
      <c r="S87" s="1033" cm="1">
        <f t="array" ref="S87">INDEX([0]!i_pasture_stage_p6z,$J87+1,ROUNDDOWN((ROW($J87)-ROW($J$74))/i_p6_len,0)+1)</f>
        <v>1</v>
      </c>
      <c r="T87" s="1039" cm="1">
        <f t="array" ref="T87">INDEX(T$74:T$83,$AN87,1)*(1-$AM87)+INDEX(T$74:T$83,$AO87,1)*($AM87)</f>
        <v>0.3</v>
      </c>
      <c r="U87" s="1033" cm="1">
        <f t="array" ref="U87">INDEX(U$74:U$83,$AN87,1)*(1-$AM87)+INDEX(U$74:U$83,$AO87,1)*($AM87)</f>
        <v>10</v>
      </c>
      <c r="V87" s="1039"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036"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036"/>
      <c r="O88" s="1038" cm="1">
        <f t="array" ref="O88">INDEX(O$74:O$83,$AN88,1)*(1-$AM88)+INDEX(O$74:O$83,$AO88,1)*($AM88)</f>
        <v>250</v>
      </c>
      <c r="P88" s="1038" cm="1">
        <f t="array" ref="P88">INDEX(P$74:P$83,$AN88,1)*(1-$AM88)+INDEX(P$74:P$83,$AO88,1)*($AM88)</f>
        <v>4500</v>
      </c>
      <c r="Q88" s="1039" cm="1">
        <f t="array" ref="Q88">INDEX(Q$74:Q$83,$AN88,1)*(1-$AM88)+INDEX(Q$74:Q$83,$AO88,1)*($AM88)</f>
        <v>0.76</v>
      </c>
      <c r="R88" s="1039" cm="1">
        <f t="array" ref="R88">INDEX(R$74:R$83,$AN88,1)*(1-$AM88)+INDEX(R$74:R$83,$AO88,1)*($AM88)</f>
        <v>0.78</v>
      </c>
      <c r="S88" s="1033" cm="1">
        <f t="array" ref="S88">INDEX([0]!i_pasture_stage_p6z,$J88+1,ROUNDDOWN((ROW($J88)-ROW($J$74))/i_p6_len,0)+1)</f>
        <v>1</v>
      </c>
      <c r="T88" s="1039" cm="1">
        <f t="array" ref="T88">INDEX(T$74:T$83,$AN88,1)*(1-$AM88)+INDEX(T$74:T$83,$AO88,1)*($AM88)</f>
        <v>0.3</v>
      </c>
      <c r="U88" s="1033" cm="1">
        <f t="array" ref="U88">INDEX(U$74:U$83,$AN88,1)*(1-$AM88)+INDEX(U$74:U$83,$AO88,1)*($AM88)</f>
        <v>10</v>
      </c>
      <c r="V88" s="1039"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036"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036"/>
      <c r="O89" s="1038" cm="1">
        <f t="array" ref="O89">INDEX(O$74:O$83,$AN89,1)*(1-$AM89)+INDEX(O$74:O$83,$AO89,1)*($AM89)</f>
        <v>361.11111111111109</v>
      </c>
      <c r="P89" s="1038" cm="1">
        <f t="array" ref="P89">INDEX(P$74:P$83,$AN89,1)*(1-$AM89)+INDEX(P$74:P$83,$AO89,1)*($AM89)</f>
        <v>3744.4444444444443</v>
      </c>
      <c r="Q89" s="1039" cm="1">
        <f t="array" ref="Q89">INDEX(Q$74:Q$83,$AN89,1)*(1-$AM89)+INDEX(Q$74:Q$83,$AO89,1)*($AM89)</f>
        <v>0.66666666666666674</v>
      </c>
      <c r="R89" s="1039" cm="1">
        <f t="array" ref="R89">INDEX(R$74:R$83,$AN89,1)*(1-$AM89)+INDEX(R$74:R$83,$AO89,1)*($AM89)</f>
        <v>0.73444444444444446</v>
      </c>
      <c r="S89" s="1033" cm="1">
        <f t="array" ref="S89">INDEX([0]!i_pasture_stage_p6z,$J89+1,ROUNDDOWN((ROW($J89)-ROW($J$74))/i_p6_len,0)+1)</f>
        <v>1</v>
      </c>
      <c r="T89" s="1039" cm="1">
        <f t="array" ref="T89">INDEX(T$74:T$83,$AN89,1)*(1-$AM89)+INDEX(T$74:T$83,$AO89,1)*($AM89)</f>
        <v>0.3</v>
      </c>
      <c r="U89" s="1033" cm="1">
        <f t="array" ref="U89">INDEX(U$74:U$83,$AN89,1)*(1-$AM89)+INDEX(U$74:U$83,$AO89,1)*($AM89)</f>
        <v>10</v>
      </c>
      <c r="V89" s="1039"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036"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036"/>
      <c r="O90" s="1038" cm="1">
        <f t="array" ref="O90">INDEX(O$74:O$83,$AN90,1)*(1-$AM90)+INDEX(O$74:O$83,$AO90,1)*($AM90)</f>
        <v>500</v>
      </c>
      <c r="P90" s="1038" cm="1">
        <f t="array" ref="P90">INDEX(P$74:P$83,$AN90,1)*(1-$AM90)+INDEX(P$74:P$83,$AO90,1)*($AM90)</f>
        <v>2727.4193548387098</v>
      </c>
      <c r="Q90" s="1039" cm="1">
        <f t="array" ref="Q90">INDEX(Q$74:Q$83,$AN90,1)*(1-$AM90)+INDEX(Q$74:Q$83,$AO90,1)*($AM90)</f>
        <v>0.54419354838709677</v>
      </c>
      <c r="R90" s="1039" cm="1">
        <f t="array" ref="R90">INDEX(R$74:R$83,$AN90,1)*(1-$AM90)+INDEX(R$74:R$83,$AO90,1)*($AM90)</f>
        <v>0.67072580645161295</v>
      </c>
      <c r="S90" s="1033" cm="1">
        <f t="array" ref="S90">INDEX([0]!i_pasture_stage_p6z,$J90+1,ROUNDDOWN((ROW($J90)-ROW($J$74))/i_p6_len,0)+1)</f>
        <v>1</v>
      </c>
      <c r="T90" s="1039" cm="1">
        <f t="array" ref="T90">INDEX(T$74:T$83,$AN90,1)*(1-$AM90)+INDEX(T$74:T$83,$AO90,1)*($AM90)</f>
        <v>0.3</v>
      </c>
      <c r="U90" s="1033" cm="1">
        <f t="array" ref="U90">INDEX(U$74:U$83,$AN90,1)*(1-$AM90)+INDEX(U$74:U$83,$AO90,1)*($AM90)</f>
        <v>10</v>
      </c>
      <c r="V90" s="1039"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036"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038" cm="1">
        <f t="array" ref="O91">INDEX(O$74:O$83,$AN91,1)*(1-$AM91)+INDEX(O$74:O$83,$AO91,1)*($AM91)</f>
        <v>350</v>
      </c>
      <c r="P91" s="1038" cm="1">
        <f t="array" ref="P91">INDEX(P$74:P$83,$AN91,1)*(1-$AM91)+INDEX(P$74:P$83,$AO91,1)*($AM91)</f>
        <v>1450</v>
      </c>
      <c r="Q91" s="1039" cm="1">
        <f t="array" ref="Q91">INDEX(Q$74:Q$83,$AN91,1)*(1-$AM91)+INDEX(Q$74:Q$83,$AO91,1)*($AM91)</f>
        <v>0.5</v>
      </c>
      <c r="R91" s="1039" cm="1">
        <f t="array" ref="R91">INDEX(R$74:R$83,$AN91,1)*(1-$AM91)+INDEX(R$74:R$83,$AO91,1)*($AM91)</f>
        <v>0.59250000000000003</v>
      </c>
      <c r="S91" s="1033" cm="1">
        <f t="array" ref="S91">INDEX([0]!i_pasture_stage_p6z,$J91+1,ROUNDDOWN((ROW($J91)-ROW($J$74))/i_p6_len,0)+1)</f>
        <v>1</v>
      </c>
      <c r="T91" s="1039" cm="1">
        <f t="array" ref="T91">INDEX(T$74:T$83,$AN91,1)*(1-$AM91)+INDEX(T$74:T$83,$AO91,1)*($AM91)</f>
        <v>0.3</v>
      </c>
      <c r="U91" s="1033" cm="1">
        <f t="array" ref="U91">INDEX(U$74:U$83,$AN91,1)*(1-$AM91)+INDEX(U$74:U$83,$AO91,1)*($AM91)</f>
        <v>10</v>
      </c>
      <c r="V91" s="1039"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036"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038" cm="1">
        <f t="array" ref="O92">INDEX(O$74:O$83,$AN92,1)*(1-$AM92)+INDEX(O$74:O$83,$AO92,1)*($AM92)</f>
        <v>233</v>
      </c>
      <c r="P92" s="1038" cm="1">
        <f t="array" ref="P92">INDEX(P$74:P$83,$AN92,1)*(1-$AM92)+INDEX(P$74:P$83,$AO92,1)*($AM92)</f>
        <v>865</v>
      </c>
      <c r="Q92" s="1039" cm="1">
        <f t="array" ref="Q92">INDEX(Q$74:Q$83,$AN92,1)*(1-$AM92)+INDEX(Q$74:Q$83,$AO92,1)*($AM92)</f>
        <v>0.48635</v>
      </c>
      <c r="R92" s="1039" cm="1">
        <f t="array" ref="R92">INDEX(R$74:R$83,$AN92,1)*(1-$AM92)+INDEX(R$74:R$83,$AO92,1)*($AM92)</f>
        <v>0.56520000000000004</v>
      </c>
      <c r="S92" s="1033" cm="1">
        <f t="array" ref="S92">INDEX([0]!i_pasture_stage_p6z,$J92+1,ROUNDDOWN((ROW($J92)-ROW($J$74))/i_p6_len,0)+1)</f>
        <v>1</v>
      </c>
      <c r="T92" s="1039" cm="1">
        <f t="array" ref="T92">INDEX(T$74:T$83,$AN92,1)*(1-$AM92)+INDEX(T$74:T$83,$AO92,1)*($AM92)</f>
        <v>0.3</v>
      </c>
      <c r="U92" s="1033" cm="1">
        <f t="array" ref="U92">INDEX(U$74:U$83,$AN92,1)*(1-$AM92)+INDEX(U$74:U$83,$AO92,1)*($AM92)</f>
        <v>10</v>
      </c>
      <c r="V92" s="1039"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036"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041" cm="1">
        <f t="array" ref="O93">INDEX(O$74:O$83,$AN93,1)*(1-$AM93)+INDEX(O$74:O$83,$AO93,1)*($AM93)</f>
        <v>200</v>
      </c>
      <c r="P93" s="1041" cm="1">
        <f t="array" ref="P93">INDEX(P$74:P$83,$AN93,1)*(1-$AM93)+INDEX(P$74:P$83,$AO93,1)*($AM93)</f>
        <v>512.85714285714289</v>
      </c>
      <c r="Q93" s="1040" cm="1">
        <f t="array" ref="Q93">INDEX(Q$74:Q$83,$AN93,1)*(1-$AM93)+INDEX(Q$74:Q$83,$AO93,1)*($AM93)</f>
        <v>0.47535714285714281</v>
      </c>
      <c r="R93" s="1040" cm="1">
        <f t="array" ref="R93">INDEX(R$74:R$83,$AN93,1)*(1-$AM93)+INDEX(R$74:R$83,$AO93,1)*($AM93)</f>
        <v>0.53607142857142853</v>
      </c>
      <c r="S93" s="1034" cm="1">
        <f t="array" ref="S93">INDEX([0]!i_pasture_stage_p6z,$J93+1,ROUNDDOWN((ROW($J93)-ROW($J$74))/i_p6_len,0)+1)</f>
        <v>1</v>
      </c>
      <c r="T93" s="1040" cm="1">
        <f t="array" ref="T93">INDEX(T$74:T$83,$AN93,1)*(1-$AM93)+INDEX(T$74:T$83,$AO93,1)*($AM93)</f>
        <v>0.3</v>
      </c>
      <c r="U93" s="1034" cm="1">
        <f t="array" ref="U93">INDEX(U$74:U$83,$AN93,1)*(1-$AM93)+INDEX(U$74:U$83,$AO93,1)*($AM93)</f>
        <v>10</v>
      </c>
      <c r="V93" s="1040"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036"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037" cm="1">
        <f t="array" ref="O94">INDEX(O$74:O$83,$AN94,1)*(1-$AM94)+INDEX(O$74:O$83,$AO94,1)*($AM94)</f>
        <v>200</v>
      </c>
      <c r="P94" s="1037" cm="1">
        <f t="array" ref="P94">INDEX(P$74:P$83,$AN94,1)*(1-$AM94)+INDEX(P$74:P$83,$AO94,1)*($AM94)</f>
        <v>335</v>
      </c>
      <c r="Q94" s="1042" cm="1">
        <f t="array" ref="Q94">INDEX(Q$74:Q$83,$AN94,1)*(1-$AM94)+INDEX(Q$74:Q$83,$AO94,1)*($AM94)</f>
        <v>0.81</v>
      </c>
      <c r="R94" s="1042" cm="1">
        <f t="array" ref="R94">INDEX(R$74:R$83,$AN94,1)*(1-$AM94)+INDEX(R$74:R$83,$AO94,1)*($AM94)</f>
        <v>0.81</v>
      </c>
      <c r="S94" s="1035" cm="1">
        <f t="array" ref="S94">INDEX([0]!i_pasture_stage_p6z,$J94+1,ROUNDDOWN((ROW($J94)-ROW($J$74))/i_p6_len,0)+1)</f>
        <v>0</v>
      </c>
      <c r="T94" s="1042" cm="1">
        <f t="array" ref="T94">INDEX(T$74:T$83,$AN94,1)*(1-$AM94)+INDEX(T$74:T$83,$AO94,1)*($AM94)</f>
        <v>0.3</v>
      </c>
      <c r="U94" s="1035" cm="1">
        <f t="array" ref="U94">INDEX(U$74:U$83,$AN94,1)*(1-$AM94)+INDEX(U$74:U$83,$AO94,1)*($AM94)</f>
        <v>10</v>
      </c>
      <c r="V94" s="1042"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036"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038" cm="1">
        <f t="array" ref="O95">INDEX(O$74:O$83,$AN95,1)*(1-$AM95)+INDEX(O$74:O$83,$AO95,1)*($AM95)</f>
        <v>200</v>
      </c>
      <c r="P95" s="1038" cm="1">
        <f t="array" ref="P95">INDEX(P$74:P$83,$AN95,1)*(1-$AM95)+INDEX(P$74:P$83,$AO95,1)*($AM95)</f>
        <v>455</v>
      </c>
      <c r="Q95" s="1039" cm="1">
        <f t="array" ref="Q95">INDEX(Q$74:Q$83,$AN95,1)*(1-$AM95)+INDEX(Q$74:Q$83,$AO95,1)*($AM95)</f>
        <v>0.81</v>
      </c>
      <c r="R95" s="1039" cm="1">
        <f t="array" ref="R95">INDEX(R$74:R$83,$AN95,1)*(1-$AM95)+INDEX(R$74:R$83,$AO95,1)*($AM95)</f>
        <v>0.81</v>
      </c>
      <c r="S95" s="1033" cm="1">
        <f t="array" ref="S95">INDEX([0]!i_pasture_stage_p6z,$J95+1,ROUNDDOWN((ROW($J95)-ROW($J$74))/i_p6_len,0)+1)</f>
        <v>1</v>
      </c>
      <c r="T95" s="1039" cm="1">
        <f t="array" ref="T95">INDEX(T$74:T$83,$AN95,1)*(1-$AM95)+INDEX(T$74:T$83,$AO95,1)*($AM95)</f>
        <v>0.3</v>
      </c>
      <c r="U95" s="1033" cm="1">
        <f t="array" ref="U95">INDEX(U$74:U$83,$AN95,1)*(1-$AM95)+INDEX(U$74:U$83,$AO95,1)*($AM95)</f>
        <v>10</v>
      </c>
      <c r="V95" s="1039"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036"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038" cm="1">
        <f t="array" ref="O96">INDEX(O$74:O$83,$AN96,1)*(1-$AM96)+INDEX(O$74:O$83,$AO96,1)*($AM96)</f>
        <v>217.75</v>
      </c>
      <c r="P96" s="1038" cm="1">
        <f t="array" ref="P96">INDEX(P$74:P$83,$AN96,1)*(1-$AM96)+INDEX(P$74:P$83,$AO96,1)*($AM96)</f>
        <v>800</v>
      </c>
      <c r="Q96" s="1039" cm="1">
        <f t="array" ref="Q96">INDEX(Q$74:Q$83,$AN96,1)*(1-$AM96)+INDEX(Q$74:Q$83,$AO96,1)*($AM96)</f>
        <v>0.81</v>
      </c>
      <c r="R96" s="1039" cm="1">
        <f t="array" ref="R96">INDEX(R$74:R$83,$AN96,1)*(1-$AM96)+INDEX(R$74:R$83,$AO96,1)*($AM96)</f>
        <v>0.81</v>
      </c>
      <c r="S96" s="1033" cm="1">
        <f t="array" ref="S96">INDEX([0]!i_pasture_stage_p6z,$J96+1,ROUNDDOWN((ROW($J96)-ROW($J$74))/i_p6_len,0)+1)</f>
        <v>1</v>
      </c>
      <c r="T96" s="1039" cm="1">
        <f t="array" ref="T96">INDEX(T$74:T$83,$AN96,1)*(1-$AM96)+INDEX(T$74:T$83,$AO96,1)*($AM96)</f>
        <v>0.3</v>
      </c>
      <c r="U96" s="1033" cm="1">
        <f t="array" ref="U96">INDEX(U$74:U$83,$AN96,1)*(1-$AM96)+INDEX(U$74:U$83,$AO96,1)*($AM96)</f>
        <v>10</v>
      </c>
      <c r="V96" s="1039"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036"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038" cm="1">
        <f t="array" ref="O97">INDEX(O$74:O$83,$AN97,1)*(1-$AM97)+INDEX(O$74:O$83,$AO97,1)*($AM97)</f>
        <v>250</v>
      </c>
      <c r="P97" s="1038" cm="1">
        <f t="array" ref="P97">INDEX(P$74:P$83,$AN97,1)*(1-$AM97)+INDEX(P$74:P$83,$AO97,1)*($AM97)</f>
        <v>2369.3877551020405</v>
      </c>
      <c r="Q97" s="1039" cm="1">
        <f t="array" ref="Q97">INDEX(Q$74:Q$83,$AN97,1)*(1-$AM97)+INDEX(Q$74:Q$83,$AO97,1)*($AM97)</f>
        <v>0.78938775510204084</v>
      </c>
      <c r="R97" s="1039" cm="1">
        <f t="array" ref="R97">INDEX(R$74:R$83,$AN97,1)*(1-$AM97)+INDEX(R$74:R$83,$AO97,1)*($AM97)</f>
        <v>0.79469387755102039</v>
      </c>
      <c r="S97" s="1033" cm="1">
        <f t="array" ref="S97">INDEX([0]!i_pasture_stage_p6z,$J97+1,ROUNDDOWN((ROW($J97)-ROW($J$74))/i_p6_len,0)+1)</f>
        <v>1</v>
      </c>
      <c r="T97" s="1039" cm="1">
        <f t="array" ref="T97">INDEX(T$74:T$83,$AN97,1)*(1-$AM97)+INDEX(T$74:T$83,$AO97,1)*($AM97)</f>
        <v>0.3</v>
      </c>
      <c r="U97" s="1033" cm="1">
        <f t="array" ref="U97">INDEX(U$74:U$83,$AN97,1)*(1-$AM97)+INDEX(U$74:U$83,$AO97,1)*($AM97)</f>
        <v>10</v>
      </c>
      <c r="V97" s="1039"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036"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038" cm="1">
        <f t="array" ref="O98">INDEX(O$74:O$83,$AN98,1)*(1-$AM98)+INDEX(O$74:O$83,$AO98,1)*($AM98)</f>
        <v>250</v>
      </c>
      <c r="P98" s="1038" cm="1">
        <f t="array" ref="P98">INDEX(P$74:P$83,$AN98,1)*(1-$AM98)+INDEX(P$74:P$83,$AO98,1)*($AM98)</f>
        <v>4500</v>
      </c>
      <c r="Q98" s="1039" cm="1">
        <f t="array" ref="Q98">INDEX(Q$74:Q$83,$AN98,1)*(1-$AM98)+INDEX(Q$74:Q$83,$AO98,1)*($AM98)</f>
        <v>0.76</v>
      </c>
      <c r="R98" s="1039" cm="1">
        <f t="array" ref="R98">INDEX(R$74:R$83,$AN98,1)*(1-$AM98)+INDEX(R$74:R$83,$AO98,1)*($AM98)</f>
        <v>0.78</v>
      </c>
      <c r="S98" s="1033" cm="1">
        <f t="array" ref="S98">INDEX([0]!i_pasture_stage_p6z,$J98+1,ROUNDDOWN((ROW($J98)-ROW($J$74))/i_p6_len,0)+1)</f>
        <v>1</v>
      </c>
      <c r="T98" s="1039" cm="1">
        <f t="array" ref="T98">INDEX(T$74:T$83,$AN98,1)*(1-$AM98)+INDEX(T$74:T$83,$AO98,1)*($AM98)</f>
        <v>0.3</v>
      </c>
      <c r="U98" s="1033" cm="1">
        <f t="array" ref="U98">INDEX(U$74:U$83,$AN98,1)*(1-$AM98)+INDEX(U$74:U$83,$AO98,1)*($AM98)</f>
        <v>10</v>
      </c>
      <c r="V98" s="1039"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036"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038" cm="1">
        <f t="array" ref="O99">INDEX(O$74:O$83,$AN99,1)*(1-$AM99)+INDEX(O$74:O$83,$AO99,1)*($AM99)</f>
        <v>361.11111111111109</v>
      </c>
      <c r="P99" s="1038" cm="1">
        <f t="array" ref="P99">INDEX(P$74:P$83,$AN99,1)*(1-$AM99)+INDEX(P$74:P$83,$AO99,1)*($AM99)</f>
        <v>3744.4444444444443</v>
      </c>
      <c r="Q99" s="1039" cm="1">
        <f t="array" ref="Q99">INDEX(Q$74:Q$83,$AN99,1)*(1-$AM99)+INDEX(Q$74:Q$83,$AO99,1)*($AM99)</f>
        <v>0.66666666666666674</v>
      </c>
      <c r="R99" s="1039" cm="1">
        <f t="array" ref="R99">INDEX(R$74:R$83,$AN99,1)*(1-$AM99)+INDEX(R$74:R$83,$AO99,1)*($AM99)</f>
        <v>0.73444444444444446</v>
      </c>
      <c r="S99" s="1033" cm="1">
        <f t="array" ref="S99">INDEX([0]!i_pasture_stage_p6z,$J99+1,ROUNDDOWN((ROW($J99)-ROW($J$74))/i_p6_len,0)+1)</f>
        <v>1</v>
      </c>
      <c r="T99" s="1039" cm="1">
        <f t="array" ref="T99">INDEX(T$74:T$83,$AN99,1)*(1-$AM99)+INDEX(T$74:T$83,$AO99,1)*($AM99)</f>
        <v>0.3</v>
      </c>
      <c r="U99" s="1033" cm="1">
        <f t="array" ref="U99">INDEX(U$74:U$83,$AN99,1)*(1-$AM99)+INDEX(U$74:U$83,$AO99,1)*($AM99)</f>
        <v>10</v>
      </c>
      <c r="V99" s="1039"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036"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038" cm="1">
        <f t="array" ref="O100">INDEX(O$74:O$83,$AN100,1)*(1-$AM100)+INDEX(O$74:O$83,$AO100,1)*($AM100)</f>
        <v>450</v>
      </c>
      <c r="P100" s="1038" cm="1">
        <f t="array" ref="P100">INDEX(P$74:P$83,$AN100,1)*(1-$AM100)+INDEX(P$74:P$83,$AO100,1)*($AM100)</f>
        <v>3140</v>
      </c>
      <c r="Q100" s="1039" cm="1">
        <f t="array" ref="Q100">INDEX(Q$74:Q$83,$AN100,1)*(1-$AM100)+INDEX(Q$74:Q$83,$AO100,1)*($AM100)</f>
        <v>0.59200000000000008</v>
      </c>
      <c r="R100" s="1039" cm="1">
        <f t="array" ref="R100">INDEX(R$74:R$83,$AN100,1)*(1-$AM100)+INDEX(R$74:R$83,$AO100,1)*($AM100)</f>
        <v>0.69800000000000006</v>
      </c>
      <c r="S100" s="1033" cm="1">
        <f t="array" ref="S100">INDEX([0]!i_pasture_stage_p6z,$J100+1,ROUNDDOWN((ROW($J100)-ROW($J$74))/i_p6_len,0)+1)</f>
        <v>1</v>
      </c>
      <c r="T100" s="1039" cm="1">
        <f t="array" ref="T100">INDEX(T$74:T$83,$AN100,1)*(1-$AM100)+INDEX(T$74:T$83,$AO100,1)*($AM100)</f>
        <v>0.3</v>
      </c>
      <c r="U100" s="1033" cm="1">
        <f t="array" ref="U100">INDEX(U$74:U$83,$AN100,1)*(1-$AM100)+INDEX(U$74:U$83,$AO100,1)*($AM100)</f>
        <v>10</v>
      </c>
      <c r="V100" s="1039"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036"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038" cm="1">
        <f t="array" ref="O101">INDEX(O$74:O$83,$AN101,1)*(1-$AM101)+INDEX(O$74:O$83,$AO101,1)*($AM101)</f>
        <v>350</v>
      </c>
      <c r="P101" s="1038" cm="1">
        <f t="array" ref="P101">INDEX(P$74:P$83,$AN101,1)*(1-$AM101)+INDEX(P$74:P$83,$AO101,1)*($AM101)</f>
        <v>1450</v>
      </c>
      <c r="Q101" s="1039" cm="1">
        <f t="array" ref="Q101">INDEX(Q$74:Q$83,$AN101,1)*(1-$AM101)+INDEX(Q$74:Q$83,$AO101,1)*($AM101)</f>
        <v>0.5</v>
      </c>
      <c r="R101" s="1039" cm="1">
        <f t="array" ref="R101">INDEX(R$74:R$83,$AN101,1)*(1-$AM101)+INDEX(R$74:R$83,$AO101,1)*($AM101)</f>
        <v>0.59250000000000003</v>
      </c>
      <c r="S101" s="1033" cm="1">
        <f t="array" ref="S101">INDEX([0]!i_pasture_stage_p6z,$J101+1,ROUNDDOWN((ROW($J101)-ROW($J$74))/i_p6_len,0)+1)</f>
        <v>1</v>
      </c>
      <c r="T101" s="1039" cm="1">
        <f t="array" ref="T101">INDEX(T$74:T$83,$AN101,1)*(1-$AM101)+INDEX(T$74:T$83,$AO101,1)*($AM101)</f>
        <v>0.3</v>
      </c>
      <c r="U101" s="1033" cm="1">
        <f t="array" ref="U101">INDEX(U$74:U$83,$AN101,1)*(1-$AM101)+INDEX(U$74:U$83,$AO101,1)*($AM101)</f>
        <v>10</v>
      </c>
      <c r="V101" s="1039"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036"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038" cm="1">
        <f t="array" ref="O102">INDEX(O$74:O$83,$AN102,1)*(1-$AM102)+INDEX(O$74:O$83,$AO102,1)*($AM102)</f>
        <v>233</v>
      </c>
      <c r="P102" s="1038" cm="1">
        <f t="array" ref="P102">INDEX(P$74:P$83,$AN102,1)*(1-$AM102)+INDEX(P$74:P$83,$AO102,1)*($AM102)</f>
        <v>865</v>
      </c>
      <c r="Q102" s="1039" cm="1">
        <f t="array" ref="Q102">INDEX(Q$74:Q$83,$AN102,1)*(1-$AM102)+INDEX(Q$74:Q$83,$AO102,1)*($AM102)</f>
        <v>0.48635</v>
      </c>
      <c r="R102" s="1039" cm="1">
        <f t="array" ref="R102">INDEX(R$74:R$83,$AN102,1)*(1-$AM102)+INDEX(R$74:R$83,$AO102,1)*($AM102)</f>
        <v>0.56520000000000004</v>
      </c>
      <c r="S102" s="1033" cm="1">
        <f t="array" ref="S102">INDEX([0]!i_pasture_stage_p6z,$J102+1,ROUNDDOWN((ROW($J102)-ROW($J$74))/i_p6_len,0)+1)</f>
        <v>1</v>
      </c>
      <c r="T102" s="1039" cm="1">
        <f t="array" ref="T102">INDEX(T$74:T$83,$AN102,1)*(1-$AM102)+INDEX(T$74:T$83,$AO102,1)*($AM102)</f>
        <v>0.3</v>
      </c>
      <c r="U102" s="1033" cm="1">
        <f t="array" ref="U102">INDEX(U$74:U$83,$AN102,1)*(1-$AM102)+INDEX(U$74:U$83,$AO102,1)*($AM102)</f>
        <v>10</v>
      </c>
      <c r="V102" s="1039"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036"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041" cm="1">
        <f t="array" ref="O103">INDEX(O$74:O$83,$AN103,1)*(1-$AM103)+INDEX(O$74:O$83,$AO103,1)*($AM103)</f>
        <v>200</v>
      </c>
      <c r="P103" s="1041" cm="1">
        <f t="array" ref="P103">INDEX(P$74:P$83,$AN103,1)*(1-$AM103)+INDEX(P$74:P$83,$AO103,1)*($AM103)</f>
        <v>512.85714285714289</v>
      </c>
      <c r="Q103" s="1040" cm="1">
        <f t="array" ref="Q103">INDEX(Q$74:Q$83,$AN103,1)*(1-$AM103)+INDEX(Q$74:Q$83,$AO103,1)*($AM103)</f>
        <v>0.47535714285714281</v>
      </c>
      <c r="R103" s="1040" cm="1">
        <f t="array" ref="R103">INDEX(R$74:R$83,$AN103,1)*(1-$AM103)+INDEX(R$74:R$83,$AO103,1)*($AM103)</f>
        <v>0.53607142857142853</v>
      </c>
      <c r="S103" s="1034" cm="1">
        <f t="array" ref="S103">INDEX([0]!i_pasture_stage_p6z,$J103+1,ROUNDDOWN((ROW($J103)-ROW($J$74))/i_p6_len,0)+1)</f>
        <v>1</v>
      </c>
      <c r="T103" s="1040" cm="1">
        <f t="array" ref="T103">INDEX(T$74:T$83,$AN103,1)*(1-$AM103)+INDEX(T$74:T$83,$AO103,1)*($AM103)</f>
        <v>0.3</v>
      </c>
      <c r="U103" s="1034" cm="1">
        <f t="array" ref="U103">INDEX(U$74:U$83,$AN103,1)*(1-$AM103)+INDEX(U$74:U$83,$AO103,1)*($AM103)</f>
        <v>10</v>
      </c>
      <c r="V103" s="1040"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036"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037" cm="1">
        <f t="array" ref="O104">INDEX(O$74:O$83,$AN104,1)*(1-$AM104)+INDEX(O$74:O$83,$AO104,1)*($AM104)</f>
        <v>200</v>
      </c>
      <c r="P104" s="1037" cm="1">
        <f t="array" ref="P104">INDEX(P$74:P$83,$AN104,1)*(1-$AM104)+INDEX(P$74:P$83,$AO104,1)*($AM104)</f>
        <v>335</v>
      </c>
      <c r="Q104" s="1042" cm="1">
        <f t="array" ref="Q104">INDEX(Q$74:Q$83,$AN104,1)*(1-$AM104)+INDEX(Q$74:Q$83,$AO104,1)*($AM104)</f>
        <v>0.81</v>
      </c>
      <c r="R104" s="1042" cm="1">
        <f t="array" ref="R104">INDEX(R$74:R$83,$AN104,1)*(1-$AM104)+INDEX(R$74:R$83,$AO104,1)*($AM104)</f>
        <v>0.81</v>
      </c>
      <c r="S104" s="1035" cm="1">
        <f t="array" ref="S104">INDEX([0]!i_pasture_stage_p6z,$J104+1,ROUNDDOWN((ROW($J104)-ROW($J$74))/i_p6_len,0)+1)</f>
        <v>0</v>
      </c>
      <c r="T104" s="1042" cm="1">
        <f t="array" ref="T104">INDEX(T$74:T$83,$AN104,1)*(1-$AM104)+INDEX(T$74:T$83,$AO104,1)*($AM104)</f>
        <v>0.3</v>
      </c>
      <c r="U104" s="1035" cm="1">
        <f t="array" ref="U104">INDEX(U$74:U$83,$AN104,1)*(1-$AM104)+INDEX(U$74:U$83,$AO104,1)*($AM104)</f>
        <v>10</v>
      </c>
      <c r="V104" s="1042"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036"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038" cm="1">
        <f t="array" ref="O105">INDEX(O$74:O$83,$AN105,1)*(1-$AM105)+INDEX(O$74:O$83,$AO105,1)*($AM105)</f>
        <v>200</v>
      </c>
      <c r="P105" s="1038" cm="1">
        <f t="array" ref="P105">INDEX(P$74:P$83,$AN105,1)*(1-$AM105)+INDEX(P$74:P$83,$AO105,1)*($AM105)</f>
        <v>455</v>
      </c>
      <c r="Q105" s="1039" cm="1">
        <f t="array" ref="Q105">INDEX(Q$74:Q$83,$AN105,1)*(1-$AM105)+INDEX(Q$74:Q$83,$AO105,1)*($AM105)</f>
        <v>0.81</v>
      </c>
      <c r="R105" s="1039" cm="1">
        <f t="array" ref="R105">INDEX(R$74:R$83,$AN105,1)*(1-$AM105)+INDEX(R$74:R$83,$AO105,1)*($AM105)</f>
        <v>0.81</v>
      </c>
      <c r="S105" s="1033" cm="1">
        <f t="array" ref="S105">INDEX([0]!i_pasture_stage_p6z,$J105+1,ROUNDDOWN((ROW($J105)-ROW($J$74))/i_p6_len,0)+1)</f>
        <v>1</v>
      </c>
      <c r="T105" s="1039" cm="1">
        <f t="array" ref="T105">INDEX(T$74:T$83,$AN105,1)*(1-$AM105)+INDEX(T$74:T$83,$AO105,1)*($AM105)</f>
        <v>0.3</v>
      </c>
      <c r="U105" s="1033" cm="1">
        <f t="array" ref="U105">INDEX(U$74:U$83,$AN105,1)*(1-$AM105)+INDEX(U$74:U$83,$AO105,1)*($AM105)</f>
        <v>10</v>
      </c>
      <c r="V105" s="1039"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036"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038" cm="1">
        <f t="array" ref="O106">INDEX(O$74:O$83,$AN106,1)*(1-$AM106)+INDEX(O$74:O$83,$AO106,1)*($AM106)</f>
        <v>216.94318181818184</v>
      </c>
      <c r="P106" s="1038" cm="1">
        <f t="array" ref="P106">INDEX(P$74:P$83,$AN106,1)*(1-$AM106)+INDEX(P$74:P$83,$AO106,1)*($AM106)</f>
        <v>793.18181818181813</v>
      </c>
      <c r="Q106" s="1039" cm="1">
        <f t="array" ref="Q106">INDEX(Q$74:Q$83,$AN106,1)*(1-$AM106)+INDEX(Q$74:Q$83,$AO106,1)*($AM106)</f>
        <v>0.81000000000000016</v>
      </c>
      <c r="R106" s="1039" cm="1">
        <f t="array" ref="R106">INDEX(R$74:R$83,$AN106,1)*(1-$AM106)+INDEX(R$74:R$83,$AO106,1)*($AM106)</f>
        <v>0.81000000000000016</v>
      </c>
      <c r="S106" s="1033" cm="1">
        <f t="array" ref="S106">INDEX([0]!i_pasture_stage_p6z,$J106+1,ROUNDDOWN((ROW($J106)-ROW($J$74))/i_p6_len,0)+1)</f>
        <v>1</v>
      </c>
      <c r="T106" s="1039" cm="1">
        <f t="array" ref="T106">INDEX(T$74:T$83,$AN106,1)*(1-$AM106)+INDEX(T$74:T$83,$AO106,1)*($AM106)</f>
        <v>0.3</v>
      </c>
      <c r="U106" s="1033" cm="1">
        <f t="array" ref="U106">INDEX(U$74:U$83,$AN106,1)*(1-$AM106)+INDEX(U$74:U$83,$AO106,1)*($AM106)</f>
        <v>10.000000000000002</v>
      </c>
      <c r="V106" s="1039"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036"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038" cm="1">
        <f t="array" ref="O107">INDEX(O$74:O$83,$AN107,1)*(1-$AM107)+INDEX(O$74:O$83,$AO107,1)*($AM107)</f>
        <v>250</v>
      </c>
      <c r="P107" s="1038" cm="1">
        <f t="array" ref="P107">INDEX(P$74:P$83,$AN107,1)*(1-$AM107)+INDEX(P$74:P$83,$AO107,1)*($AM107)</f>
        <v>2369.3877551020405</v>
      </c>
      <c r="Q107" s="1039" cm="1">
        <f t="array" ref="Q107">INDEX(Q$74:Q$83,$AN107,1)*(1-$AM107)+INDEX(Q$74:Q$83,$AO107,1)*($AM107)</f>
        <v>0.78938775510204084</v>
      </c>
      <c r="R107" s="1039" cm="1">
        <f t="array" ref="R107">INDEX(R$74:R$83,$AN107,1)*(1-$AM107)+INDEX(R$74:R$83,$AO107,1)*($AM107)</f>
        <v>0.79469387755102039</v>
      </c>
      <c r="S107" s="1033" cm="1">
        <f t="array" ref="S107">INDEX([0]!i_pasture_stage_p6z,$J107+1,ROUNDDOWN((ROW($J107)-ROW($J$74))/i_p6_len,0)+1)</f>
        <v>1</v>
      </c>
      <c r="T107" s="1039" cm="1">
        <f t="array" ref="T107">INDEX(T$74:T$83,$AN107,1)*(1-$AM107)+INDEX(T$74:T$83,$AO107,1)*($AM107)</f>
        <v>0.3</v>
      </c>
      <c r="U107" s="1033" cm="1">
        <f t="array" ref="U107">INDEX(U$74:U$83,$AN107,1)*(1-$AM107)+INDEX(U$74:U$83,$AO107,1)*($AM107)</f>
        <v>10</v>
      </c>
      <c r="V107" s="1039"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036"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038" cm="1">
        <f t="array" ref="O108">INDEX(O$74:O$83,$AN108,1)*(1-$AM108)+INDEX(O$74:O$83,$AO108,1)*($AM108)</f>
        <v>250</v>
      </c>
      <c r="P108" s="1038" cm="1">
        <f t="array" ref="P108">INDEX(P$74:P$83,$AN108,1)*(1-$AM108)+INDEX(P$74:P$83,$AO108,1)*($AM108)</f>
        <v>4500</v>
      </c>
      <c r="Q108" s="1039" cm="1">
        <f t="array" ref="Q108">INDEX(Q$74:Q$83,$AN108,1)*(1-$AM108)+INDEX(Q$74:Q$83,$AO108,1)*($AM108)</f>
        <v>0.76</v>
      </c>
      <c r="R108" s="1039" cm="1">
        <f t="array" ref="R108">INDEX(R$74:R$83,$AN108,1)*(1-$AM108)+INDEX(R$74:R$83,$AO108,1)*($AM108)</f>
        <v>0.78</v>
      </c>
      <c r="S108" s="1033" cm="1">
        <f t="array" ref="S108">INDEX([0]!i_pasture_stage_p6z,$J108+1,ROUNDDOWN((ROW($J108)-ROW($J$74))/i_p6_len,0)+1)</f>
        <v>1</v>
      </c>
      <c r="T108" s="1039" cm="1">
        <f t="array" ref="T108">INDEX(T$74:T$83,$AN108,1)*(1-$AM108)+INDEX(T$74:T$83,$AO108,1)*($AM108)</f>
        <v>0.3</v>
      </c>
      <c r="U108" s="1033" cm="1">
        <f t="array" ref="U108">INDEX(U$74:U$83,$AN108,1)*(1-$AM108)+INDEX(U$74:U$83,$AO108,1)*($AM108)</f>
        <v>10</v>
      </c>
      <c r="V108" s="1039"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036"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038" cm="1">
        <f t="array" ref="O109">INDEX(O$74:O$83,$AN109,1)*(1-$AM109)+INDEX(O$74:O$83,$AO109,1)*($AM109)</f>
        <v>361.11111111111109</v>
      </c>
      <c r="P109" s="1038" cm="1">
        <f t="array" ref="P109">INDEX(P$74:P$83,$AN109,1)*(1-$AM109)+INDEX(P$74:P$83,$AO109,1)*($AM109)</f>
        <v>3744.4444444444443</v>
      </c>
      <c r="Q109" s="1039" cm="1">
        <f t="array" ref="Q109">INDEX(Q$74:Q$83,$AN109,1)*(1-$AM109)+INDEX(Q$74:Q$83,$AO109,1)*($AM109)</f>
        <v>0.66666666666666674</v>
      </c>
      <c r="R109" s="1039" cm="1">
        <f t="array" ref="R109">INDEX(R$74:R$83,$AN109,1)*(1-$AM109)+INDEX(R$74:R$83,$AO109,1)*($AM109)</f>
        <v>0.73444444444444446</v>
      </c>
      <c r="S109" s="1033" cm="1">
        <f t="array" ref="S109">INDEX([0]!i_pasture_stage_p6z,$J109+1,ROUNDDOWN((ROW($J109)-ROW($J$74))/i_p6_len,0)+1)</f>
        <v>1</v>
      </c>
      <c r="T109" s="1039" cm="1">
        <f t="array" ref="T109">INDEX(T$74:T$83,$AN109,1)*(1-$AM109)+INDEX(T$74:T$83,$AO109,1)*($AM109)</f>
        <v>0.3</v>
      </c>
      <c r="U109" s="1033" cm="1">
        <f t="array" ref="U109">INDEX(U$74:U$83,$AN109,1)*(1-$AM109)+INDEX(U$74:U$83,$AO109,1)*($AM109)</f>
        <v>10</v>
      </c>
      <c r="V109" s="1039"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036"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038" cm="1">
        <f t="array" ref="O110">INDEX(O$74:O$83,$AN110,1)*(1-$AM110)+INDEX(O$74:O$83,$AO110,1)*($AM110)</f>
        <v>500</v>
      </c>
      <c r="P110" s="1038" cm="1">
        <f t="array" ref="P110">INDEX(P$74:P$83,$AN110,1)*(1-$AM110)+INDEX(P$74:P$83,$AO110,1)*($AM110)</f>
        <v>2727.4193548387098</v>
      </c>
      <c r="Q110" s="1039" cm="1">
        <f t="array" ref="Q110">INDEX(Q$74:Q$83,$AN110,1)*(1-$AM110)+INDEX(Q$74:Q$83,$AO110,1)*($AM110)</f>
        <v>0.54419354838709677</v>
      </c>
      <c r="R110" s="1039" cm="1">
        <f t="array" ref="R110">INDEX(R$74:R$83,$AN110,1)*(1-$AM110)+INDEX(R$74:R$83,$AO110,1)*($AM110)</f>
        <v>0.67072580645161295</v>
      </c>
      <c r="S110" s="1033" cm="1">
        <f t="array" ref="S110">INDEX([0]!i_pasture_stage_p6z,$J110+1,ROUNDDOWN((ROW($J110)-ROW($J$74))/i_p6_len,0)+1)</f>
        <v>1</v>
      </c>
      <c r="T110" s="1039" cm="1">
        <f t="array" ref="T110">INDEX(T$74:T$83,$AN110,1)*(1-$AM110)+INDEX(T$74:T$83,$AO110,1)*($AM110)</f>
        <v>0.3</v>
      </c>
      <c r="U110" s="1033" cm="1">
        <f t="array" ref="U110">INDEX(U$74:U$83,$AN110,1)*(1-$AM110)+INDEX(U$74:U$83,$AO110,1)*($AM110)</f>
        <v>10</v>
      </c>
      <c r="V110" s="1039"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036"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038" cm="1">
        <f t="array" ref="O111">INDEX(O$74:O$83,$AN111,1)*(1-$AM111)+INDEX(O$74:O$83,$AO111,1)*($AM111)</f>
        <v>350</v>
      </c>
      <c r="P111" s="1038" cm="1">
        <f t="array" ref="P111">INDEX(P$74:P$83,$AN111,1)*(1-$AM111)+INDEX(P$74:P$83,$AO111,1)*($AM111)</f>
        <v>1450</v>
      </c>
      <c r="Q111" s="1039" cm="1">
        <f t="array" ref="Q111">INDEX(Q$74:Q$83,$AN111,1)*(1-$AM111)+INDEX(Q$74:Q$83,$AO111,1)*($AM111)</f>
        <v>0.5</v>
      </c>
      <c r="R111" s="1039" cm="1">
        <f t="array" ref="R111">INDEX(R$74:R$83,$AN111,1)*(1-$AM111)+INDEX(R$74:R$83,$AO111,1)*($AM111)</f>
        <v>0.59250000000000003</v>
      </c>
      <c r="S111" s="1033" cm="1">
        <f t="array" ref="S111">INDEX([0]!i_pasture_stage_p6z,$J111+1,ROUNDDOWN((ROW($J111)-ROW($J$74))/i_p6_len,0)+1)</f>
        <v>1</v>
      </c>
      <c r="T111" s="1039" cm="1">
        <f t="array" ref="T111">INDEX(T$74:T$83,$AN111,1)*(1-$AM111)+INDEX(T$74:T$83,$AO111,1)*($AM111)</f>
        <v>0.3</v>
      </c>
      <c r="U111" s="1033" cm="1">
        <f t="array" ref="U111">INDEX(U$74:U$83,$AN111,1)*(1-$AM111)+INDEX(U$74:U$83,$AO111,1)*($AM111)</f>
        <v>10</v>
      </c>
      <c r="V111" s="1039"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036"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038" cm="1">
        <f t="array" ref="O112">INDEX(O$74:O$83,$AN112,1)*(1-$AM112)+INDEX(O$74:O$83,$AO112,1)*($AM112)</f>
        <v>233</v>
      </c>
      <c r="P112" s="1038" cm="1">
        <f t="array" ref="P112">INDEX(P$74:P$83,$AN112,1)*(1-$AM112)+INDEX(P$74:P$83,$AO112,1)*($AM112)</f>
        <v>865</v>
      </c>
      <c r="Q112" s="1039" cm="1">
        <f t="array" ref="Q112">INDEX(Q$74:Q$83,$AN112,1)*(1-$AM112)+INDEX(Q$74:Q$83,$AO112,1)*($AM112)</f>
        <v>0.48635</v>
      </c>
      <c r="R112" s="1039" cm="1">
        <f t="array" ref="R112">INDEX(R$74:R$83,$AN112,1)*(1-$AM112)+INDEX(R$74:R$83,$AO112,1)*($AM112)</f>
        <v>0.56520000000000004</v>
      </c>
      <c r="S112" s="1033" cm="1">
        <f t="array" ref="S112">INDEX([0]!i_pasture_stage_p6z,$J112+1,ROUNDDOWN((ROW($J112)-ROW($J$74))/i_p6_len,0)+1)</f>
        <v>1</v>
      </c>
      <c r="T112" s="1039" cm="1">
        <f t="array" ref="T112">INDEX(T$74:T$83,$AN112,1)*(1-$AM112)+INDEX(T$74:T$83,$AO112,1)*($AM112)</f>
        <v>0.3</v>
      </c>
      <c r="U112" s="1033" cm="1">
        <f t="array" ref="U112">INDEX(U$74:U$83,$AN112,1)*(1-$AM112)+INDEX(U$74:U$83,$AO112,1)*($AM112)</f>
        <v>10</v>
      </c>
      <c r="V112" s="1039"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036"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041" cm="1">
        <f t="array" ref="O113">INDEX(O$74:O$83,$AN113,1)*(1-$AM113)+INDEX(O$74:O$83,$AO113,1)*($AM113)</f>
        <v>200</v>
      </c>
      <c r="P113" s="1041" cm="1">
        <f t="array" ref="P113">INDEX(P$74:P$83,$AN113,1)*(1-$AM113)+INDEX(P$74:P$83,$AO113,1)*($AM113)</f>
        <v>512.85714285714289</v>
      </c>
      <c r="Q113" s="1040" cm="1">
        <f t="array" ref="Q113">INDEX(Q$74:Q$83,$AN113,1)*(1-$AM113)+INDEX(Q$74:Q$83,$AO113,1)*($AM113)</f>
        <v>0.47535714285714281</v>
      </c>
      <c r="R113" s="1040" cm="1">
        <f t="array" ref="R113">INDEX(R$74:R$83,$AN113,1)*(1-$AM113)+INDEX(R$74:R$83,$AO113,1)*($AM113)</f>
        <v>0.53607142857142853</v>
      </c>
      <c r="S113" s="1034" cm="1">
        <f t="array" ref="S113">INDEX([0]!i_pasture_stage_p6z,$J113+1,ROUNDDOWN((ROW($J113)-ROW($J$74))/i_p6_len,0)+1)</f>
        <v>1</v>
      </c>
      <c r="T113" s="1040" cm="1">
        <f t="array" ref="T113">INDEX(T$74:T$83,$AN113,1)*(1-$AM113)+INDEX(T$74:T$83,$AO113,1)*($AM113)</f>
        <v>0.3</v>
      </c>
      <c r="U113" s="1034" cm="1">
        <f t="array" ref="U113">INDEX(U$74:U$83,$AN113,1)*(1-$AM113)+INDEX(U$74:U$83,$AO113,1)*($AM113)</f>
        <v>10</v>
      </c>
      <c r="V113" s="1040"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036"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037" cm="1">
        <f t="array" ref="O114">INDEX(O$74:O$83,$AN114,1)*(1-$AM114)+INDEX(O$74:O$83,$AO114,1)*($AM114)</f>
        <v>200</v>
      </c>
      <c r="P114" s="1037" cm="1">
        <f t="array" ref="P114">INDEX(P$74:P$83,$AN114,1)*(1-$AM114)+INDEX(P$74:P$83,$AO114,1)*($AM114)</f>
        <v>335</v>
      </c>
      <c r="Q114" s="1042" cm="1">
        <f t="array" ref="Q114">INDEX(Q$74:Q$83,$AN114,1)*(1-$AM114)+INDEX(Q$74:Q$83,$AO114,1)*($AM114)</f>
        <v>0.81</v>
      </c>
      <c r="R114" s="1042" cm="1">
        <f t="array" ref="R114">INDEX(R$74:R$83,$AN114,1)*(1-$AM114)+INDEX(R$74:R$83,$AO114,1)*($AM114)</f>
        <v>0.81</v>
      </c>
      <c r="S114" s="1035" cm="1">
        <f t="array" ref="S114">INDEX([0]!i_pasture_stage_p6z,$J114+1,ROUNDDOWN((ROW($J114)-ROW($J$74))/i_p6_len,0)+1)</f>
        <v>0</v>
      </c>
      <c r="T114" s="1042" cm="1">
        <f t="array" ref="T114">INDEX(T$74:T$83,$AN114,1)*(1-$AM114)+INDEX(T$74:T$83,$AO114,1)*($AM114)</f>
        <v>0.3</v>
      </c>
      <c r="U114" s="1035" cm="1">
        <f t="array" ref="U114">INDEX(U$74:U$83,$AN114,1)*(1-$AM114)+INDEX(U$74:U$83,$AO114,1)*($AM114)</f>
        <v>10</v>
      </c>
      <c r="V114" s="1042"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036"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038" cm="1">
        <f t="array" ref="O115">INDEX(O$74:O$83,$AN115,1)*(1-$AM115)+INDEX(O$74:O$83,$AO115,1)*($AM115)</f>
        <v>200</v>
      </c>
      <c r="P115" s="1038" cm="1">
        <f t="array" ref="P115">INDEX(P$74:P$83,$AN115,1)*(1-$AM115)+INDEX(P$74:P$83,$AO115,1)*($AM115)</f>
        <v>455</v>
      </c>
      <c r="Q115" s="1039" cm="1">
        <f t="array" ref="Q115">INDEX(Q$74:Q$83,$AN115,1)*(1-$AM115)+INDEX(Q$74:Q$83,$AO115,1)*($AM115)</f>
        <v>0.81</v>
      </c>
      <c r="R115" s="1039" cm="1">
        <f t="array" ref="R115">INDEX(R$74:R$83,$AN115,1)*(1-$AM115)+INDEX(R$74:R$83,$AO115,1)*($AM115)</f>
        <v>0.81</v>
      </c>
      <c r="S115" s="1033" cm="1">
        <f t="array" ref="S115">INDEX([0]!i_pasture_stage_p6z,$J115+1,ROUNDDOWN((ROW($J115)-ROW($J$74))/i_p6_len,0)+1)</f>
        <v>1</v>
      </c>
      <c r="T115" s="1039" cm="1">
        <f t="array" ref="T115">INDEX(T$74:T$83,$AN115,1)*(1-$AM115)+INDEX(T$74:T$83,$AO115,1)*($AM115)</f>
        <v>0.3</v>
      </c>
      <c r="U115" s="1033" cm="1">
        <f t="array" ref="U115">INDEX(U$74:U$83,$AN115,1)*(1-$AM115)+INDEX(U$74:U$83,$AO115,1)*($AM115)</f>
        <v>10</v>
      </c>
      <c r="V115" s="1039"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036"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038" cm="1">
        <f t="array" ref="O116">INDEX(O$74:O$83,$AN116,1)*(1-$AM116)+INDEX(O$74:O$83,$AO116,1)*($AM116)</f>
        <v>216.94318181818184</v>
      </c>
      <c r="P116" s="1038" cm="1">
        <f t="array" ref="P116">INDEX(P$74:P$83,$AN116,1)*(1-$AM116)+INDEX(P$74:P$83,$AO116,1)*($AM116)</f>
        <v>793.18181818181813</v>
      </c>
      <c r="Q116" s="1039" cm="1">
        <f t="array" ref="Q116">INDEX(Q$74:Q$83,$AN116,1)*(1-$AM116)+INDEX(Q$74:Q$83,$AO116,1)*($AM116)</f>
        <v>0.81000000000000016</v>
      </c>
      <c r="R116" s="1039" cm="1">
        <f t="array" ref="R116">INDEX(R$74:R$83,$AN116,1)*(1-$AM116)+INDEX(R$74:R$83,$AO116,1)*($AM116)</f>
        <v>0.81000000000000016</v>
      </c>
      <c r="S116" s="1033" cm="1">
        <f t="array" ref="S116">INDEX([0]!i_pasture_stage_p6z,$J116+1,ROUNDDOWN((ROW($J116)-ROW($J$74))/i_p6_len,0)+1)</f>
        <v>1</v>
      </c>
      <c r="T116" s="1039" cm="1">
        <f t="array" ref="T116">INDEX(T$74:T$83,$AN116,1)*(1-$AM116)+INDEX(T$74:T$83,$AO116,1)*($AM116)</f>
        <v>0.3</v>
      </c>
      <c r="U116" s="1033" cm="1">
        <f t="array" ref="U116">INDEX(U$74:U$83,$AN116,1)*(1-$AM116)+INDEX(U$74:U$83,$AO116,1)*($AM116)</f>
        <v>10.000000000000002</v>
      </c>
      <c r="V116" s="1039"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036"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038" cm="1">
        <f t="array" ref="O117">INDEX(O$74:O$83,$AN117,1)*(1-$AM117)+INDEX(O$74:O$83,$AO117,1)*($AM117)</f>
        <v>250</v>
      </c>
      <c r="P117" s="1038" cm="1">
        <f t="array" ref="P117">INDEX(P$74:P$83,$AN117,1)*(1-$AM117)+INDEX(P$74:P$83,$AO117,1)*($AM117)</f>
        <v>2369.3877551020405</v>
      </c>
      <c r="Q117" s="1039" cm="1">
        <f t="array" ref="Q117">INDEX(Q$74:Q$83,$AN117,1)*(1-$AM117)+INDEX(Q$74:Q$83,$AO117,1)*($AM117)</f>
        <v>0.78938775510204084</v>
      </c>
      <c r="R117" s="1039" cm="1">
        <f t="array" ref="R117">INDEX(R$74:R$83,$AN117,1)*(1-$AM117)+INDEX(R$74:R$83,$AO117,1)*($AM117)</f>
        <v>0.79469387755102039</v>
      </c>
      <c r="S117" s="1033" cm="1">
        <f t="array" ref="S117">INDEX([0]!i_pasture_stage_p6z,$J117+1,ROUNDDOWN((ROW($J117)-ROW($J$74))/i_p6_len,0)+1)</f>
        <v>1</v>
      </c>
      <c r="T117" s="1039" cm="1">
        <f t="array" ref="T117">INDEX(T$74:T$83,$AN117,1)*(1-$AM117)+INDEX(T$74:T$83,$AO117,1)*($AM117)</f>
        <v>0.3</v>
      </c>
      <c r="U117" s="1033" cm="1">
        <f t="array" ref="U117">INDEX(U$74:U$83,$AN117,1)*(1-$AM117)+INDEX(U$74:U$83,$AO117,1)*($AM117)</f>
        <v>10</v>
      </c>
      <c r="V117" s="1039"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036"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038" cm="1">
        <f t="array" ref="O118">INDEX(O$74:O$83,$AN118,1)*(1-$AM118)+INDEX(O$74:O$83,$AO118,1)*($AM118)</f>
        <v>250</v>
      </c>
      <c r="P118" s="1038" cm="1">
        <f t="array" ref="P118">INDEX(P$74:P$83,$AN118,1)*(1-$AM118)+INDEX(P$74:P$83,$AO118,1)*($AM118)</f>
        <v>4500</v>
      </c>
      <c r="Q118" s="1039" cm="1">
        <f t="array" ref="Q118">INDEX(Q$74:Q$83,$AN118,1)*(1-$AM118)+INDEX(Q$74:Q$83,$AO118,1)*($AM118)</f>
        <v>0.76</v>
      </c>
      <c r="R118" s="1039" cm="1">
        <f t="array" ref="R118">INDEX(R$74:R$83,$AN118,1)*(1-$AM118)+INDEX(R$74:R$83,$AO118,1)*($AM118)</f>
        <v>0.78</v>
      </c>
      <c r="S118" s="1033" cm="1">
        <f t="array" ref="S118">INDEX([0]!i_pasture_stage_p6z,$J118+1,ROUNDDOWN((ROW($J118)-ROW($J$74))/i_p6_len,0)+1)</f>
        <v>1</v>
      </c>
      <c r="T118" s="1039" cm="1">
        <f t="array" ref="T118">INDEX(T$74:T$83,$AN118,1)*(1-$AM118)+INDEX(T$74:T$83,$AO118,1)*($AM118)</f>
        <v>0.3</v>
      </c>
      <c r="U118" s="1033" cm="1">
        <f t="array" ref="U118">INDEX(U$74:U$83,$AN118,1)*(1-$AM118)+INDEX(U$74:U$83,$AO118,1)*($AM118)</f>
        <v>10</v>
      </c>
      <c r="V118" s="1039"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036"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038" cm="1">
        <f t="array" ref="O119">INDEX(O$74:O$83,$AN119,1)*(1-$AM119)+INDEX(O$74:O$83,$AO119,1)*($AM119)</f>
        <v>361.11111111111109</v>
      </c>
      <c r="P119" s="1038" cm="1">
        <f t="array" ref="P119">INDEX(P$74:P$83,$AN119,1)*(1-$AM119)+INDEX(P$74:P$83,$AO119,1)*($AM119)</f>
        <v>3744.4444444444443</v>
      </c>
      <c r="Q119" s="1039" cm="1">
        <f t="array" ref="Q119">INDEX(Q$74:Q$83,$AN119,1)*(1-$AM119)+INDEX(Q$74:Q$83,$AO119,1)*($AM119)</f>
        <v>0.66666666666666674</v>
      </c>
      <c r="R119" s="1039" cm="1">
        <f t="array" ref="R119">INDEX(R$74:R$83,$AN119,1)*(1-$AM119)+INDEX(R$74:R$83,$AO119,1)*($AM119)</f>
        <v>0.73444444444444446</v>
      </c>
      <c r="S119" s="1033" cm="1">
        <f t="array" ref="S119">INDEX([0]!i_pasture_stage_p6z,$J119+1,ROUNDDOWN((ROW($J119)-ROW($J$74))/i_p6_len,0)+1)</f>
        <v>1</v>
      </c>
      <c r="T119" s="1039" cm="1">
        <f t="array" ref="T119">INDEX(T$74:T$83,$AN119,1)*(1-$AM119)+INDEX(T$74:T$83,$AO119,1)*($AM119)</f>
        <v>0.3</v>
      </c>
      <c r="U119" s="1033" cm="1">
        <f t="array" ref="U119">INDEX(U$74:U$83,$AN119,1)*(1-$AM119)+INDEX(U$74:U$83,$AO119,1)*($AM119)</f>
        <v>10</v>
      </c>
      <c r="V119" s="1039"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036"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038" cm="1">
        <f t="array" ref="O120">INDEX(O$74:O$83,$AN120,1)*(1-$AM120)+INDEX(O$74:O$83,$AO120,1)*($AM120)</f>
        <v>433.33333333333337</v>
      </c>
      <c r="P120" s="1038" cm="1">
        <f t="array" ref="P120">INDEX(P$74:P$83,$AN120,1)*(1-$AM120)+INDEX(P$74:P$83,$AO120,1)*($AM120)</f>
        <v>3253.3333333333335</v>
      </c>
      <c r="Q120" s="1039" cm="1">
        <f t="array" ref="Q120">INDEX(Q$74:Q$83,$AN120,1)*(1-$AM120)+INDEX(Q$74:Q$83,$AO120,1)*($AM120)</f>
        <v>0.60600000000000009</v>
      </c>
      <c r="R120" s="1039" cm="1">
        <f t="array" ref="R120">INDEX(R$74:R$83,$AN120,1)*(1-$AM120)+INDEX(R$74:R$83,$AO120,1)*($AM120)</f>
        <v>0.70483333333333331</v>
      </c>
      <c r="S120" s="1033" cm="1">
        <f t="array" ref="S120">INDEX([0]!i_pasture_stage_p6z,$J120+1,ROUNDDOWN((ROW($J120)-ROW($J$74))/i_p6_len,0)+1)</f>
        <v>1</v>
      </c>
      <c r="T120" s="1039" cm="1">
        <f t="array" ref="T120">INDEX(T$74:T$83,$AN120,1)*(1-$AM120)+INDEX(T$74:T$83,$AO120,1)*($AM120)</f>
        <v>0.3</v>
      </c>
      <c r="U120" s="1033" cm="1">
        <f t="array" ref="U120">INDEX(U$74:U$83,$AN120,1)*(1-$AM120)+INDEX(U$74:U$83,$AO120,1)*($AM120)</f>
        <v>10</v>
      </c>
      <c r="V120" s="1039"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036"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038" cm="1">
        <f t="array" ref="O121">INDEX(O$74:O$83,$AN121,1)*(1-$AM121)+INDEX(O$74:O$83,$AO121,1)*($AM121)</f>
        <v>350</v>
      </c>
      <c r="P121" s="1038" cm="1">
        <f t="array" ref="P121">INDEX(P$74:P$83,$AN121,1)*(1-$AM121)+INDEX(P$74:P$83,$AO121,1)*($AM121)</f>
        <v>1450</v>
      </c>
      <c r="Q121" s="1039" cm="1">
        <f t="array" ref="Q121">INDEX(Q$74:Q$83,$AN121,1)*(1-$AM121)+INDEX(Q$74:Q$83,$AO121,1)*($AM121)</f>
        <v>0.5</v>
      </c>
      <c r="R121" s="1039" cm="1">
        <f t="array" ref="R121">INDEX(R$74:R$83,$AN121,1)*(1-$AM121)+INDEX(R$74:R$83,$AO121,1)*($AM121)</f>
        <v>0.59250000000000003</v>
      </c>
      <c r="S121" s="1033" cm="1">
        <f t="array" ref="S121">INDEX([0]!i_pasture_stage_p6z,$J121+1,ROUNDDOWN((ROW($J121)-ROW($J$74))/i_p6_len,0)+1)</f>
        <v>1</v>
      </c>
      <c r="T121" s="1039" cm="1">
        <f t="array" ref="T121">INDEX(T$74:T$83,$AN121,1)*(1-$AM121)+INDEX(T$74:T$83,$AO121,1)*($AM121)</f>
        <v>0.3</v>
      </c>
      <c r="U121" s="1033" cm="1">
        <f t="array" ref="U121">INDEX(U$74:U$83,$AN121,1)*(1-$AM121)+INDEX(U$74:U$83,$AO121,1)*($AM121)</f>
        <v>10</v>
      </c>
      <c r="V121" s="1039"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036"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038" cm="1">
        <f t="array" ref="O122">INDEX(O$74:O$83,$AN122,1)*(1-$AM122)+INDEX(O$74:O$83,$AO122,1)*($AM122)</f>
        <v>233</v>
      </c>
      <c r="P122" s="1038" cm="1">
        <f t="array" ref="P122">INDEX(P$74:P$83,$AN122,1)*(1-$AM122)+INDEX(P$74:P$83,$AO122,1)*($AM122)</f>
        <v>865</v>
      </c>
      <c r="Q122" s="1039" cm="1">
        <f t="array" ref="Q122">INDEX(Q$74:Q$83,$AN122,1)*(1-$AM122)+INDEX(Q$74:Q$83,$AO122,1)*($AM122)</f>
        <v>0.48635</v>
      </c>
      <c r="R122" s="1039" cm="1">
        <f t="array" ref="R122">INDEX(R$74:R$83,$AN122,1)*(1-$AM122)+INDEX(R$74:R$83,$AO122,1)*($AM122)</f>
        <v>0.56520000000000004</v>
      </c>
      <c r="S122" s="1033" cm="1">
        <f t="array" ref="S122">INDEX([0]!i_pasture_stage_p6z,$J122+1,ROUNDDOWN((ROW($J122)-ROW($J$74))/i_p6_len,0)+1)</f>
        <v>1</v>
      </c>
      <c r="T122" s="1039" cm="1">
        <f t="array" ref="T122">INDEX(T$74:T$83,$AN122,1)*(1-$AM122)+INDEX(T$74:T$83,$AO122,1)*($AM122)</f>
        <v>0.3</v>
      </c>
      <c r="U122" s="1033" cm="1">
        <f t="array" ref="U122">INDEX(U$74:U$83,$AN122,1)*(1-$AM122)+INDEX(U$74:U$83,$AO122,1)*($AM122)</f>
        <v>10</v>
      </c>
      <c r="V122" s="1039"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036"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041" cm="1">
        <f t="array" ref="O123">INDEX(O$74:O$83,$AN123,1)*(1-$AM123)+INDEX(O$74:O$83,$AO123,1)*($AM123)</f>
        <v>200</v>
      </c>
      <c r="P123" s="1041" cm="1">
        <f t="array" ref="P123">INDEX(P$74:P$83,$AN123,1)*(1-$AM123)+INDEX(P$74:P$83,$AO123,1)*($AM123)</f>
        <v>512.85714285714289</v>
      </c>
      <c r="Q123" s="1040" cm="1">
        <f t="array" ref="Q123">INDEX(Q$74:Q$83,$AN123,1)*(1-$AM123)+INDEX(Q$74:Q$83,$AO123,1)*($AM123)</f>
        <v>0.47535714285714281</v>
      </c>
      <c r="R123" s="1040" cm="1">
        <f t="array" ref="R123">INDEX(R$74:R$83,$AN123,1)*(1-$AM123)+INDEX(R$74:R$83,$AO123,1)*($AM123)</f>
        <v>0.53607142857142853</v>
      </c>
      <c r="S123" s="1034" cm="1">
        <f t="array" ref="S123">INDEX([0]!i_pasture_stage_p6z,$J123+1,ROUNDDOWN((ROW($J123)-ROW($J$74))/i_p6_len,0)+1)</f>
        <v>1</v>
      </c>
      <c r="T123" s="1040" cm="1">
        <f t="array" ref="T123">INDEX(T$74:T$83,$AN123,1)*(1-$AM123)+INDEX(T$74:T$83,$AO123,1)*($AM123)</f>
        <v>0.3</v>
      </c>
      <c r="U123" s="1034" cm="1">
        <f t="array" ref="U123">INDEX(U$74:U$83,$AN123,1)*(1-$AM123)+INDEX(U$74:U$83,$AO123,1)*($AM123)</f>
        <v>10</v>
      </c>
      <c r="V123" s="1040"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036"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037" cm="1">
        <f t="array" ref="O124">INDEX(O$74:O$83,$AN124,1)*(1-$AM124)+INDEX(O$74:O$83,$AO124,1)*($AM124)</f>
        <v>200</v>
      </c>
      <c r="P124" s="1037" cm="1">
        <f t="array" ref="P124">INDEX(P$74:P$83,$AN124,1)*(1-$AM124)+INDEX(P$74:P$83,$AO124,1)*($AM124)</f>
        <v>438</v>
      </c>
      <c r="Q124" s="1042" cm="1">
        <f t="array" ref="Q124">INDEX(Q$74:Q$83,$AN124,1)*(1-$AM124)+INDEX(Q$74:Q$83,$AO124,1)*($AM124)</f>
        <v>0.47249999999999998</v>
      </c>
      <c r="R124" s="1042" cm="1">
        <f t="array" ref="R124">INDEX(R$74:R$83,$AN124,1)*(1-$AM124)+INDEX(R$74:R$83,$AO124,1)*($AM124)</f>
        <v>0.52749999999999997</v>
      </c>
      <c r="S124" s="1035" cm="1">
        <f t="array" ref="S124">INDEX([0]!i_pasture_stage_p6z,$J124+1,ROUNDDOWN((ROW($J124)-ROW($J$74))/i_p6_len,0)+1)</f>
        <v>1</v>
      </c>
      <c r="T124" s="1042" cm="1">
        <f t="array" ref="T124">INDEX(T$74:T$83,$AN124,1)*(1-$AM124)+INDEX(T$74:T$83,$AO124,1)*($AM124)</f>
        <v>0.3</v>
      </c>
      <c r="U124" s="1035" cm="1">
        <f t="array" ref="U124">INDEX(U$74:U$83,$AN124,1)*(1-$AM124)+INDEX(U$74:U$83,$AO124,1)*($AM124)</f>
        <v>10</v>
      </c>
      <c r="V124" s="1042"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036"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038" cm="1">
        <f t="array" ref="O125">INDEX(O$74:O$83,$AN125,1)*(1-$AM125)+INDEX(O$74:O$83,$AO125,1)*($AM125)</f>
        <v>200</v>
      </c>
      <c r="P125" s="1038" cm="1">
        <f t="array" ref="P125">INDEX(P$74:P$83,$AN125,1)*(1-$AM125)+INDEX(P$74:P$83,$AO125,1)*($AM125)</f>
        <v>455</v>
      </c>
      <c r="Q125" s="1039" cm="1">
        <f t="array" ref="Q125">INDEX(Q$74:Q$83,$AN125,1)*(1-$AM125)+INDEX(Q$74:Q$83,$AO125,1)*($AM125)</f>
        <v>0.81</v>
      </c>
      <c r="R125" s="1039" cm="1">
        <f t="array" ref="R125">INDEX(R$74:R$83,$AN125,1)*(1-$AM125)+INDEX(R$74:R$83,$AO125,1)*($AM125)</f>
        <v>0.81</v>
      </c>
      <c r="S125" s="1033" cm="1">
        <f t="array" ref="S125">INDEX([0]!i_pasture_stage_p6z,$J125+1,ROUNDDOWN((ROW($J125)-ROW($J$74))/i_p6_len,0)+1)</f>
        <v>0</v>
      </c>
      <c r="T125" s="1039" cm="1">
        <f t="array" ref="T125">INDEX(T$74:T$83,$AN125,1)*(1-$AM125)+INDEX(T$74:T$83,$AO125,1)*($AM125)</f>
        <v>0.3</v>
      </c>
      <c r="U125" s="1033" cm="1">
        <f t="array" ref="U125">INDEX(U$74:U$83,$AN125,1)*(1-$AM125)+INDEX(U$74:U$83,$AO125,1)*($AM125)</f>
        <v>10</v>
      </c>
      <c r="V125" s="1039"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036"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038" cm="1">
        <f t="array" ref="O126">INDEX(O$74:O$83,$AN126,1)*(1-$AM126)+INDEX(O$74:O$83,$AO126,1)*($AM126)</f>
        <v>216.94318181818184</v>
      </c>
      <c r="P126" s="1038" cm="1">
        <f t="array" ref="P126">INDEX(P$74:P$83,$AN126,1)*(1-$AM126)+INDEX(P$74:P$83,$AO126,1)*($AM126)</f>
        <v>793.18181818181813</v>
      </c>
      <c r="Q126" s="1039" cm="1">
        <f t="array" ref="Q126">INDEX(Q$74:Q$83,$AN126,1)*(1-$AM126)+INDEX(Q$74:Q$83,$AO126,1)*($AM126)</f>
        <v>0.81000000000000016</v>
      </c>
      <c r="R126" s="1039" cm="1">
        <f t="array" ref="R126">INDEX(R$74:R$83,$AN126,1)*(1-$AM126)+INDEX(R$74:R$83,$AO126,1)*($AM126)</f>
        <v>0.81000000000000016</v>
      </c>
      <c r="S126" s="1033" cm="1">
        <f t="array" ref="S126">INDEX([0]!i_pasture_stage_p6z,$J126+1,ROUNDDOWN((ROW($J126)-ROW($J$74))/i_p6_len,0)+1)</f>
        <v>1</v>
      </c>
      <c r="T126" s="1039" cm="1">
        <f t="array" ref="T126">INDEX(T$74:T$83,$AN126,1)*(1-$AM126)+INDEX(T$74:T$83,$AO126,1)*($AM126)</f>
        <v>0.3</v>
      </c>
      <c r="U126" s="1033" cm="1">
        <f t="array" ref="U126">INDEX(U$74:U$83,$AN126,1)*(1-$AM126)+INDEX(U$74:U$83,$AO126,1)*($AM126)</f>
        <v>10.000000000000002</v>
      </c>
      <c r="V126" s="1039"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036"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038" cm="1">
        <f t="array" ref="O127">INDEX(O$74:O$83,$AN127,1)*(1-$AM127)+INDEX(O$74:O$83,$AO127,1)*($AM127)</f>
        <v>250</v>
      </c>
      <c r="P127" s="1038" cm="1">
        <f t="array" ref="P127">INDEX(P$74:P$83,$AN127,1)*(1-$AM127)+INDEX(P$74:P$83,$AO127,1)*($AM127)</f>
        <v>2369.3877551020405</v>
      </c>
      <c r="Q127" s="1039" cm="1">
        <f t="array" ref="Q127">INDEX(Q$74:Q$83,$AN127,1)*(1-$AM127)+INDEX(Q$74:Q$83,$AO127,1)*($AM127)</f>
        <v>0.78938775510204084</v>
      </c>
      <c r="R127" s="1039" cm="1">
        <f t="array" ref="R127">INDEX(R$74:R$83,$AN127,1)*(1-$AM127)+INDEX(R$74:R$83,$AO127,1)*($AM127)</f>
        <v>0.79469387755102039</v>
      </c>
      <c r="S127" s="1033" cm="1">
        <f t="array" ref="S127">INDEX([0]!i_pasture_stage_p6z,$J127+1,ROUNDDOWN((ROW($J127)-ROW($J$74))/i_p6_len,0)+1)</f>
        <v>1</v>
      </c>
      <c r="T127" s="1039" cm="1">
        <f t="array" ref="T127">INDEX(T$74:T$83,$AN127,1)*(1-$AM127)+INDEX(T$74:T$83,$AO127,1)*($AM127)</f>
        <v>0.3</v>
      </c>
      <c r="U127" s="1033" cm="1">
        <f t="array" ref="U127">INDEX(U$74:U$83,$AN127,1)*(1-$AM127)+INDEX(U$74:U$83,$AO127,1)*($AM127)</f>
        <v>10</v>
      </c>
      <c r="V127" s="1039"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036"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038" cm="1">
        <f t="array" ref="O128">INDEX(O$74:O$83,$AN128,1)*(1-$AM128)+INDEX(O$74:O$83,$AO128,1)*($AM128)</f>
        <v>250</v>
      </c>
      <c r="P128" s="1038" cm="1">
        <f t="array" ref="P128">INDEX(P$74:P$83,$AN128,1)*(1-$AM128)+INDEX(P$74:P$83,$AO128,1)*($AM128)</f>
        <v>4500</v>
      </c>
      <c r="Q128" s="1039" cm="1">
        <f t="array" ref="Q128">INDEX(Q$74:Q$83,$AN128,1)*(1-$AM128)+INDEX(Q$74:Q$83,$AO128,1)*($AM128)</f>
        <v>0.76</v>
      </c>
      <c r="R128" s="1039" cm="1">
        <f t="array" ref="R128">INDEX(R$74:R$83,$AN128,1)*(1-$AM128)+INDEX(R$74:R$83,$AO128,1)*($AM128)</f>
        <v>0.78</v>
      </c>
      <c r="S128" s="1033" cm="1">
        <f t="array" ref="S128">INDEX([0]!i_pasture_stage_p6z,$J128+1,ROUNDDOWN((ROW($J128)-ROW($J$74))/i_p6_len,0)+1)</f>
        <v>1</v>
      </c>
      <c r="T128" s="1039" cm="1">
        <f t="array" ref="T128">INDEX(T$74:T$83,$AN128,1)*(1-$AM128)+INDEX(T$74:T$83,$AO128,1)*($AM128)</f>
        <v>0.3</v>
      </c>
      <c r="U128" s="1033" cm="1">
        <f t="array" ref="U128">INDEX(U$74:U$83,$AN128,1)*(1-$AM128)+INDEX(U$74:U$83,$AO128,1)*($AM128)</f>
        <v>10</v>
      </c>
      <c r="V128" s="1039"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036"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038" cm="1">
        <f t="array" ref="O129">INDEX(O$74:O$83,$AN129,1)*(1-$AM129)+INDEX(O$74:O$83,$AO129,1)*($AM129)</f>
        <v>361.11111111111109</v>
      </c>
      <c r="P129" s="1038" cm="1">
        <f t="array" ref="P129">INDEX(P$74:P$83,$AN129,1)*(1-$AM129)+INDEX(P$74:P$83,$AO129,1)*($AM129)</f>
        <v>3744.4444444444443</v>
      </c>
      <c r="Q129" s="1039" cm="1">
        <f t="array" ref="Q129">INDEX(Q$74:Q$83,$AN129,1)*(1-$AM129)+INDEX(Q$74:Q$83,$AO129,1)*($AM129)</f>
        <v>0.66666666666666674</v>
      </c>
      <c r="R129" s="1039" cm="1">
        <f t="array" ref="R129">INDEX(R$74:R$83,$AN129,1)*(1-$AM129)+INDEX(R$74:R$83,$AO129,1)*($AM129)</f>
        <v>0.73444444444444446</v>
      </c>
      <c r="S129" s="1033" cm="1">
        <f t="array" ref="S129">INDEX([0]!i_pasture_stage_p6z,$J129+1,ROUNDDOWN((ROW($J129)-ROW($J$74))/i_p6_len,0)+1)</f>
        <v>1</v>
      </c>
      <c r="T129" s="1039" cm="1">
        <f t="array" ref="T129">INDEX(T$74:T$83,$AN129,1)*(1-$AM129)+INDEX(T$74:T$83,$AO129,1)*($AM129)</f>
        <v>0.3</v>
      </c>
      <c r="U129" s="1033" cm="1">
        <f t="array" ref="U129">INDEX(U$74:U$83,$AN129,1)*(1-$AM129)+INDEX(U$74:U$83,$AO129,1)*($AM129)</f>
        <v>10</v>
      </c>
      <c r="V129" s="1039"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036"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038" cm="1">
        <f t="array" ref="O130">INDEX(O$74:O$83,$AN130,1)*(1-$AM130)+INDEX(O$74:O$83,$AO130,1)*($AM130)</f>
        <v>500</v>
      </c>
      <c r="P130" s="1038" cm="1">
        <f t="array" ref="P130">INDEX(P$74:P$83,$AN130,1)*(1-$AM130)+INDEX(P$74:P$83,$AO130,1)*($AM130)</f>
        <v>2666.9354838709678</v>
      </c>
      <c r="Q130" s="1039" cm="1">
        <f t="array" ref="Q130">INDEX(Q$74:Q$83,$AN130,1)*(1-$AM130)+INDEX(Q$74:Q$83,$AO130,1)*($AM130)</f>
        <v>0.53935483870967749</v>
      </c>
      <c r="R130" s="1039" cm="1">
        <f t="array" ref="R130">INDEX(R$74:R$83,$AN130,1)*(1-$AM130)+INDEX(R$74:R$83,$AO130,1)*($AM130)</f>
        <v>0.66508064516129028</v>
      </c>
      <c r="S130" s="1033" cm="1">
        <f t="array" ref="S130">INDEX([0]!i_pasture_stage_p6z,$J130+1,ROUNDDOWN((ROW($J130)-ROW($J$74))/i_p6_len,0)+1)</f>
        <v>1</v>
      </c>
      <c r="T130" s="1039" cm="1">
        <f t="array" ref="T130">INDEX(T$74:T$83,$AN130,1)*(1-$AM130)+INDEX(T$74:T$83,$AO130,1)*($AM130)</f>
        <v>0.3</v>
      </c>
      <c r="U130" s="1033" cm="1">
        <f t="array" ref="U130">INDEX(U$74:U$83,$AN130,1)*(1-$AM130)+INDEX(U$74:U$83,$AO130,1)*($AM130)</f>
        <v>10</v>
      </c>
      <c r="V130" s="1039"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036"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038" cm="1">
        <f t="array" ref="O131">INDEX(O$74:O$83,$AN131,1)*(1-$AM131)+INDEX(O$74:O$83,$AO131,1)*($AM131)</f>
        <v>350</v>
      </c>
      <c r="P131" s="1038" cm="1">
        <f t="array" ref="P131">INDEX(P$74:P$83,$AN131,1)*(1-$AM131)+INDEX(P$74:P$83,$AO131,1)*($AM131)</f>
        <v>1450</v>
      </c>
      <c r="Q131" s="1039" cm="1">
        <f t="array" ref="Q131">INDEX(Q$74:Q$83,$AN131,1)*(1-$AM131)+INDEX(Q$74:Q$83,$AO131,1)*($AM131)</f>
        <v>0.5</v>
      </c>
      <c r="R131" s="1039" cm="1">
        <f t="array" ref="R131">INDEX(R$74:R$83,$AN131,1)*(1-$AM131)+INDEX(R$74:R$83,$AO131,1)*($AM131)</f>
        <v>0.59250000000000003</v>
      </c>
      <c r="S131" s="1033" cm="1">
        <f t="array" ref="S131">INDEX([0]!i_pasture_stage_p6z,$J131+1,ROUNDDOWN((ROW($J131)-ROW($J$74))/i_p6_len,0)+1)</f>
        <v>1</v>
      </c>
      <c r="T131" s="1039" cm="1">
        <f t="array" ref="T131">INDEX(T$74:T$83,$AN131,1)*(1-$AM131)+INDEX(T$74:T$83,$AO131,1)*($AM131)</f>
        <v>0.3</v>
      </c>
      <c r="U131" s="1033" cm="1">
        <f t="array" ref="U131">INDEX(U$74:U$83,$AN131,1)*(1-$AM131)+INDEX(U$74:U$83,$AO131,1)*($AM131)</f>
        <v>10</v>
      </c>
      <c r="V131" s="1039"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036"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038" cm="1">
        <f t="array" ref="O132">INDEX(O$74:O$83,$AN132,1)*(1-$AM132)+INDEX(O$74:O$83,$AO132,1)*($AM132)</f>
        <v>233</v>
      </c>
      <c r="P132" s="1038" cm="1">
        <f t="array" ref="P132">INDEX(P$74:P$83,$AN132,1)*(1-$AM132)+INDEX(P$74:P$83,$AO132,1)*($AM132)</f>
        <v>865</v>
      </c>
      <c r="Q132" s="1039" cm="1">
        <f t="array" ref="Q132">INDEX(Q$74:Q$83,$AN132,1)*(1-$AM132)+INDEX(Q$74:Q$83,$AO132,1)*($AM132)</f>
        <v>0.48635</v>
      </c>
      <c r="R132" s="1039" cm="1">
        <f t="array" ref="R132">INDEX(R$74:R$83,$AN132,1)*(1-$AM132)+INDEX(R$74:R$83,$AO132,1)*($AM132)</f>
        <v>0.56520000000000004</v>
      </c>
      <c r="S132" s="1033" cm="1">
        <f t="array" ref="S132">INDEX([0]!i_pasture_stage_p6z,$J132+1,ROUNDDOWN((ROW($J132)-ROW($J$74))/i_p6_len,0)+1)</f>
        <v>1</v>
      </c>
      <c r="T132" s="1039" cm="1">
        <f t="array" ref="T132">INDEX(T$74:T$83,$AN132,1)*(1-$AM132)+INDEX(T$74:T$83,$AO132,1)*($AM132)</f>
        <v>0.3</v>
      </c>
      <c r="U132" s="1033" cm="1">
        <f t="array" ref="U132">INDEX(U$74:U$83,$AN132,1)*(1-$AM132)+INDEX(U$74:U$83,$AO132,1)*($AM132)</f>
        <v>10</v>
      </c>
      <c r="V132" s="1039"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036"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041" cm="1">
        <f t="array" ref="O133">INDEX(O$74:O$83,$AN133,1)*(1-$AM133)+INDEX(O$74:O$83,$AO133,1)*($AM133)</f>
        <v>200</v>
      </c>
      <c r="P133" s="1041" cm="1">
        <f t="array" ref="P133">INDEX(P$74:P$83,$AN133,1)*(1-$AM133)+INDEX(P$74:P$83,$AO133,1)*($AM133)</f>
        <v>512.85714285714289</v>
      </c>
      <c r="Q133" s="1040" cm="1">
        <f t="array" ref="Q133">INDEX(Q$74:Q$83,$AN133,1)*(1-$AM133)+INDEX(Q$74:Q$83,$AO133,1)*($AM133)</f>
        <v>0.47535714285714281</v>
      </c>
      <c r="R133" s="1040" cm="1">
        <f t="array" ref="R133">INDEX(R$74:R$83,$AN133,1)*(1-$AM133)+INDEX(R$74:R$83,$AO133,1)*($AM133)</f>
        <v>0.53607142857142853</v>
      </c>
      <c r="S133" s="1034" cm="1">
        <f t="array" ref="S133">INDEX([0]!i_pasture_stage_p6z,$J133+1,ROUNDDOWN((ROW($J133)-ROW($J$74))/i_p6_len,0)+1)</f>
        <v>1</v>
      </c>
      <c r="T133" s="1040" cm="1">
        <f t="array" ref="T133">INDEX(T$74:T$83,$AN133,1)*(1-$AM133)+INDEX(T$74:T$83,$AO133,1)*($AM133)</f>
        <v>0.3</v>
      </c>
      <c r="U133" s="1034" cm="1">
        <f t="array" ref="U133">INDEX(U$74:U$83,$AN133,1)*(1-$AM133)+INDEX(U$74:U$83,$AO133,1)*($AM133)</f>
        <v>10</v>
      </c>
      <c r="V133" s="1040"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036"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037" cm="1">
        <f t="array" ref="O134">INDEX(O$74:O$83,$AN134,1)*(1-$AM134)+INDEX(O$74:O$83,$AO134,1)*($AM134)</f>
        <v>200</v>
      </c>
      <c r="P134" s="1037" cm="1">
        <f t="array" ref="P134">INDEX(P$74:P$83,$AN134,1)*(1-$AM134)+INDEX(P$74:P$83,$AO134,1)*($AM134)</f>
        <v>438</v>
      </c>
      <c r="Q134" s="1042" cm="1">
        <f t="array" ref="Q134">INDEX(Q$74:Q$83,$AN134,1)*(1-$AM134)+INDEX(Q$74:Q$83,$AO134,1)*($AM134)</f>
        <v>0.47249999999999998</v>
      </c>
      <c r="R134" s="1042" cm="1">
        <f t="array" ref="R134">INDEX(R$74:R$83,$AN134,1)*(1-$AM134)+INDEX(R$74:R$83,$AO134,1)*($AM134)</f>
        <v>0.52749999999999997</v>
      </c>
      <c r="S134" s="1035" cm="1">
        <f t="array" ref="S134">INDEX([0]!i_pasture_stage_p6z,$J134+1,ROUNDDOWN((ROW($J134)-ROW($J$74))/i_p6_len,0)+1)</f>
        <v>1</v>
      </c>
      <c r="T134" s="1042" cm="1">
        <f t="array" ref="T134">INDEX(T$74:T$83,$AN134,1)*(1-$AM134)+INDEX(T$74:T$83,$AO134,1)*($AM134)</f>
        <v>0.3</v>
      </c>
      <c r="U134" s="1035" cm="1">
        <f t="array" ref="U134">INDEX(U$74:U$83,$AN134,1)*(1-$AM134)+INDEX(U$74:U$83,$AO134,1)*($AM134)</f>
        <v>10</v>
      </c>
      <c r="V134" s="1042"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036"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038" cm="1">
        <f t="array" ref="O135">INDEX(O$74:O$83,$AN135,1)*(1-$AM135)+INDEX(O$74:O$83,$AO135,1)*($AM135)</f>
        <v>200</v>
      </c>
      <c r="P135" s="1038" cm="1">
        <f t="array" ref="P135">INDEX(P$74:P$83,$AN135,1)*(1-$AM135)+INDEX(P$74:P$83,$AO135,1)*($AM135)</f>
        <v>455</v>
      </c>
      <c r="Q135" s="1039" cm="1">
        <f t="array" ref="Q135">INDEX(Q$74:Q$83,$AN135,1)*(1-$AM135)+INDEX(Q$74:Q$83,$AO135,1)*($AM135)</f>
        <v>0.81</v>
      </c>
      <c r="R135" s="1039" cm="1">
        <f t="array" ref="R135">INDEX(R$74:R$83,$AN135,1)*(1-$AM135)+INDEX(R$74:R$83,$AO135,1)*($AM135)</f>
        <v>0.81</v>
      </c>
      <c r="S135" s="1033" cm="1">
        <f t="array" ref="S135">INDEX([0]!i_pasture_stage_p6z,$J135+1,ROUNDDOWN((ROW($J135)-ROW($J$74))/i_p6_len,0)+1)</f>
        <v>0</v>
      </c>
      <c r="T135" s="1039" cm="1">
        <f t="array" ref="T135">INDEX(T$74:T$83,$AN135,1)*(1-$AM135)+INDEX(T$74:T$83,$AO135,1)*($AM135)</f>
        <v>0.3</v>
      </c>
      <c r="U135" s="1033" cm="1">
        <f t="array" ref="U135">INDEX(U$74:U$83,$AN135,1)*(1-$AM135)+INDEX(U$74:U$83,$AO135,1)*($AM135)</f>
        <v>10</v>
      </c>
      <c r="V135" s="1039"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036"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038" cm="1">
        <f t="array" ref="O136">INDEX(O$74:O$83,$AN136,1)*(1-$AM136)+INDEX(O$74:O$83,$AO136,1)*($AM136)</f>
        <v>216.94318181818184</v>
      </c>
      <c r="P136" s="1038" cm="1">
        <f t="array" ref="P136">INDEX(P$74:P$83,$AN136,1)*(1-$AM136)+INDEX(P$74:P$83,$AO136,1)*($AM136)</f>
        <v>793.18181818181813</v>
      </c>
      <c r="Q136" s="1039" cm="1">
        <f t="array" ref="Q136">INDEX(Q$74:Q$83,$AN136,1)*(1-$AM136)+INDEX(Q$74:Q$83,$AO136,1)*($AM136)</f>
        <v>0.81000000000000016</v>
      </c>
      <c r="R136" s="1039" cm="1">
        <f t="array" ref="R136">INDEX(R$74:R$83,$AN136,1)*(1-$AM136)+INDEX(R$74:R$83,$AO136,1)*($AM136)</f>
        <v>0.81000000000000016</v>
      </c>
      <c r="S136" s="1033" cm="1">
        <f t="array" ref="S136">INDEX([0]!i_pasture_stage_p6z,$J136+1,ROUNDDOWN((ROW($J136)-ROW($J$74))/i_p6_len,0)+1)</f>
        <v>1</v>
      </c>
      <c r="T136" s="1039" cm="1">
        <f t="array" ref="T136">INDEX(T$74:T$83,$AN136,1)*(1-$AM136)+INDEX(T$74:T$83,$AO136,1)*($AM136)</f>
        <v>0.3</v>
      </c>
      <c r="U136" s="1033" cm="1">
        <f t="array" ref="U136">INDEX(U$74:U$83,$AN136,1)*(1-$AM136)+INDEX(U$74:U$83,$AO136,1)*($AM136)</f>
        <v>10.000000000000002</v>
      </c>
      <c r="V136" s="1039"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036"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038" cm="1">
        <f t="array" ref="O137">INDEX(O$74:O$83,$AN137,1)*(1-$AM137)+INDEX(O$74:O$83,$AO137,1)*($AM137)</f>
        <v>250</v>
      </c>
      <c r="P137" s="1038" cm="1">
        <f t="array" ref="P137">INDEX(P$74:P$83,$AN137,1)*(1-$AM137)+INDEX(P$74:P$83,$AO137,1)*($AM137)</f>
        <v>2369.3877551020405</v>
      </c>
      <c r="Q137" s="1039" cm="1">
        <f t="array" ref="Q137">INDEX(Q$74:Q$83,$AN137,1)*(1-$AM137)+INDEX(Q$74:Q$83,$AO137,1)*($AM137)</f>
        <v>0.78938775510204084</v>
      </c>
      <c r="R137" s="1039" cm="1">
        <f t="array" ref="R137">INDEX(R$74:R$83,$AN137,1)*(1-$AM137)+INDEX(R$74:R$83,$AO137,1)*($AM137)</f>
        <v>0.79469387755102039</v>
      </c>
      <c r="S137" s="1033" cm="1">
        <f t="array" ref="S137">INDEX([0]!i_pasture_stage_p6z,$J137+1,ROUNDDOWN((ROW($J137)-ROW($J$74))/i_p6_len,0)+1)</f>
        <v>1</v>
      </c>
      <c r="T137" s="1039" cm="1">
        <f t="array" ref="T137">INDEX(T$74:T$83,$AN137,1)*(1-$AM137)+INDEX(T$74:T$83,$AO137,1)*($AM137)</f>
        <v>0.3</v>
      </c>
      <c r="U137" s="1033" cm="1">
        <f t="array" ref="U137">INDEX(U$74:U$83,$AN137,1)*(1-$AM137)+INDEX(U$74:U$83,$AO137,1)*($AM137)</f>
        <v>10</v>
      </c>
      <c r="V137" s="1039"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036"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038" cm="1">
        <f t="array" ref="O138">INDEX(O$74:O$83,$AN138,1)*(1-$AM138)+INDEX(O$74:O$83,$AO138,1)*($AM138)</f>
        <v>250</v>
      </c>
      <c r="P138" s="1038" cm="1">
        <f t="array" ref="P138">INDEX(P$74:P$83,$AN138,1)*(1-$AM138)+INDEX(P$74:P$83,$AO138,1)*($AM138)</f>
        <v>4500</v>
      </c>
      <c r="Q138" s="1039" cm="1">
        <f t="array" ref="Q138">INDEX(Q$74:Q$83,$AN138,1)*(1-$AM138)+INDEX(Q$74:Q$83,$AO138,1)*($AM138)</f>
        <v>0.76</v>
      </c>
      <c r="R138" s="1039" cm="1">
        <f t="array" ref="R138">INDEX(R$74:R$83,$AN138,1)*(1-$AM138)+INDEX(R$74:R$83,$AO138,1)*($AM138)</f>
        <v>0.78</v>
      </c>
      <c r="S138" s="1033" cm="1">
        <f t="array" ref="S138">INDEX([0]!i_pasture_stage_p6z,$J138+1,ROUNDDOWN((ROW($J138)-ROW($J$74))/i_p6_len,0)+1)</f>
        <v>1</v>
      </c>
      <c r="T138" s="1039" cm="1">
        <f t="array" ref="T138">INDEX(T$74:T$83,$AN138,1)*(1-$AM138)+INDEX(T$74:T$83,$AO138,1)*($AM138)</f>
        <v>0.3</v>
      </c>
      <c r="U138" s="1033" cm="1">
        <f t="array" ref="U138">INDEX(U$74:U$83,$AN138,1)*(1-$AM138)+INDEX(U$74:U$83,$AO138,1)*($AM138)</f>
        <v>10</v>
      </c>
      <c r="V138" s="1039"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036"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038" cm="1">
        <f t="array" ref="O139">INDEX(O$74:O$83,$AN139,1)*(1-$AM139)+INDEX(O$74:O$83,$AO139,1)*($AM139)</f>
        <v>361.11111111111109</v>
      </c>
      <c r="P139" s="1038" cm="1">
        <f t="array" ref="P139">INDEX(P$74:P$83,$AN139,1)*(1-$AM139)+INDEX(P$74:P$83,$AO139,1)*($AM139)</f>
        <v>3744.4444444444443</v>
      </c>
      <c r="Q139" s="1039" cm="1">
        <f t="array" ref="Q139">INDEX(Q$74:Q$83,$AN139,1)*(1-$AM139)+INDEX(Q$74:Q$83,$AO139,1)*($AM139)</f>
        <v>0.66666666666666674</v>
      </c>
      <c r="R139" s="1039" cm="1">
        <f t="array" ref="R139">INDEX(R$74:R$83,$AN139,1)*(1-$AM139)+INDEX(R$74:R$83,$AO139,1)*($AM139)</f>
        <v>0.73444444444444446</v>
      </c>
      <c r="S139" s="1033" cm="1">
        <f t="array" ref="S139">INDEX([0]!i_pasture_stage_p6z,$J139+1,ROUNDDOWN((ROW($J139)-ROW($J$74))/i_p6_len,0)+1)</f>
        <v>1</v>
      </c>
      <c r="T139" s="1039" cm="1">
        <f t="array" ref="T139">INDEX(T$74:T$83,$AN139,1)*(1-$AM139)+INDEX(T$74:T$83,$AO139,1)*($AM139)</f>
        <v>0.3</v>
      </c>
      <c r="U139" s="1033" cm="1">
        <f t="array" ref="U139">INDEX(U$74:U$83,$AN139,1)*(1-$AM139)+INDEX(U$74:U$83,$AO139,1)*($AM139)</f>
        <v>10</v>
      </c>
      <c r="V139" s="1039"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036"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038" cm="1">
        <f t="array" ref="O140">INDEX(O$74:O$83,$AN140,1)*(1-$AM140)+INDEX(O$74:O$83,$AO140,1)*($AM140)</f>
        <v>483.33333333333337</v>
      </c>
      <c r="P140" s="1038" cm="1">
        <f t="array" ref="P140">INDEX(P$74:P$83,$AN140,1)*(1-$AM140)+INDEX(P$74:P$83,$AO140,1)*($AM140)</f>
        <v>2913.3333333333335</v>
      </c>
      <c r="Q140" s="1039" cm="1">
        <f t="array" ref="Q140">INDEX(Q$74:Q$83,$AN140,1)*(1-$AM140)+INDEX(Q$74:Q$83,$AO140,1)*($AM140)</f>
        <v>0.56400000000000006</v>
      </c>
      <c r="R140" s="1039" cm="1">
        <f t="array" ref="R140">INDEX(R$74:R$83,$AN140,1)*(1-$AM140)+INDEX(R$74:R$83,$AO140,1)*($AM140)</f>
        <v>0.68433333333333335</v>
      </c>
      <c r="S140" s="1033" cm="1">
        <f t="array" ref="S140">INDEX([0]!i_pasture_stage_p6z,$J140+1,ROUNDDOWN((ROW($J140)-ROW($J$74))/i_p6_len,0)+1)</f>
        <v>1</v>
      </c>
      <c r="T140" s="1039" cm="1">
        <f t="array" ref="T140">INDEX(T$74:T$83,$AN140,1)*(1-$AM140)+INDEX(T$74:T$83,$AO140,1)*($AM140)</f>
        <v>0.3</v>
      </c>
      <c r="U140" s="1033" cm="1">
        <f t="array" ref="U140">INDEX(U$74:U$83,$AN140,1)*(1-$AM140)+INDEX(U$74:U$83,$AO140,1)*($AM140)</f>
        <v>10</v>
      </c>
      <c r="V140" s="1039"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036"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038" cm="1">
        <f t="array" ref="O141">INDEX(O$74:O$83,$AN141,1)*(1-$AM141)+INDEX(O$74:O$83,$AO141,1)*($AM141)</f>
        <v>350</v>
      </c>
      <c r="P141" s="1038" cm="1">
        <f t="array" ref="P141">INDEX(P$74:P$83,$AN141,1)*(1-$AM141)+INDEX(P$74:P$83,$AO141,1)*($AM141)</f>
        <v>1450</v>
      </c>
      <c r="Q141" s="1039" cm="1">
        <f t="array" ref="Q141">INDEX(Q$74:Q$83,$AN141,1)*(1-$AM141)+INDEX(Q$74:Q$83,$AO141,1)*($AM141)</f>
        <v>0.5</v>
      </c>
      <c r="R141" s="1039" cm="1">
        <f t="array" ref="R141">INDEX(R$74:R$83,$AN141,1)*(1-$AM141)+INDEX(R$74:R$83,$AO141,1)*($AM141)</f>
        <v>0.59250000000000003</v>
      </c>
      <c r="S141" s="1033" cm="1">
        <f t="array" ref="S141">INDEX([0]!i_pasture_stage_p6z,$J141+1,ROUNDDOWN((ROW($J141)-ROW($J$74))/i_p6_len,0)+1)</f>
        <v>1</v>
      </c>
      <c r="T141" s="1039" cm="1">
        <f t="array" ref="T141">INDEX(T$74:T$83,$AN141,1)*(1-$AM141)+INDEX(T$74:T$83,$AO141,1)*($AM141)</f>
        <v>0.3</v>
      </c>
      <c r="U141" s="1033" cm="1">
        <f t="array" ref="U141">INDEX(U$74:U$83,$AN141,1)*(1-$AM141)+INDEX(U$74:U$83,$AO141,1)*($AM141)</f>
        <v>10</v>
      </c>
      <c r="V141" s="1039"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036"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038" cm="1">
        <f t="array" ref="O142">INDEX(O$74:O$83,$AN142,1)*(1-$AM142)+INDEX(O$74:O$83,$AO142,1)*($AM142)</f>
        <v>233</v>
      </c>
      <c r="P142" s="1038" cm="1">
        <f t="array" ref="P142">INDEX(P$74:P$83,$AN142,1)*(1-$AM142)+INDEX(P$74:P$83,$AO142,1)*($AM142)</f>
        <v>865</v>
      </c>
      <c r="Q142" s="1039" cm="1">
        <f t="array" ref="Q142">INDEX(Q$74:Q$83,$AN142,1)*(1-$AM142)+INDEX(Q$74:Q$83,$AO142,1)*($AM142)</f>
        <v>0.48635</v>
      </c>
      <c r="R142" s="1039" cm="1">
        <f t="array" ref="R142">INDEX(R$74:R$83,$AN142,1)*(1-$AM142)+INDEX(R$74:R$83,$AO142,1)*($AM142)</f>
        <v>0.56520000000000004</v>
      </c>
      <c r="S142" s="1033" cm="1">
        <f t="array" ref="S142">INDEX([0]!i_pasture_stage_p6z,$J142+1,ROUNDDOWN((ROW($J142)-ROW($J$74))/i_p6_len,0)+1)</f>
        <v>1</v>
      </c>
      <c r="T142" s="1039" cm="1">
        <f t="array" ref="T142">INDEX(T$74:T$83,$AN142,1)*(1-$AM142)+INDEX(T$74:T$83,$AO142,1)*($AM142)</f>
        <v>0.3</v>
      </c>
      <c r="U142" s="1033" cm="1">
        <f t="array" ref="U142">INDEX(U$74:U$83,$AN142,1)*(1-$AM142)+INDEX(U$74:U$83,$AO142,1)*($AM142)</f>
        <v>10</v>
      </c>
      <c r="V142" s="1039"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036"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041" cm="1">
        <f t="array" ref="O143">INDEX(O$74:O$83,$AN143,1)*(1-$AM143)+INDEX(O$74:O$83,$AO143,1)*($AM143)</f>
        <v>200</v>
      </c>
      <c r="P143" s="1041" cm="1">
        <f t="array" ref="P143">INDEX(P$74:P$83,$AN143,1)*(1-$AM143)+INDEX(P$74:P$83,$AO143,1)*($AM143)</f>
        <v>512.85714285714289</v>
      </c>
      <c r="Q143" s="1040" cm="1">
        <f t="array" ref="Q143">INDEX(Q$74:Q$83,$AN143,1)*(1-$AM143)+INDEX(Q$74:Q$83,$AO143,1)*($AM143)</f>
        <v>0.47535714285714281</v>
      </c>
      <c r="R143" s="1040" cm="1">
        <f t="array" ref="R143">INDEX(R$74:R$83,$AN143,1)*(1-$AM143)+INDEX(R$74:R$83,$AO143,1)*($AM143)</f>
        <v>0.53607142857142853</v>
      </c>
      <c r="S143" s="1034" cm="1">
        <f t="array" ref="S143">INDEX([0]!i_pasture_stage_p6z,$J143+1,ROUNDDOWN((ROW($J143)-ROW($J$74))/i_p6_len,0)+1)</f>
        <v>1</v>
      </c>
      <c r="T143" s="1040" cm="1">
        <f t="array" ref="T143">INDEX(T$74:T$83,$AN143,1)*(1-$AM143)+INDEX(T$74:T$83,$AO143,1)*($AM143)</f>
        <v>0.3</v>
      </c>
      <c r="U143" s="1034" cm="1">
        <f t="array" ref="U143">INDEX(U$74:U$83,$AN143,1)*(1-$AM143)+INDEX(U$74:U$83,$AO143,1)*($AM143)</f>
        <v>10</v>
      </c>
      <c r="V143" s="1040"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036"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037" cm="1">
        <f t="array" ref="O144">INDEX(O$74:O$83,$AN144,1)*(1-$AM144)+INDEX(O$74:O$83,$AO144,1)*($AM144)</f>
        <v>200</v>
      </c>
      <c r="P144" s="1037" cm="1">
        <f t="array" ref="P144">INDEX(P$74:P$83,$AN144,1)*(1-$AM144)+INDEX(P$74:P$83,$AO144,1)*($AM144)</f>
        <v>438</v>
      </c>
      <c r="Q144" s="1042" cm="1">
        <f t="array" ref="Q144">INDEX(Q$74:Q$83,$AN144,1)*(1-$AM144)+INDEX(Q$74:Q$83,$AO144,1)*($AM144)</f>
        <v>0.47249999999999998</v>
      </c>
      <c r="R144" s="1042" cm="1">
        <f t="array" ref="R144">INDEX(R$74:R$83,$AN144,1)*(1-$AM144)+INDEX(R$74:R$83,$AO144,1)*($AM144)</f>
        <v>0.52749999999999997</v>
      </c>
      <c r="S144" s="1035" cm="1">
        <f t="array" ref="S144">INDEX([0]!i_pasture_stage_p6z,$J144+1,ROUNDDOWN((ROW($J144)-ROW($J$74))/i_p6_len,0)+1)</f>
        <v>1</v>
      </c>
      <c r="T144" s="1042" cm="1">
        <f t="array" ref="T144">INDEX(T$74:T$83,$AN144,1)*(1-$AM144)+INDEX(T$74:T$83,$AO144,1)*($AM144)</f>
        <v>0.3</v>
      </c>
      <c r="U144" s="1035" cm="1">
        <f t="array" ref="U144">INDEX(U$74:U$83,$AN144,1)*(1-$AM144)+INDEX(U$74:U$83,$AO144,1)*($AM144)</f>
        <v>10</v>
      </c>
      <c r="V144" s="1042"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036"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038" cm="1">
        <f t="array" ref="O145">INDEX(O$74:O$83,$AN145,1)*(1-$AM145)+INDEX(O$74:O$83,$AO145,1)*($AM145)</f>
        <v>200</v>
      </c>
      <c r="P145" s="1038" cm="1">
        <f t="array" ref="P145">INDEX(P$74:P$83,$AN145,1)*(1-$AM145)+INDEX(P$74:P$83,$AO145,1)*($AM145)</f>
        <v>438</v>
      </c>
      <c r="Q145" s="1039" cm="1">
        <f t="array" ref="Q145">INDEX(Q$74:Q$83,$AN145,1)*(1-$AM145)+INDEX(Q$74:Q$83,$AO145,1)*($AM145)</f>
        <v>0.47249999999999998</v>
      </c>
      <c r="R145" s="1039" cm="1">
        <f t="array" ref="R145">INDEX(R$74:R$83,$AN145,1)*(1-$AM145)+INDEX(R$74:R$83,$AO145,1)*($AM145)</f>
        <v>0.52749999999999997</v>
      </c>
      <c r="S145" s="1033" cm="1">
        <f t="array" ref="S145">INDEX([0]!i_pasture_stage_p6z,$J145+1,ROUNDDOWN((ROW($J145)-ROW($J$74))/i_p6_len,0)+1)</f>
        <v>1</v>
      </c>
      <c r="T145" s="1039" cm="1">
        <f t="array" ref="T145">INDEX(T$74:T$83,$AN145,1)*(1-$AM145)+INDEX(T$74:T$83,$AO145,1)*($AM145)</f>
        <v>0.3</v>
      </c>
      <c r="U145" s="1033" cm="1">
        <f t="array" ref="U145">INDEX(U$74:U$83,$AN145,1)*(1-$AM145)+INDEX(U$74:U$83,$AO145,1)*($AM145)</f>
        <v>10</v>
      </c>
      <c r="V145" s="1039"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036"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038" cm="1">
        <f t="array" ref="O146">INDEX(O$74:O$83,$AN146,1)*(1-$AM146)+INDEX(O$74:O$83,$AO146,1)*($AM146)</f>
        <v>206.45454545454544</v>
      </c>
      <c r="P146" s="1038" cm="1">
        <f t="array" ref="P146">INDEX(P$74:P$83,$AN146,1)*(1-$AM146)+INDEX(P$74:P$83,$AO146,1)*($AM146)</f>
        <v>704.5454545454545</v>
      </c>
      <c r="Q146" s="1039" cm="1">
        <f t="array" ref="Q146">INDEX(Q$74:Q$83,$AN146,1)*(1-$AM146)+INDEX(Q$74:Q$83,$AO146,1)*($AM146)</f>
        <v>0.81</v>
      </c>
      <c r="R146" s="1039" cm="1">
        <f t="array" ref="R146">INDEX(R$74:R$83,$AN146,1)*(1-$AM146)+INDEX(R$74:R$83,$AO146,1)*($AM146)</f>
        <v>0.81</v>
      </c>
      <c r="S146" s="1033" cm="1">
        <f t="array" ref="S146">INDEX([0]!i_pasture_stage_p6z,$J146+1,ROUNDDOWN((ROW($J146)-ROW($J$74))/i_p6_len,0)+1)</f>
        <v>0</v>
      </c>
      <c r="T146" s="1039" cm="1">
        <f t="array" ref="T146">INDEX(T$74:T$83,$AN146,1)*(1-$AM146)+INDEX(T$74:T$83,$AO146,1)*($AM146)</f>
        <v>0.3</v>
      </c>
      <c r="U146" s="1033" cm="1">
        <f t="array" ref="U146">INDEX(U$74:U$83,$AN146,1)*(1-$AM146)+INDEX(U$74:U$83,$AO146,1)*($AM146)</f>
        <v>10</v>
      </c>
      <c r="V146" s="1039"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036"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038" cm="1">
        <f t="array" ref="O147">INDEX(O$74:O$83,$AN147,1)*(1-$AM147)+INDEX(O$74:O$83,$AO147,1)*($AM147)</f>
        <v>250</v>
      </c>
      <c r="P147" s="1038" cm="1">
        <f t="array" ref="P147">INDEX(P$74:P$83,$AN147,1)*(1-$AM147)+INDEX(P$74:P$83,$AO147,1)*($AM147)</f>
        <v>2369.3877551020405</v>
      </c>
      <c r="Q147" s="1039" cm="1">
        <f t="array" ref="Q147">INDEX(Q$74:Q$83,$AN147,1)*(1-$AM147)+INDEX(Q$74:Q$83,$AO147,1)*($AM147)</f>
        <v>0.78938775510204084</v>
      </c>
      <c r="R147" s="1039" cm="1">
        <f t="array" ref="R147">INDEX(R$74:R$83,$AN147,1)*(1-$AM147)+INDEX(R$74:R$83,$AO147,1)*($AM147)</f>
        <v>0.79469387755102039</v>
      </c>
      <c r="S147" s="1033" cm="1">
        <f t="array" ref="S147">INDEX([0]!i_pasture_stage_p6z,$J147+1,ROUNDDOWN((ROW($J147)-ROW($J$74))/i_p6_len,0)+1)</f>
        <v>1</v>
      </c>
      <c r="T147" s="1039" cm="1">
        <f t="array" ref="T147">INDEX(T$74:T$83,$AN147,1)*(1-$AM147)+INDEX(T$74:T$83,$AO147,1)*($AM147)</f>
        <v>0.3</v>
      </c>
      <c r="U147" s="1033" cm="1">
        <f t="array" ref="U147">INDEX(U$74:U$83,$AN147,1)*(1-$AM147)+INDEX(U$74:U$83,$AO147,1)*($AM147)</f>
        <v>10</v>
      </c>
      <c r="V147" s="1039"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036"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038" cm="1">
        <f t="array" ref="O148">INDEX(O$74:O$83,$AN148,1)*(1-$AM148)+INDEX(O$74:O$83,$AO148,1)*($AM148)</f>
        <v>250</v>
      </c>
      <c r="P148" s="1038" cm="1">
        <f t="array" ref="P148">INDEX(P$74:P$83,$AN148,1)*(1-$AM148)+INDEX(P$74:P$83,$AO148,1)*($AM148)</f>
        <v>4500</v>
      </c>
      <c r="Q148" s="1039" cm="1">
        <f t="array" ref="Q148">INDEX(Q$74:Q$83,$AN148,1)*(1-$AM148)+INDEX(Q$74:Q$83,$AO148,1)*($AM148)</f>
        <v>0.76</v>
      </c>
      <c r="R148" s="1039" cm="1">
        <f t="array" ref="R148">INDEX(R$74:R$83,$AN148,1)*(1-$AM148)+INDEX(R$74:R$83,$AO148,1)*($AM148)</f>
        <v>0.78</v>
      </c>
      <c r="S148" s="1033" cm="1">
        <f t="array" ref="S148">INDEX([0]!i_pasture_stage_p6z,$J148+1,ROUNDDOWN((ROW($J148)-ROW($J$74))/i_p6_len,0)+1)</f>
        <v>1</v>
      </c>
      <c r="T148" s="1039" cm="1">
        <f t="array" ref="T148">INDEX(T$74:T$83,$AN148,1)*(1-$AM148)+INDEX(T$74:T$83,$AO148,1)*($AM148)</f>
        <v>0.3</v>
      </c>
      <c r="U148" s="1033" cm="1">
        <f t="array" ref="U148">INDEX(U$74:U$83,$AN148,1)*(1-$AM148)+INDEX(U$74:U$83,$AO148,1)*($AM148)</f>
        <v>10</v>
      </c>
      <c r="V148" s="1039"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036"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038" cm="1">
        <f t="array" ref="O149">INDEX(O$74:O$83,$AN149,1)*(1-$AM149)+INDEX(O$74:O$83,$AO149,1)*($AM149)</f>
        <v>361.11111111111109</v>
      </c>
      <c r="P149" s="1038" cm="1">
        <f t="array" ref="P149">INDEX(P$74:P$83,$AN149,1)*(1-$AM149)+INDEX(P$74:P$83,$AO149,1)*($AM149)</f>
        <v>3744.4444444444443</v>
      </c>
      <c r="Q149" s="1039" cm="1">
        <f t="array" ref="Q149">INDEX(Q$74:Q$83,$AN149,1)*(1-$AM149)+INDEX(Q$74:Q$83,$AO149,1)*($AM149)</f>
        <v>0.66666666666666674</v>
      </c>
      <c r="R149" s="1039" cm="1">
        <f t="array" ref="R149">INDEX(R$74:R$83,$AN149,1)*(1-$AM149)+INDEX(R$74:R$83,$AO149,1)*($AM149)</f>
        <v>0.73444444444444446</v>
      </c>
      <c r="S149" s="1033" cm="1">
        <f t="array" ref="S149">INDEX([0]!i_pasture_stage_p6z,$J149+1,ROUNDDOWN((ROW($J149)-ROW($J$74))/i_p6_len,0)+1)</f>
        <v>1</v>
      </c>
      <c r="T149" s="1039" cm="1">
        <f t="array" ref="T149">INDEX(T$74:T$83,$AN149,1)*(1-$AM149)+INDEX(T$74:T$83,$AO149,1)*($AM149)</f>
        <v>0.3</v>
      </c>
      <c r="U149" s="1033" cm="1">
        <f t="array" ref="U149">INDEX(U$74:U$83,$AN149,1)*(1-$AM149)+INDEX(U$74:U$83,$AO149,1)*($AM149)</f>
        <v>10</v>
      </c>
      <c r="V149" s="1039"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036"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038" cm="1">
        <f t="array" ref="O150">INDEX(O$74:O$83,$AN150,1)*(1-$AM150)+INDEX(O$74:O$83,$AO150,1)*($AM150)</f>
        <v>500</v>
      </c>
      <c r="P150" s="1038" cm="1">
        <f t="array" ref="P150">INDEX(P$74:P$83,$AN150,1)*(1-$AM150)+INDEX(P$74:P$83,$AO150,1)*($AM150)</f>
        <v>2570.1612903225805</v>
      </c>
      <c r="Q150" s="1039" cm="1">
        <f t="array" ref="Q150">INDEX(Q$74:Q$83,$AN150,1)*(1-$AM150)+INDEX(Q$74:Q$83,$AO150,1)*($AM150)</f>
        <v>0.53161290322580645</v>
      </c>
      <c r="R150" s="1039" cm="1">
        <f t="array" ref="R150">INDEX(R$74:R$83,$AN150,1)*(1-$AM150)+INDEX(R$74:R$83,$AO150,1)*($AM150)</f>
        <v>0.65604838709677415</v>
      </c>
      <c r="S150" s="1033" cm="1">
        <f t="array" ref="S150">INDEX([0]!i_pasture_stage_p6z,$J150+1,ROUNDDOWN((ROW($J150)-ROW($J$74))/i_p6_len,0)+1)</f>
        <v>1</v>
      </c>
      <c r="T150" s="1039" cm="1">
        <f t="array" ref="T150">INDEX(T$74:T$83,$AN150,1)*(1-$AM150)+INDEX(T$74:T$83,$AO150,1)*($AM150)</f>
        <v>0.3</v>
      </c>
      <c r="U150" s="1033" cm="1">
        <f t="array" ref="U150">INDEX(U$74:U$83,$AN150,1)*(1-$AM150)+INDEX(U$74:U$83,$AO150,1)*($AM150)</f>
        <v>10</v>
      </c>
      <c r="V150" s="1039"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036"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038" cm="1">
        <f t="array" ref="O151">INDEX(O$74:O$83,$AN151,1)*(1-$AM151)+INDEX(O$74:O$83,$AO151,1)*($AM151)</f>
        <v>350</v>
      </c>
      <c r="P151" s="1038" cm="1">
        <f t="array" ref="P151">INDEX(P$74:P$83,$AN151,1)*(1-$AM151)+INDEX(P$74:P$83,$AO151,1)*($AM151)</f>
        <v>1450</v>
      </c>
      <c r="Q151" s="1039" cm="1">
        <f t="array" ref="Q151">INDEX(Q$74:Q$83,$AN151,1)*(1-$AM151)+INDEX(Q$74:Q$83,$AO151,1)*($AM151)</f>
        <v>0.5</v>
      </c>
      <c r="R151" s="1039" cm="1">
        <f t="array" ref="R151">INDEX(R$74:R$83,$AN151,1)*(1-$AM151)+INDEX(R$74:R$83,$AO151,1)*($AM151)</f>
        <v>0.59250000000000003</v>
      </c>
      <c r="S151" s="1033" cm="1">
        <f t="array" ref="S151">INDEX([0]!i_pasture_stage_p6z,$J151+1,ROUNDDOWN((ROW($J151)-ROW($J$74))/i_p6_len,0)+1)</f>
        <v>1</v>
      </c>
      <c r="T151" s="1039" cm="1">
        <f t="array" ref="T151">INDEX(T$74:T$83,$AN151,1)*(1-$AM151)+INDEX(T$74:T$83,$AO151,1)*($AM151)</f>
        <v>0.3</v>
      </c>
      <c r="U151" s="1033" cm="1">
        <f t="array" ref="U151">INDEX(U$74:U$83,$AN151,1)*(1-$AM151)+INDEX(U$74:U$83,$AO151,1)*($AM151)</f>
        <v>10</v>
      </c>
      <c r="V151" s="1039"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036"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038" cm="1">
        <f t="array" ref="O152">INDEX(O$74:O$83,$AN152,1)*(1-$AM152)+INDEX(O$74:O$83,$AO152,1)*($AM152)</f>
        <v>233</v>
      </c>
      <c r="P152" s="1038" cm="1">
        <f t="array" ref="P152">INDEX(P$74:P$83,$AN152,1)*(1-$AM152)+INDEX(P$74:P$83,$AO152,1)*($AM152)</f>
        <v>865</v>
      </c>
      <c r="Q152" s="1039" cm="1">
        <f t="array" ref="Q152">INDEX(Q$74:Q$83,$AN152,1)*(1-$AM152)+INDEX(Q$74:Q$83,$AO152,1)*($AM152)</f>
        <v>0.48635</v>
      </c>
      <c r="R152" s="1039" cm="1">
        <f t="array" ref="R152">INDEX(R$74:R$83,$AN152,1)*(1-$AM152)+INDEX(R$74:R$83,$AO152,1)*($AM152)</f>
        <v>0.56520000000000004</v>
      </c>
      <c r="S152" s="1033" cm="1">
        <f t="array" ref="S152">INDEX([0]!i_pasture_stage_p6z,$J152+1,ROUNDDOWN((ROW($J152)-ROW($J$74))/i_p6_len,0)+1)</f>
        <v>1</v>
      </c>
      <c r="T152" s="1039" cm="1">
        <f t="array" ref="T152">INDEX(T$74:T$83,$AN152,1)*(1-$AM152)+INDEX(T$74:T$83,$AO152,1)*($AM152)</f>
        <v>0.3</v>
      </c>
      <c r="U152" s="1033" cm="1">
        <f t="array" ref="U152">INDEX(U$74:U$83,$AN152,1)*(1-$AM152)+INDEX(U$74:U$83,$AO152,1)*($AM152)</f>
        <v>10</v>
      </c>
      <c r="V152" s="1039"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036"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041" cm="1">
        <f t="array" ref="O153">INDEX(O$74:O$83,$AN153,1)*(1-$AM153)+INDEX(O$74:O$83,$AO153,1)*($AM153)</f>
        <v>200</v>
      </c>
      <c r="P153" s="1041" cm="1">
        <f t="array" ref="P153">INDEX(P$74:P$83,$AN153,1)*(1-$AM153)+INDEX(P$74:P$83,$AO153,1)*($AM153)</f>
        <v>512.85714285714289</v>
      </c>
      <c r="Q153" s="1040" cm="1">
        <f t="array" ref="Q153">INDEX(Q$74:Q$83,$AN153,1)*(1-$AM153)+INDEX(Q$74:Q$83,$AO153,1)*($AM153)</f>
        <v>0.47535714285714281</v>
      </c>
      <c r="R153" s="1040" cm="1">
        <f t="array" ref="R153">INDEX(R$74:R$83,$AN153,1)*(1-$AM153)+INDEX(R$74:R$83,$AO153,1)*($AM153)</f>
        <v>0.53607142857142853</v>
      </c>
      <c r="S153" s="1034" cm="1">
        <f t="array" ref="S153">INDEX([0]!i_pasture_stage_p6z,$J153+1,ROUNDDOWN((ROW($J153)-ROW($J$74))/i_p6_len,0)+1)</f>
        <v>1</v>
      </c>
      <c r="T153" s="1040" cm="1">
        <f t="array" ref="T153">INDEX(T$74:T$83,$AN153,1)*(1-$AM153)+INDEX(T$74:T$83,$AO153,1)*($AM153)</f>
        <v>0.3</v>
      </c>
      <c r="U153" s="1034" cm="1">
        <f t="array" ref="U153">INDEX(U$74:U$83,$AN153,1)*(1-$AM153)+INDEX(U$74:U$83,$AO153,1)*($AM153)</f>
        <v>10</v>
      </c>
      <c r="V153" s="1040"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036"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037" cm="1">
        <f t="array" ref="O154">INDEX(O$74:O$83,$AN154,1)*(1-$AM154)+INDEX(O$74:O$83,$AO154,1)*($AM154)</f>
        <v>200</v>
      </c>
      <c r="P154" s="1037" cm="1">
        <f t="array" ref="P154">INDEX(P$74:P$83,$AN154,1)*(1-$AM154)+INDEX(P$74:P$83,$AO154,1)*($AM154)</f>
        <v>438</v>
      </c>
      <c r="Q154" s="1042" cm="1">
        <f t="array" ref="Q154">INDEX(Q$74:Q$83,$AN154,1)*(1-$AM154)+INDEX(Q$74:Q$83,$AO154,1)*($AM154)</f>
        <v>0.47249999999999998</v>
      </c>
      <c r="R154" s="1042" cm="1">
        <f t="array" ref="R154">INDEX(R$74:R$83,$AN154,1)*(1-$AM154)+INDEX(R$74:R$83,$AO154,1)*($AM154)</f>
        <v>0.52749999999999997</v>
      </c>
      <c r="S154" s="1035" cm="1">
        <f t="array" ref="S154">INDEX([0]!i_pasture_stage_p6z,$J154+1,ROUNDDOWN((ROW($J154)-ROW($J$74))/i_p6_len,0)+1)</f>
        <v>1</v>
      </c>
      <c r="T154" s="1042" cm="1">
        <f t="array" ref="T154">INDEX(T$74:T$83,$AN154,1)*(1-$AM154)+INDEX(T$74:T$83,$AO154,1)*($AM154)</f>
        <v>0.3</v>
      </c>
      <c r="U154" s="1035" cm="1">
        <f t="array" ref="U154">INDEX(U$74:U$83,$AN154,1)*(1-$AM154)+INDEX(U$74:U$83,$AO154,1)*($AM154)</f>
        <v>10</v>
      </c>
      <c r="V154" s="1042"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036"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038" cm="1">
        <f t="array" ref="O155">INDEX(O$74:O$83,$AN155,1)*(1-$AM155)+INDEX(O$74:O$83,$AO155,1)*($AM155)</f>
        <v>200</v>
      </c>
      <c r="P155" s="1038" cm="1">
        <f t="array" ref="P155">INDEX(P$74:P$83,$AN155,1)*(1-$AM155)+INDEX(P$74:P$83,$AO155,1)*($AM155)</f>
        <v>438</v>
      </c>
      <c r="Q155" s="1039" cm="1">
        <f t="array" ref="Q155">INDEX(Q$74:Q$83,$AN155,1)*(1-$AM155)+INDEX(Q$74:Q$83,$AO155,1)*($AM155)</f>
        <v>0.47249999999999998</v>
      </c>
      <c r="R155" s="1039" cm="1">
        <f t="array" ref="R155">INDEX(R$74:R$83,$AN155,1)*(1-$AM155)+INDEX(R$74:R$83,$AO155,1)*($AM155)</f>
        <v>0.52749999999999997</v>
      </c>
      <c r="S155" s="1033" cm="1">
        <f t="array" ref="S155">INDEX([0]!i_pasture_stage_p6z,$J155+1,ROUNDDOWN((ROW($J155)-ROW($J$74))/i_p6_len,0)+1)</f>
        <v>1</v>
      </c>
      <c r="T155" s="1039" cm="1">
        <f t="array" ref="T155">INDEX(T$74:T$83,$AN155,1)*(1-$AM155)+INDEX(T$74:T$83,$AO155,1)*($AM155)</f>
        <v>0.3</v>
      </c>
      <c r="U155" s="1033" cm="1">
        <f t="array" ref="U155">INDEX(U$74:U$83,$AN155,1)*(1-$AM155)+INDEX(U$74:U$83,$AO155,1)*($AM155)</f>
        <v>10</v>
      </c>
      <c r="V155" s="1039"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036"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038" cm="1">
        <f t="array" ref="O156">INDEX(O$74:O$83,$AN156,1)*(1-$AM156)+INDEX(O$74:O$83,$AO156,1)*($AM156)</f>
        <v>206.45454545454544</v>
      </c>
      <c r="P156" s="1038" cm="1">
        <f t="array" ref="P156">INDEX(P$74:P$83,$AN156,1)*(1-$AM156)+INDEX(P$74:P$83,$AO156,1)*($AM156)</f>
        <v>704.5454545454545</v>
      </c>
      <c r="Q156" s="1039" cm="1">
        <f t="array" ref="Q156">INDEX(Q$74:Q$83,$AN156,1)*(1-$AM156)+INDEX(Q$74:Q$83,$AO156,1)*($AM156)</f>
        <v>0.81</v>
      </c>
      <c r="R156" s="1039" cm="1">
        <f t="array" ref="R156">INDEX(R$74:R$83,$AN156,1)*(1-$AM156)+INDEX(R$74:R$83,$AO156,1)*($AM156)</f>
        <v>0.81</v>
      </c>
      <c r="S156" s="1033" cm="1">
        <f t="array" ref="S156">INDEX([0]!i_pasture_stage_p6z,$J156+1,ROUNDDOWN((ROW($J156)-ROW($J$74))/i_p6_len,0)+1)</f>
        <v>0</v>
      </c>
      <c r="T156" s="1039" cm="1">
        <f t="array" ref="T156">INDEX(T$74:T$83,$AN156,1)*(1-$AM156)+INDEX(T$74:T$83,$AO156,1)*($AM156)</f>
        <v>0.3</v>
      </c>
      <c r="U156" s="1033" cm="1">
        <f t="array" ref="U156">INDEX(U$74:U$83,$AN156,1)*(1-$AM156)+INDEX(U$74:U$83,$AO156,1)*($AM156)</f>
        <v>10</v>
      </c>
      <c r="V156" s="1039"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036"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038" cm="1">
        <f t="array" ref="O157">INDEX(O$74:O$83,$AN157,1)*(1-$AM157)+INDEX(O$74:O$83,$AO157,1)*($AM157)</f>
        <v>250</v>
      </c>
      <c r="P157" s="1038" cm="1">
        <f t="array" ref="P157">INDEX(P$74:P$83,$AN157,1)*(1-$AM157)+INDEX(P$74:P$83,$AO157,1)*($AM157)</f>
        <v>2369.3877551020405</v>
      </c>
      <c r="Q157" s="1039" cm="1">
        <f t="array" ref="Q157">INDEX(Q$74:Q$83,$AN157,1)*(1-$AM157)+INDEX(Q$74:Q$83,$AO157,1)*($AM157)</f>
        <v>0.78938775510204084</v>
      </c>
      <c r="R157" s="1039" cm="1">
        <f t="array" ref="R157">INDEX(R$74:R$83,$AN157,1)*(1-$AM157)+INDEX(R$74:R$83,$AO157,1)*($AM157)</f>
        <v>0.79469387755102039</v>
      </c>
      <c r="S157" s="1033" cm="1">
        <f t="array" ref="S157">INDEX([0]!i_pasture_stage_p6z,$J157+1,ROUNDDOWN((ROW($J157)-ROW($J$74))/i_p6_len,0)+1)</f>
        <v>1</v>
      </c>
      <c r="T157" s="1039" cm="1">
        <f t="array" ref="T157">INDEX(T$74:T$83,$AN157,1)*(1-$AM157)+INDEX(T$74:T$83,$AO157,1)*($AM157)</f>
        <v>0.3</v>
      </c>
      <c r="U157" s="1033" cm="1">
        <f t="array" ref="U157">INDEX(U$74:U$83,$AN157,1)*(1-$AM157)+INDEX(U$74:U$83,$AO157,1)*($AM157)</f>
        <v>10</v>
      </c>
      <c r="V157" s="1039"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036"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038" cm="1">
        <f t="array" ref="O158">INDEX(O$74:O$83,$AN158,1)*(1-$AM158)+INDEX(O$74:O$83,$AO158,1)*($AM158)</f>
        <v>250</v>
      </c>
      <c r="P158" s="1038" cm="1">
        <f t="array" ref="P158">INDEX(P$74:P$83,$AN158,1)*(1-$AM158)+INDEX(P$74:P$83,$AO158,1)*($AM158)</f>
        <v>4500</v>
      </c>
      <c r="Q158" s="1039" cm="1">
        <f t="array" ref="Q158">INDEX(Q$74:Q$83,$AN158,1)*(1-$AM158)+INDEX(Q$74:Q$83,$AO158,1)*($AM158)</f>
        <v>0.76</v>
      </c>
      <c r="R158" s="1039" cm="1">
        <f t="array" ref="R158">INDEX(R$74:R$83,$AN158,1)*(1-$AM158)+INDEX(R$74:R$83,$AO158,1)*($AM158)</f>
        <v>0.78</v>
      </c>
      <c r="S158" s="1033" cm="1">
        <f t="array" ref="S158">INDEX([0]!i_pasture_stage_p6z,$J158+1,ROUNDDOWN((ROW($J158)-ROW($J$74))/i_p6_len,0)+1)</f>
        <v>1</v>
      </c>
      <c r="T158" s="1039" cm="1">
        <f t="array" ref="T158">INDEX(T$74:T$83,$AN158,1)*(1-$AM158)+INDEX(T$74:T$83,$AO158,1)*($AM158)</f>
        <v>0.3</v>
      </c>
      <c r="U158" s="1033" cm="1">
        <f t="array" ref="U158">INDEX(U$74:U$83,$AN158,1)*(1-$AM158)+INDEX(U$74:U$83,$AO158,1)*($AM158)</f>
        <v>10</v>
      </c>
      <c r="V158" s="1039"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036"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038" cm="1">
        <f t="array" ref="O159">INDEX(O$74:O$83,$AN159,1)*(1-$AM159)+INDEX(O$74:O$83,$AO159,1)*($AM159)</f>
        <v>361.11111111111109</v>
      </c>
      <c r="P159" s="1038" cm="1">
        <f t="array" ref="P159">INDEX(P$74:P$83,$AN159,1)*(1-$AM159)+INDEX(P$74:P$83,$AO159,1)*($AM159)</f>
        <v>3744.4444444444443</v>
      </c>
      <c r="Q159" s="1039" cm="1">
        <f t="array" ref="Q159">INDEX(Q$74:Q$83,$AN159,1)*(1-$AM159)+INDEX(Q$74:Q$83,$AO159,1)*($AM159)</f>
        <v>0.66666666666666674</v>
      </c>
      <c r="R159" s="1039" cm="1">
        <f t="array" ref="R159">INDEX(R$74:R$83,$AN159,1)*(1-$AM159)+INDEX(R$74:R$83,$AO159,1)*($AM159)</f>
        <v>0.73444444444444446</v>
      </c>
      <c r="S159" s="1033" cm="1">
        <f t="array" ref="S159">INDEX([0]!i_pasture_stage_p6z,$J159+1,ROUNDDOWN((ROW($J159)-ROW($J$74))/i_p6_len,0)+1)</f>
        <v>1</v>
      </c>
      <c r="T159" s="1039" cm="1">
        <f t="array" ref="T159">INDEX(T$74:T$83,$AN159,1)*(1-$AM159)+INDEX(T$74:T$83,$AO159,1)*($AM159)</f>
        <v>0.3</v>
      </c>
      <c r="U159" s="1033" cm="1">
        <f t="array" ref="U159">INDEX(U$74:U$83,$AN159,1)*(1-$AM159)+INDEX(U$74:U$83,$AO159,1)*($AM159)</f>
        <v>10</v>
      </c>
      <c r="V159" s="1039"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036"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038" cm="1">
        <f t="array" ref="O160">INDEX(O$74:O$83,$AN160,1)*(1-$AM160)+INDEX(O$74:O$83,$AO160,1)*($AM160)</f>
        <v>455.55555555555554</v>
      </c>
      <c r="P160" s="1038" cm="1">
        <f t="array" ref="P160">INDEX(P$74:P$83,$AN160,1)*(1-$AM160)+INDEX(P$74:P$83,$AO160,1)*($AM160)</f>
        <v>3102.2222222222222</v>
      </c>
      <c r="Q160" s="1039" cm="1">
        <f t="array" ref="Q160">INDEX(Q$74:Q$83,$AN160,1)*(1-$AM160)+INDEX(Q$74:Q$83,$AO160,1)*($AM160)</f>
        <v>0.58733333333333337</v>
      </c>
      <c r="R160" s="1039" cm="1">
        <f t="array" ref="R160">INDEX(R$74:R$83,$AN160,1)*(1-$AM160)+INDEX(R$74:R$83,$AO160,1)*($AM160)</f>
        <v>0.69572222222222224</v>
      </c>
      <c r="S160" s="1033" cm="1">
        <f t="array" ref="S160">INDEX([0]!i_pasture_stage_p6z,$J160+1,ROUNDDOWN((ROW($J160)-ROW($J$74))/i_p6_len,0)+1)</f>
        <v>1</v>
      </c>
      <c r="T160" s="1039" cm="1">
        <f t="array" ref="T160">INDEX(T$74:T$83,$AN160,1)*(1-$AM160)+INDEX(T$74:T$83,$AO160,1)*($AM160)</f>
        <v>0.3</v>
      </c>
      <c r="U160" s="1033" cm="1">
        <f t="array" ref="U160">INDEX(U$74:U$83,$AN160,1)*(1-$AM160)+INDEX(U$74:U$83,$AO160,1)*($AM160)</f>
        <v>10</v>
      </c>
      <c r="V160" s="1039"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036"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038" cm="1">
        <f t="array" ref="O161">INDEX(O$74:O$83,$AN161,1)*(1-$AM161)+INDEX(O$74:O$83,$AO161,1)*($AM161)</f>
        <v>350</v>
      </c>
      <c r="P161" s="1038" cm="1">
        <f t="array" ref="P161">INDEX(P$74:P$83,$AN161,1)*(1-$AM161)+INDEX(P$74:P$83,$AO161,1)*($AM161)</f>
        <v>1450</v>
      </c>
      <c r="Q161" s="1039" cm="1">
        <f t="array" ref="Q161">INDEX(Q$74:Q$83,$AN161,1)*(1-$AM161)+INDEX(Q$74:Q$83,$AO161,1)*($AM161)</f>
        <v>0.5</v>
      </c>
      <c r="R161" s="1039" cm="1">
        <f t="array" ref="R161">INDEX(R$74:R$83,$AN161,1)*(1-$AM161)+INDEX(R$74:R$83,$AO161,1)*($AM161)</f>
        <v>0.59250000000000003</v>
      </c>
      <c r="S161" s="1033" cm="1">
        <f t="array" ref="S161">INDEX([0]!i_pasture_stage_p6z,$J161+1,ROUNDDOWN((ROW($J161)-ROW($J$74))/i_p6_len,0)+1)</f>
        <v>1</v>
      </c>
      <c r="T161" s="1039" cm="1">
        <f t="array" ref="T161">INDEX(T$74:T$83,$AN161,1)*(1-$AM161)+INDEX(T$74:T$83,$AO161,1)*($AM161)</f>
        <v>0.3</v>
      </c>
      <c r="U161" s="1033" cm="1">
        <f t="array" ref="U161">INDEX(U$74:U$83,$AN161,1)*(1-$AM161)+INDEX(U$74:U$83,$AO161,1)*($AM161)</f>
        <v>10</v>
      </c>
      <c r="V161" s="1039"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036"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038" cm="1">
        <f t="array" ref="O162">INDEX(O$74:O$83,$AN162,1)*(1-$AM162)+INDEX(O$74:O$83,$AO162,1)*($AM162)</f>
        <v>233</v>
      </c>
      <c r="P162" s="1038" cm="1">
        <f t="array" ref="P162">INDEX(P$74:P$83,$AN162,1)*(1-$AM162)+INDEX(P$74:P$83,$AO162,1)*($AM162)</f>
        <v>865</v>
      </c>
      <c r="Q162" s="1039" cm="1">
        <f t="array" ref="Q162">INDEX(Q$74:Q$83,$AN162,1)*(1-$AM162)+INDEX(Q$74:Q$83,$AO162,1)*($AM162)</f>
        <v>0.48635</v>
      </c>
      <c r="R162" s="1039" cm="1">
        <f t="array" ref="R162">INDEX(R$74:R$83,$AN162,1)*(1-$AM162)+INDEX(R$74:R$83,$AO162,1)*($AM162)</f>
        <v>0.56520000000000004</v>
      </c>
      <c r="S162" s="1033" cm="1">
        <f t="array" ref="S162">INDEX([0]!i_pasture_stage_p6z,$J162+1,ROUNDDOWN((ROW($J162)-ROW($J$74))/i_p6_len,0)+1)</f>
        <v>1</v>
      </c>
      <c r="T162" s="1039" cm="1">
        <f t="array" ref="T162">INDEX(T$74:T$83,$AN162,1)*(1-$AM162)+INDEX(T$74:T$83,$AO162,1)*($AM162)</f>
        <v>0.3</v>
      </c>
      <c r="U162" s="1033" cm="1">
        <f t="array" ref="U162">INDEX(U$74:U$83,$AN162,1)*(1-$AM162)+INDEX(U$74:U$83,$AO162,1)*($AM162)</f>
        <v>10</v>
      </c>
      <c r="V162" s="1039"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036"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041" cm="1">
        <f t="array" ref="O163">INDEX(O$74:O$83,$AN163,1)*(1-$AM163)+INDEX(O$74:O$83,$AO163,1)*($AM163)</f>
        <v>200</v>
      </c>
      <c r="P163" s="1041" cm="1">
        <f t="array" ref="P163">INDEX(P$74:P$83,$AN163,1)*(1-$AM163)+INDEX(P$74:P$83,$AO163,1)*($AM163)</f>
        <v>512.85714285714289</v>
      </c>
      <c r="Q163" s="1040" cm="1">
        <f t="array" ref="Q163">INDEX(Q$74:Q$83,$AN163,1)*(1-$AM163)+INDEX(Q$74:Q$83,$AO163,1)*($AM163)</f>
        <v>0.47535714285714281</v>
      </c>
      <c r="R163" s="1040" cm="1">
        <f t="array" ref="R163">INDEX(R$74:R$83,$AN163,1)*(1-$AM163)+INDEX(R$74:R$83,$AO163,1)*($AM163)</f>
        <v>0.53607142857142853</v>
      </c>
      <c r="S163" s="1034" cm="1">
        <f t="array" ref="S163">INDEX([0]!i_pasture_stage_p6z,$J163+1,ROUNDDOWN((ROW($J163)-ROW($J$74))/i_p6_len,0)+1)</f>
        <v>1</v>
      </c>
      <c r="T163" s="1040" cm="1">
        <f t="array" ref="T163">INDEX(T$74:T$83,$AN163,1)*(1-$AM163)+INDEX(T$74:T$83,$AO163,1)*($AM163)</f>
        <v>0.3</v>
      </c>
      <c r="U163" s="1034" cm="1">
        <f t="array" ref="U163">INDEX(U$74:U$83,$AN163,1)*(1-$AM163)+INDEX(U$74:U$83,$AO163,1)*($AM163)</f>
        <v>10</v>
      </c>
      <c r="V163" s="1040"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036"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037" cm="1">
        <f t="array" ref="O164">INDEX(O$74:O$83,$AN164,1)*(1-$AM164)+INDEX(O$74:O$83,$AO164,1)*($AM164)</f>
        <v>200</v>
      </c>
      <c r="P164" s="1037" cm="1">
        <f t="array" ref="P164">INDEX(P$74:P$83,$AN164,1)*(1-$AM164)+INDEX(P$74:P$83,$AO164,1)*($AM164)</f>
        <v>438</v>
      </c>
      <c r="Q164" s="1042" cm="1">
        <f t="array" ref="Q164">INDEX(Q$74:Q$83,$AN164,1)*(1-$AM164)+INDEX(Q$74:Q$83,$AO164,1)*($AM164)</f>
        <v>0.47249999999999998</v>
      </c>
      <c r="R164" s="1042" cm="1">
        <f t="array" ref="R164">INDEX(R$74:R$83,$AN164,1)*(1-$AM164)+INDEX(R$74:R$83,$AO164,1)*($AM164)</f>
        <v>0.52749999999999997</v>
      </c>
      <c r="S164" s="1035" cm="1">
        <f t="array" ref="S164">INDEX([0]!i_pasture_stage_p6z,$J164+1,ROUNDDOWN((ROW($J164)-ROW($J$74))/i_p6_len,0)+1)</f>
        <v>1</v>
      </c>
      <c r="T164" s="1042" cm="1">
        <f t="array" ref="T164">INDEX(T$74:T$83,$AN164,1)*(1-$AM164)+INDEX(T$74:T$83,$AO164,1)*($AM164)</f>
        <v>0.3</v>
      </c>
      <c r="U164" s="1035" cm="1">
        <f t="array" ref="U164">INDEX(U$74:U$83,$AN164,1)*(1-$AM164)+INDEX(U$74:U$83,$AO164,1)*($AM164)</f>
        <v>10</v>
      </c>
      <c r="V164" s="1042"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036"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038" cm="1">
        <f t="array" ref="O165">INDEX(O$74:O$83,$AN165,1)*(1-$AM165)+INDEX(O$74:O$83,$AO165,1)*($AM165)</f>
        <v>200</v>
      </c>
      <c r="P165" s="1038" cm="1">
        <f t="array" ref="P165">INDEX(P$74:P$83,$AN165,1)*(1-$AM165)+INDEX(P$74:P$83,$AO165,1)*($AM165)</f>
        <v>438</v>
      </c>
      <c r="Q165" s="1039" cm="1">
        <f t="array" ref="Q165">INDEX(Q$74:Q$83,$AN165,1)*(1-$AM165)+INDEX(Q$74:Q$83,$AO165,1)*($AM165)</f>
        <v>0.47249999999999998</v>
      </c>
      <c r="R165" s="1039" cm="1">
        <f t="array" ref="R165">INDEX(R$74:R$83,$AN165,1)*(1-$AM165)+INDEX(R$74:R$83,$AO165,1)*($AM165)</f>
        <v>0.52749999999999997</v>
      </c>
      <c r="S165" s="1033" cm="1">
        <f t="array" ref="S165">INDEX([0]!i_pasture_stage_p6z,$J165+1,ROUNDDOWN((ROW($J165)-ROW($J$74))/i_p6_len,0)+1)</f>
        <v>1</v>
      </c>
      <c r="T165" s="1039" cm="1">
        <f t="array" ref="T165">INDEX(T$74:T$83,$AN165,1)*(1-$AM165)+INDEX(T$74:T$83,$AO165,1)*($AM165)</f>
        <v>0.3</v>
      </c>
      <c r="U165" s="1033" cm="1">
        <f t="array" ref="U165">INDEX(U$74:U$83,$AN165,1)*(1-$AM165)+INDEX(U$74:U$83,$AO165,1)*($AM165)</f>
        <v>10</v>
      </c>
      <c r="V165" s="1039"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036"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038" cm="1">
        <f t="array" ref="O166">INDEX(O$74:O$83,$AN166,1)*(1-$AM166)+INDEX(O$74:O$83,$AO166,1)*($AM166)</f>
        <v>206.45454545454544</v>
      </c>
      <c r="P166" s="1038" cm="1">
        <f t="array" ref="P166">INDEX(P$74:P$83,$AN166,1)*(1-$AM166)+INDEX(P$74:P$83,$AO166,1)*($AM166)</f>
        <v>704.5454545454545</v>
      </c>
      <c r="Q166" s="1039" cm="1">
        <f t="array" ref="Q166">INDEX(Q$74:Q$83,$AN166,1)*(1-$AM166)+INDEX(Q$74:Q$83,$AO166,1)*($AM166)</f>
        <v>0.81</v>
      </c>
      <c r="R166" s="1039" cm="1">
        <f t="array" ref="R166">INDEX(R$74:R$83,$AN166,1)*(1-$AM166)+INDEX(R$74:R$83,$AO166,1)*($AM166)</f>
        <v>0.81</v>
      </c>
      <c r="S166" s="1033" cm="1">
        <f t="array" ref="S166">INDEX([0]!i_pasture_stage_p6z,$J166+1,ROUNDDOWN((ROW($J166)-ROW($J$74))/i_p6_len,0)+1)</f>
        <v>0</v>
      </c>
      <c r="T166" s="1039" cm="1">
        <f t="array" ref="T166">INDEX(T$74:T$83,$AN166,1)*(1-$AM166)+INDEX(T$74:T$83,$AO166,1)*($AM166)</f>
        <v>0.3</v>
      </c>
      <c r="U166" s="1033" cm="1">
        <f t="array" ref="U166">INDEX(U$74:U$83,$AN166,1)*(1-$AM166)+INDEX(U$74:U$83,$AO166,1)*($AM166)</f>
        <v>10</v>
      </c>
      <c r="V166" s="1039"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036"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038" cm="1">
        <f t="array" ref="O167">INDEX(O$74:O$83,$AN167,1)*(1-$AM167)+INDEX(O$74:O$83,$AO167,1)*($AM167)</f>
        <v>250</v>
      </c>
      <c r="P167" s="1038" cm="1">
        <f t="array" ref="P167">INDEX(P$74:P$83,$AN167,1)*(1-$AM167)+INDEX(P$74:P$83,$AO167,1)*($AM167)</f>
        <v>2369.3877551020405</v>
      </c>
      <c r="Q167" s="1039" cm="1">
        <f t="array" ref="Q167">INDEX(Q$74:Q$83,$AN167,1)*(1-$AM167)+INDEX(Q$74:Q$83,$AO167,1)*($AM167)</f>
        <v>0.78938775510204084</v>
      </c>
      <c r="R167" s="1039" cm="1">
        <f t="array" ref="R167">INDEX(R$74:R$83,$AN167,1)*(1-$AM167)+INDEX(R$74:R$83,$AO167,1)*($AM167)</f>
        <v>0.79469387755102039</v>
      </c>
      <c r="S167" s="1033" cm="1">
        <f t="array" ref="S167">INDEX([0]!i_pasture_stage_p6z,$J167+1,ROUNDDOWN((ROW($J167)-ROW($J$74))/i_p6_len,0)+1)</f>
        <v>1</v>
      </c>
      <c r="T167" s="1039" cm="1">
        <f t="array" ref="T167">INDEX(T$74:T$83,$AN167,1)*(1-$AM167)+INDEX(T$74:T$83,$AO167,1)*($AM167)</f>
        <v>0.3</v>
      </c>
      <c r="U167" s="1033" cm="1">
        <f t="array" ref="U167">INDEX(U$74:U$83,$AN167,1)*(1-$AM167)+INDEX(U$74:U$83,$AO167,1)*($AM167)</f>
        <v>10</v>
      </c>
      <c r="V167" s="1039"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036"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038" cm="1">
        <f t="array" ref="O168">INDEX(O$74:O$83,$AN168,1)*(1-$AM168)+INDEX(O$74:O$83,$AO168,1)*($AM168)</f>
        <v>250</v>
      </c>
      <c r="P168" s="1038" cm="1">
        <f t="array" ref="P168">INDEX(P$74:P$83,$AN168,1)*(1-$AM168)+INDEX(P$74:P$83,$AO168,1)*($AM168)</f>
        <v>4500</v>
      </c>
      <c r="Q168" s="1039" cm="1">
        <f t="array" ref="Q168">INDEX(Q$74:Q$83,$AN168,1)*(1-$AM168)+INDEX(Q$74:Q$83,$AO168,1)*($AM168)</f>
        <v>0.76</v>
      </c>
      <c r="R168" s="1039" cm="1">
        <f t="array" ref="R168">INDEX(R$74:R$83,$AN168,1)*(1-$AM168)+INDEX(R$74:R$83,$AO168,1)*($AM168)</f>
        <v>0.78</v>
      </c>
      <c r="S168" s="1033" cm="1">
        <f t="array" ref="S168">INDEX([0]!i_pasture_stage_p6z,$J168+1,ROUNDDOWN((ROW($J168)-ROW($J$74))/i_p6_len,0)+1)</f>
        <v>1</v>
      </c>
      <c r="T168" s="1039" cm="1">
        <f t="array" ref="T168">INDEX(T$74:T$83,$AN168,1)*(1-$AM168)+INDEX(T$74:T$83,$AO168,1)*($AM168)</f>
        <v>0.3</v>
      </c>
      <c r="U168" s="1033" cm="1">
        <f t="array" ref="U168">INDEX(U$74:U$83,$AN168,1)*(1-$AM168)+INDEX(U$74:U$83,$AO168,1)*($AM168)</f>
        <v>10</v>
      </c>
      <c r="V168" s="1039"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036"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038" cm="1">
        <f t="array" ref="O169">INDEX(O$74:O$83,$AN169,1)*(1-$AM169)+INDEX(O$74:O$83,$AO169,1)*($AM169)</f>
        <v>361.11111111111109</v>
      </c>
      <c r="P169" s="1038" cm="1">
        <f t="array" ref="P169">INDEX(P$74:P$83,$AN169,1)*(1-$AM169)+INDEX(P$74:P$83,$AO169,1)*($AM169)</f>
        <v>3744.4444444444443</v>
      </c>
      <c r="Q169" s="1039" cm="1">
        <f t="array" ref="Q169">INDEX(Q$74:Q$83,$AN169,1)*(1-$AM169)+INDEX(Q$74:Q$83,$AO169,1)*($AM169)</f>
        <v>0.66666666666666674</v>
      </c>
      <c r="R169" s="1039" cm="1">
        <f t="array" ref="R169">INDEX(R$74:R$83,$AN169,1)*(1-$AM169)+INDEX(R$74:R$83,$AO169,1)*($AM169)</f>
        <v>0.73444444444444446</v>
      </c>
      <c r="S169" s="1033" cm="1">
        <f t="array" ref="S169">INDEX([0]!i_pasture_stage_p6z,$J169+1,ROUNDDOWN((ROW($J169)-ROW($J$74))/i_p6_len,0)+1)</f>
        <v>1</v>
      </c>
      <c r="T169" s="1039" cm="1">
        <f t="array" ref="T169">INDEX(T$74:T$83,$AN169,1)*(1-$AM169)+INDEX(T$74:T$83,$AO169,1)*($AM169)</f>
        <v>0.3</v>
      </c>
      <c r="U169" s="1033" cm="1">
        <f t="array" ref="U169">INDEX(U$74:U$83,$AN169,1)*(1-$AM169)+INDEX(U$74:U$83,$AO169,1)*($AM169)</f>
        <v>10</v>
      </c>
      <c r="V169" s="1039"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036"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038" cm="1">
        <f t="array" ref="O170">INDEX(O$74:O$83,$AN170,1)*(1-$AM170)+INDEX(O$74:O$83,$AO170,1)*($AM170)</f>
        <v>455.55555555555554</v>
      </c>
      <c r="P170" s="1038" cm="1">
        <f t="array" ref="P170">INDEX(P$74:P$83,$AN170,1)*(1-$AM170)+INDEX(P$74:P$83,$AO170,1)*($AM170)</f>
        <v>3102.2222222222222</v>
      </c>
      <c r="Q170" s="1039" cm="1">
        <f t="array" ref="Q170">INDEX(Q$74:Q$83,$AN170,1)*(1-$AM170)+INDEX(Q$74:Q$83,$AO170,1)*($AM170)</f>
        <v>0.58733333333333337</v>
      </c>
      <c r="R170" s="1039" cm="1">
        <f t="array" ref="R170">INDEX(R$74:R$83,$AN170,1)*(1-$AM170)+INDEX(R$74:R$83,$AO170,1)*($AM170)</f>
        <v>0.69572222222222224</v>
      </c>
      <c r="S170" s="1033" cm="1">
        <f t="array" ref="S170">INDEX([0]!i_pasture_stage_p6z,$J170+1,ROUNDDOWN((ROW($J170)-ROW($J$74))/i_p6_len,0)+1)</f>
        <v>1</v>
      </c>
      <c r="T170" s="1039" cm="1">
        <f t="array" ref="T170">INDEX(T$74:T$83,$AN170,1)*(1-$AM170)+INDEX(T$74:T$83,$AO170,1)*($AM170)</f>
        <v>0.3</v>
      </c>
      <c r="U170" s="1033" cm="1">
        <f t="array" ref="U170">INDEX(U$74:U$83,$AN170,1)*(1-$AM170)+INDEX(U$74:U$83,$AO170,1)*($AM170)</f>
        <v>10</v>
      </c>
      <c r="V170" s="1039"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036"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038" cm="1">
        <f t="array" ref="O171">INDEX(O$74:O$83,$AN171,1)*(1-$AM171)+INDEX(O$74:O$83,$AO171,1)*($AM171)</f>
        <v>350</v>
      </c>
      <c r="P171" s="1038" cm="1">
        <f t="array" ref="P171">INDEX(P$74:P$83,$AN171,1)*(1-$AM171)+INDEX(P$74:P$83,$AO171,1)*($AM171)</f>
        <v>1450</v>
      </c>
      <c r="Q171" s="1039" cm="1">
        <f t="array" ref="Q171">INDEX(Q$74:Q$83,$AN171,1)*(1-$AM171)+INDEX(Q$74:Q$83,$AO171,1)*($AM171)</f>
        <v>0.5</v>
      </c>
      <c r="R171" s="1039" cm="1">
        <f t="array" ref="R171">INDEX(R$74:R$83,$AN171,1)*(1-$AM171)+INDEX(R$74:R$83,$AO171,1)*($AM171)</f>
        <v>0.59250000000000003</v>
      </c>
      <c r="S171" s="1033" cm="1">
        <f t="array" ref="S171">INDEX([0]!i_pasture_stage_p6z,$J171+1,ROUNDDOWN((ROW($J171)-ROW($J$74))/i_p6_len,0)+1)</f>
        <v>1</v>
      </c>
      <c r="T171" s="1039" cm="1">
        <f t="array" ref="T171">INDEX(T$74:T$83,$AN171,1)*(1-$AM171)+INDEX(T$74:T$83,$AO171,1)*($AM171)</f>
        <v>0.3</v>
      </c>
      <c r="U171" s="1033" cm="1">
        <f t="array" ref="U171">INDEX(U$74:U$83,$AN171,1)*(1-$AM171)+INDEX(U$74:U$83,$AO171,1)*($AM171)</f>
        <v>10</v>
      </c>
      <c r="V171" s="1039"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036"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038" cm="1">
        <f t="array" ref="O172">INDEX(O$74:O$83,$AN172,1)*(1-$AM172)+INDEX(O$74:O$83,$AO172,1)*($AM172)</f>
        <v>233</v>
      </c>
      <c r="P172" s="1038" cm="1">
        <f t="array" ref="P172">INDEX(P$74:P$83,$AN172,1)*(1-$AM172)+INDEX(P$74:P$83,$AO172,1)*($AM172)</f>
        <v>865</v>
      </c>
      <c r="Q172" s="1039" cm="1">
        <f t="array" ref="Q172">INDEX(Q$74:Q$83,$AN172,1)*(1-$AM172)+INDEX(Q$74:Q$83,$AO172,1)*($AM172)</f>
        <v>0.48635</v>
      </c>
      <c r="R172" s="1039" cm="1">
        <f t="array" ref="R172">INDEX(R$74:R$83,$AN172,1)*(1-$AM172)+INDEX(R$74:R$83,$AO172,1)*($AM172)</f>
        <v>0.56520000000000004</v>
      </c>
      <c r="S172" s="1033" cm="1">
        <f t="array" ref="S172">INDEX([0]!i_pasture_stage_p6z,$J172+1,ROUNDDOWN((ROW($J172)-ROW($J$74))/i_p6_len,0)+1)</f>
        <v>1</v>
      </c>
      <c r="T172" s="1039" cm="1">
        <f t="array" ref="T172">INDEX(T$74:T$83,$AN172,1)*(1-$AM172)+INDEX(T$74:T$83,$AO172,1)*($AM172)</f>
        <v>0.3</v>
      </c>
      <c r="U172" s="1033" cm="1">
        <f t="array" ref="U172">INDEX(U$74:U$83,$AN172,1)*(1-$AM172)+INDEX(U$74:U$83,$AO172,1)*($AM172)</f>
        <v>10</v>
      </c>
      <c r="V172" s="1039"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036"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041" cm="1">
        <f t="array" ref="O173">INDEX(O$74:O$83,$AN173,1)*(1-$AM173)+INDEX(O$74:O$83,$AO173,1)*($AM173)</f>
        <v>200</v>
      </c>
      <c r="P173" s="1041" cm="1">
        <f t="array" ref="P173">INDEX(P$74:P$83,$AN173,1)*(1-$AM173)+INDEX(P$74:P$83,$AO173,1)*($AM173)</f>
        <v>512.85714285714289</v>
      </c>
      <c r="Q173" s="1040" cm="1">
        <f t="array" ref="Q173">INDEX(Q$74:Q$83,$AN173,1)*(1-$AM173)+INDEX(Q$74:Q$83,$AO173,1)*($AM173)</f>
        <v>0.47535714285714281</v>
      </c>
      <c r="R173" s="1040" cm="1">
        <f t="array" ref="R173">INDEX(R$74:R$83,$AN173,1)*(1-$AM173)+INDEX(R$74:R$83,$AO173,1)*($AM173)</f>
        <v>0.53607142857142853</v>
      </c>
      <c r="S173" s="1033" cm="1">
        <f t="array" ref="S173">INDEX([0]!i_pasture_stage_p6z,$J173+1,ROUNDDOWN((ROW($J173)-ROW($J$74))/i_p6_len,0)+1)</f>
        <v>1</v>
      </c>
      <c r="T173" s="1039" cm="1">
        <f t="array" ref="T173">INDEX(T$74:T$83,$AN173,1)*(1-$AM173)+INDEX(T$74:T$83,$AO173,1)*($AM173)</f>
        <v>0.3</v>
      </c>
      <c r="U173" s="1033" cm="1">
        <f t="array" ref="U173">INDEX(U$74:U$83,$AN173,1)*(1-$AM173)+INDEX(U$74:U$83,$AO173,1)*($AM173)</f>
        <v>10</v>
      </c>
      <c r="V173" s="1039"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036"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1" t="s">
        <v>1021</v>
      </c>
      <c r="K225" s="881"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899"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66" t="s">
        <v>561</v>
      </c>
      <c r="AD260" s="1067"/>
      <c r="AE260" s="1067"/>
      <c r="AF260" s="1068"/>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69"/>
      <c r="AD261" s="1070"/>
      <c r="AE261" s="1070"/>
      <c r="AF261" s="1071"/>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72"/>
      <c r="AD262" s="1073"/>
      <c r="AE262" s="1073"/>
      <c r="AF262" s="1074"/>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66" t="s">
        <v>564</v>
      </c>
      <c r="AD263" s="1067"/>
      <c r="AE263" s="1067"/>
      <c r="AF263" s="1068"/>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72"/>
      <c r="AD264" s="1073"/>
      <c r="AE264" s="1073"/>
      <c r="AF264" s="1074"/>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75" t="s">
        <v>1139</v>
      </c>
      <c r="P317" s="1076"/>
      <c r="Q317" s="1076"/>
      <c r="R317" s="1076"/>
      <c r="S317" s="1076"/>
      <c r="T317" s="1076"/>
      <c r="U317" s="1076"/>
      <c r="V317" s="1076"/>
      <c r="W317" s="1076"/>
      <c r="X317" s="1077"/>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78"/>
      <c r="P318" s="1079"/>
      <c r="Q318" s="1079"/>
      <c r="R318" s="1079"/>
      <c r="S318" s="1079"/>
      <c r="T318" s="1079"/>
      <c r="U318" s="1079"/>
      <c r="V318" s="1079"/>
      <c r="W318" s="1079"/>
      <c r="X318" s="1080"/>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78"/>
      <c r="P319" s="1079"/>
      <c r="Q319" s="1079"/>
      <c r="R319" s="1079"/>
      <c r="S319" s="1079"/>
      <c r="T319" s="1079"/>
      <c r="U319" s="1079"/>
      <c r="V319" s="1079"/>
      <c r="W319" s="1079"/>
      <c r="X319" s="1080"/>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81"/>
      <c r="P320" s="1082"/>
      <c r="Q320" s="1082"/>
      <c r="R320" s="1082"/>
      <c r="S320" s="1082"/>
      <c r="T320" s="1082"/>
      <c r="U320" s="1082"/>
      <c r="V320" s="1082"/>
      <c r="W320" s="1082"/>
      <c r="X320" s="1083"/>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8"/>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7"/>
      <c r="P379" s="1093" t="s">
        <v>986</v>
      </c>
      <c r="Q379" s="1093"/>
      <c r="R379" s="1093"/>
      <c r="S379" s="1093"/>
      <c r="T379" s="1093"/>
      <c r="U379" s="1093"/>
      <c r="V379" s="1093"/>
      <c r="W379" s="1093"/>
      <c r="X379" s="1093"/>
      <c r="Y379" s="1093"/>
      <c r="Z379" s="1094"/>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7"/>
      <c r="P380" s="1088"/>
      <c r="Q380" s="1088"/>
      <c r="R380" s="1088"/>
      <c r="S380" s="1088"/>
      <c r="T380" s="1088"/>
      <c r="U380" s="1088"/>
      <c r="V380" s="1088"/>
      <c r="W380" s="1088"/>
      <c r="X380" s="1088"/>
      <c r="Y380" s="1088"/>
      <c r="Z380" s="1095"/>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8"/>
      <c r="P381" s="1088"/>
      <c r="Q381" s="1088"/>
      <c r="R381" s="1088"/>
      <c r="S381" s="1088"/>
      <c r="T381" s="1088"/>
      <c r="U381" s="1088"/>
      <c r="V381" s="1088"/>
      <c r="W381" s="1088"/>
      <c r="X381" s="1088"/>
      <c r="Y381" s="1088"/>
      <c r="Z381" s="1095"/>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6"/>
      <c r="P382" s="1088"/>
      <c r="Q382" s="1088"/>
      <c r="R382" s="1088"/>
      <c r="S382" s="1088"/>
      <c r="T382" s="1088"/>
      <c r="U382" s="1088"/>
      <c r="V382" s="1088"/>
      <c r="W382" s="1088"/>
      <c r="X382" s="1088"/>
      <c r="Y382" s="1088"/>
      <c r="Z382" s="1095"/>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4"/>
      <c r="P383" s="1088"/>
      <c r="Q383" s="1088"/>
      <c r="R383" s="1088"/>
      <c r="S383" s="1088"/>
      <c r="T383" s="1088"/>
      <c r="U383" s="1088"/>
      <c r="V383" s="1088"/>
      <c r="W383" s="1088"/>
      <c r="X383" s="1088"/>
      <c r="Y383" s="1088"/>
      <c r="Z383" s="1095"/>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5"/>
      <c r="P384" s="1088"/>
      <c r="Q384" s="1088"/>
      <c r="R384" s="1088"/>
      <c r="S384" s="1088"/>
      <c r="T384" s="1088"/>
      <c r="U384" s="1088"/>
      <c r="V384" s="1088"/>
      <c r="W384" s="1088"/>
      <c r="X384" s="1088"/>
      <c r="Y384" s="1088"/>
      <c r="Z384" s="1095"/>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5"/>
      <c r="P385" s="1088"/>
      <c r="Q385" s="1088"/>
      <c r="R385" s="1088"/>
      <c r="S385" s="1088"/>
      <c r="T385" s="1088"/>
      <c r="U385" s="1088"/>
      <c r="V385" s="1088"/>
      <c r="W385" s="1088"/>
      <c r="X385" s="1088"/>
      <c r="Y385" s="1088"/>
      <c r="Z385" s="1095"/>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5"/>
      <c r="P386" s="1096"/>
      <c r="Q386" s="1096"/>
      <c r="R386" s="1096"/>
      <c r="S386" s="1096"/>
      <c r="T386" s="1096"/>
      <c r="U386" s="1096"/>
      <c r="V386" s="1096"/>
      <c r="W386" s="1096"/>
      <c r="X386" s="1096"/>
      <c r="Y386" s="1096"/>
      <c r="Z386" s="1097"/>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3">
        <f>IF(N439=0,0,N439+72)</f>
        <v>0</v>
      </c>
      <c r="P439" s="814">
        <f>O439</f>
        <v>0</v>
      </c>
      <c r="Q439" s="813">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3">
        <f>IF(N440=0,0,N440+72)</f>
        <v>91</v>
      </c>
      <c r="P440" s="814">
        <f t="shared" ref="P440:P441" si="71">O440</f>
        <v>91</v>
      </c>
      <c r="Q440" s="813">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3">
        <f>IF(N441=0,0,N441+72)</f>
        <v>91</v>
      </c>
      <c r="P441" s="814">
        <f t="shared" si="71"/>
        <v>91</v>
      </c>
      <c r="Q441" s="813">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5">
        <f>IF(N439=0,0,N439+24)</f>
        <v>0</v>
      </c>
      <c r="O443" s="813">
        <f>IF(N443=0,0,N443+72)</f>
        <v>0</v>
      </c>
      <c r="P443" s="814">
        <f>O443</f>
        <v>0</v>
      </c>
      <c r="Q443" s="813">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5">
        <f>IF(N440=0,0,N440+24)</f>
        <v>43</v>
      </c>
      <c r="O444" s="813">
        <f>IF(N444=0,0,N444+72)</f>
        <v>115</v>
      </c>
      <c r="P444" s="814">
        <f t="shared" ref="P444:P445" si="73">O444</f>
        <v>115</v>
      </c>
      <c r="Q444" s="813">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5">
        <f>IF(N441=0,0,N441+24)</f>
        <v>43</v>
      </c>
      <c r="O445" s="813">
        <f>IF(N445=0,0,N445+72)</f>
        <v>115</v>
      </c>
      <c r="P445" s="814">
        <f t="shared" si="73"/>
        <v>115</v>
      </c>
      <c r="Q445" s="813">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5">
        <f>IF(N443=0,0,N443+24)</f>
        <v>0</v>
      </c>
      <c r="O447" s="813">
        <f>IF(N447=0,0,N447+72)</f>
        <v>0</v>
      </c>
      <c r="P447" s="814">
        <f>O447</f>
        <v>0</v>
      </c>
      <c r="Q447" s="813">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5">
        <f>IF(N444=0,0,N444+24)</f>
        <v>67</v>
      </c>
      <c r="O448" s="813">
        <f>IF(N448=0,0,N448+72)</f>
        <v>139</v>
      </c>
      <c r="P448" s="814">
        <f t="shared" ref="P448:P449" si="74">O448</f>
        <v>139</v>
      </c>
      <c r="Q448" s="813">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5">
        <f>IF(N445=0,0,N445+24)</f>
        <v>67</v>
      </c>
      <c r="O449" s="813">
        <f>IF(N449=0,0,N449+72)</f>
        <v>139</v>
      </c>
      <c r="P449" s="814">
        <f t="shared" si="74"/>
        <v>139</v>
      </c>
      <c r="Q449" s="813">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3">
        <f>IF(N453=0,0,N453+72)</f>
        <v>87</v>
      </c>
      <c r="P453" s="814">
        <f t="shared" ref="P453:P455" si="76">O453</f>
        <v>87</v>
      </c>
      <c r="Q453" s="813">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3">
        <f>IF(N454=0,0,N454+72)</f>
        <v>88</v>
      </c>
      <c r="P454" s="814">
        <f t="shared" si="76"/>
        <v>88</v>
      </c>
      <c r="Q454" s="813">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3">
        <f>IF(N455=0,0,N455+72)</f>
        <v>89</v>
      </c>
      <c r="P455" s="814">
        <f t="shared" si="76"/>
        <v>89</v>
      </c>
      <c r="Q455" s="813">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5">
        <f>IF(N453=0,0,N453+24)</f>
        <v>39</v>
      </c>
      <c r="O457" s="813">
        <f>IF(N457=0,0,N457+72)</f>
        <v>111</v>
      </c>
      <c r="P457" s="814">
        <f>O457</f>
        <v>111</v>
      </c>
      <c r="Q457" s="813">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5">
        <f>IF(N454=0,0,N454+24)</f>
        <v>40</v>
      </c>
      <c r="O458" s="813">
        <f>IF(N458=0,0,N458+72)</f>
        <v>112</v>
      </c>
      <c r="P458" s="814">
        <f t="shared" ref="P458:P459" si="77">O458</f>
        <v>112</v>
      </c>
      <c r="Q458" s="813">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5">
        <f>IF(N455=0,0,N455+24)</f>
        <v>41</v>
      </c>
      <c r="O459" s="813">
        <f>IF(N459=0,0,N459+72)</f>
        <v>113</v>
      </c>
      <c r="P459" s="814">
        <f t="shared" si="77"/>
        <v>113</v>
      </c>
      <c r="Q459" s="813">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5">
        <f>IF(N457=0,0,N457+24)</f>
        <v>63</v>
      </c>
      <c r="O461" s="813">
        <f>IF(N461=0,0,N461+72)</f>
        <v>135</v>
      </c>
      <c r="P461" s="814">
        <f>O461</f>
        <v>135</v>
      </c>
      <c r="Q461" s="813">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5">
        <f>IF(N458=0,0,N458+24)</f>
        <v>64</v>
      </c>
      <c r="O462" s="813">
        <f>IF(N462=0,0,N462+72)</f>
        <v>136</v>
      </c>
      <c r="P462" s="814">
        <f t="shared" ref="P462:P463" si="78">O462</f>
        <v>136</v>
      </c>
      <c r="Q462" s="813">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5">
        <f>IF(N459=0,0,N459+24)</f>
        <v>65</v>
      </c>
      <c r="O463" s="813">
        <f>IF(N463=0,0,N463+72)</f>
        <v>137</v>
      </c>
      <c r="P463" s="814">
        <f t="shared" si="78"/>
        <v>137</v>
      </c>
      <c r="Q463" s="813">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8"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3">
        <f t="shared" ref="O467" si="80">IF(N467=0,0,N467+72)</f>
        <v>73</v>
      </c>
      <c r="P467" s="814">
        <f t="shared" ref="P467" si="81">O467</f>
        <v>73</v>
      </c>
      <c r="Q467" s="813">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3">
        <f t="shared" ref="O468:O473" si="83">IF(N468=0,0,N468+72)</f>
        <v>0</v>
      </c>
      <c r="P468" s="814">
        <f t="shared" ref="P468:P473" si="84">O468</f>
        <v>0</v>
      </c>
      <c r="Q468" s="813">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3">
        <f t="shared" si="83"/>
        <v>0</v>
      </c>
      <c r="P469" s="814">
        <f t="shared" si="84"/>
        <v>0</v>
      </c>
      <c r="Q469" s="813">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3">
        <f t="shared" si="83"/>
        <v>0</v>
      </c>
      <c r="P470" s="814">
        <f t="shared" si="84"/>
        <v>0</v>
      </c>
      <c r="Q470" s="813">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3">
        <f t="shared" si="83"/>
        <v>0</v>
      </c>
      <c r="P471" s="814">
        <f t="shared" si="84"/>
        <v>0</v>
      </c>
      <c r="Q471" s="813">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3">
        <f t="shared" si="83"/>
        <v>0</v>
      </c>
      <c r="P472" s="814">
        <f t="shared" si="84"/>
        <v>0</v>
      </c>
      <c r="Q472" s="813">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3">
        <f t="shared" si="83"/>
        <v>0</v>
      </c>
      <c r="P473" s="814">
        <f t="shared" si="84"/>
        <v>0</v>
      </c>
      <c r="Q473" s="813">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3">
        <f t="shared" ref="O475" si="86">IF(N475=0,0,N475+72)</f>
        <v>73</v>
      </c>
      <c r="P475" s="814">
        <f t="shared" ref="P475" si="87">O475</f>
        <v>73</v>
      </c>
      <c r="Q475" s="813">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3">
        <f t="shared" ref="O476:O481" si="89">IF(N476=0,0,N476+72)</f>
        <v>74</v>
      </c>
      <c r="P476" s="814">
        <f t="shared" ref="P476:P481" si="90">O476</f>
        <v>74</v>
      </c>
      <c r="Q476" s="813">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3">
        <f t="shared" si="89"/>
        <v>75</v>
      </c>
      <c r="P477" s="814">
        <f t="shared" si="90"/>
        <v>75</v>
      </c>
      <c r="Q477" s="813">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3">
        <f t="shared" si="89"/>
        <v>75</v>
      </c>
      <c r="P478" s="814">
        <f t="shared" si="90"/>
        <v>75</v>
      </c>
      <c r="Q478" s="813">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3">
        <f t="shared" si="89"/>
        <v>75</v>
      </c>
      <c r="P479" s="814">
        <f t="shared" si="90"/>
        <v>75</v>
      </c>
      <c r="Q479" s="813">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3">
        <f t="shared" si="89"/>
        <v>75</v>
      </c>
      <c r="P480" s="814">
        <f t="shared" si="90"/>
        <v>75</v>
      </c>
      <c r="Q480" s="813">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3">
        <f t="shared" si="89"/>
        <v>75</v>
      </c>
      <c r="P481" s="814">
        <f t="shared" si="90"/>
        <v>75</v>
      </c>
      <c r="Q481" s="813">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3">
        <f t="shared" ref="O483" si="92">IF(N483=0,0,N483+72)</f>
        <v>73</v>
      </c>
      <c r="P483" s="814">
        <f t="shared" ref="P483" si="93">O483</f>
        <v>73</v>
      </c>
      <c r="Q483" s="813">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3">
        <f t="shared" ref="O484:O489" si="95">IF(N484=0,0,N484+72)</f>
        <v>76</v>
      </c>
      <c r="P484" s="814">
        <f t="shared" ref="P484:P489" si="96">O484</f>
        <v>76</v>
      </c>
      <c r="Q484" s="813">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3">
        <f t="shared" si="95"/>
        <v>77</v>
      </c>
      <c r="P485" s="814">
        <f t="shared" si="96"/>
        <v>77</v>
      </c>
      <c r="Q485" s="813">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3">
        <f t="shared" si="95"/>
        <v>77</v>
      </c>
      <c r="P486" s="814">
        <f t="shared" si="96"/>
        <v>77</v>
      </c>
      <c r="Q486" s="813">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3">
        <f t="shared" si="95"/>
        <v>78</v>
      </c>
      <c r="P487" s="814">
        <f t="shared" si="96"/>
        <v>78</v>
      </c>
      <c r="Q487" s="813">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3">
        <f t="shared" si="95"/>
        <v>78</v>
      </c>
      <c r="P488" s="814">
        <f t="shared" si="96"/>
        <v>78</v>
      </c>
      <c r="Q488" s="813">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3">
        <f t="shared" si="95"/>
        <v>78</v>
      </c>
      <c r="P489" s="814">
        <f t="shared" si="96"/>
        <v>78</v>
      </c>
      <c r="Q489" s="813">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3">
        <f t="shared" ref="O491" si="98">IF(N491=0,0,N491+72)</f>
        <v>73</v>
      </c>
      <c r="P491" s="814">
        <f t="shared" ref="P491" si="99">O491</f>
        <v>73</v>
      </c>
      <c r="Q491" s="813">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3">
        <f t="shared" ref="O492:O497" si="101">IF(N492=0,0,N492+72)</f>
        <v>79</v>
      </c>
      <c r="P492" s="814">
        <f t="shared" ref="P492:P497" si="102">O492</f>
        <v>79</v>
      </c>
      <c r="Q492" s="813">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3">
        <f t="shared" si="101"/>
        <v>80</v>
      </c>
      <c r="P493" s="814">
        <f t="shared" si="102"/>
        <v>80</v>
      </c>
      <c r="Q493" s="813">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3">
        <f t="shared" si="101"/>
        <v>80</v>
      </c>
      <c r="P494" s="814">
        <f t="shared" si="102"/>
        <v>80</v>
      </c>
      <c r="Q494" s="813">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3">
        <f t="shared" si="101"/>
        <v>81</v>
      </c>
      <c r="P495" s="814">
        <f t="shared" si="102"/>
        <v>81</v>
      </c>
      <c r="Q495" s="813">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3">
        <f t="shared" si="101"/>
        <v>81</v>
      </c>
      <c r="P496" s="814">
        <f t="shared" si="102"/>
        <v>81</v>
      </c>
      <c r="Q496" s="813">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3">
        <f t="shared" si="101"/>
        <v>82</v>
      </c>
      <c r="P497" s="814">
        <f t="shared" si="102"/>
        <v>82</v>
      </c>
      <c r="Q497" s="813">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3">
        <f t="shared" ref="O499" si="104">IF(N499=0,0,N499+72)</f>
        <v>73</v>
      </c>
      <c r="P499" s="814">
        <f t="shared" ref="P499" si="105">O499</f>
        <v>73</v>
      </c>
      <c r="Q499" s="813">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3">
        <f t="shared" ref="O500:O505" si="107">IF(N500=0,0,N500+72)</f>
        <v>83</v>
      </c>
      <c r="P500" s="814">
        <f t="shared" ref="P500:P505" si="108">O500</f>
        <v>83</v>
      </c>
      <c r="Q500" s="813">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3">
        <f t="shared" si="107"/>
        <v>84</v>
      </c>
      <c r="P501" s="814">
        <f t="shared" si="108"/>
        <v>84</v>
      </c>
      <c r="Q501" s="813">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3">
        <f t="shared" si="107"/>
        <v>84</v>
      </c>
      <c r="P502" s="814">
        <f t="shared" si="108"/>
        <v>84</v>
      </c>
      <c r="Q502" s="813">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3">
        <f t="shared" si="107"/>
        <v>85</v>
      </c>
      <c r="P503" s="814">
        <f t="shared" si="108"/>
        <v>85</v>
      </c>
      <c r="Q503" s="813">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3">
        <f t="shared" si="107"/>
        <v>85</v>
      </c>
      <c r="P504" s="814">
        <f t="shared" si="108"/>
        <v>85</v>
      </c>
      <c r="Q504" s="813">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3">
        <f t="shared" si="107"/>
        <v>86</v>
      </c>
      <c r="P505" s="814">
        <f t="shared" si="108"/>
        <v>86</v>
      </c>
      <c r="Q505" s="813">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6">
        <f t="shared" ref="N507:N513" si="110">IF(N467=0,0,N467+24)</f>
        <v>25</v>
      </c>
      <c r="O507" s="813">
        <f t="shared" ref="O507" si="111">IF(N507=0,0,N507+72)</f>
        <v>97</v>
      </c>
      <c r="P507" s="814">
        <f t="shared" ref="P507" si="112">O507</f>
        <v>97</v>
      </c>
      <c r="Q507" s="813">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6">
        <f t="shared" si="110"/>
        <v>0</v>
      </c>
      <c r="O508" s="813">
        <f t="shared" ref="O508:O513" si="115">IF(N508=0,0,N508+72)</f>
        <v>0</v>
      </c>
      <c r="P508" s="814">
        <f t="shared" ref="P508:P513" si="116">O508</f>
        <v>0</v>
      </c>
      <c r="Q508" s="813">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6">
        <f t="shared" si="110"/>
        <v>0</v>
      </c>
      <c r="O509" s="813">
        <f t="shared" si="115"/>
        <v>0</v>
      </c>
      <c r="P509" s="814">
        <f t="shared" si="116"/>
        <v>0</v>
      </c>
      <c r="Q509" s="813">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6">
        <f t="shared" si="110"/>
        <v>0</v>
      </c>
      <c r="O510" s="813">
        <f t="shared" si="115"/>
        <v>0</v>
      </c>
      <c r="P510" s="814">
        <f t="shared" si="116"/>
        <v>0</v>
      </c>
      <c r="Q510" s="813">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6">
        <f t="shared" si="110"/>
        <v>0</v>
      </c>
      <c r="O511" s="813">
        <f t="shared" si="115"/>
        <v>0</v>
      </c>
      <c r="P511" s="814">
        <f t="shared" si="116"/>
        <v>0</v>
      </c>
      <c r="Q511" s="813">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6">
        <f t="shared" si="110"/>
        <v>0</v>
      </c>
      <c r="O512" s="813">
        <f t="shared" si="115"/>
        <v>0</v>
      </c>
      <c r="P512" s="814">
        <f t="shared" si="116"/>
        <v>0</v>
      </c>
      <c r="Q512" s="813">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6">
        <f t="shared" si="110"/>
        <v>0</v>
      </c>
      <c r="O513" s="813">
        <f t="shared" si="115"/>
        <v>0</v>
      </c>
      <c r="P513" s="814">
        <f t="shared" si="116"/>
        <v>0</v>
      </c>
      <c r="Q513" s="813">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6">
        <f t="shared" ref="N515:N521" si="119">IF(N475=0,0,N475+24)</f>
        <v>25</v>
      </c>
      <c r="O515" s="813">
        <f t="shared" ref="O515" si="120">IF(N515=0,0,N515+72)</f>
        <v>97</v>
      </c>
      <c r="P515" s="814">
        <f t="shared" ref="P515" si="121">O515</f>
        <v>97</v>
      </c>
      <c r="Q515" s="813">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6">
        <f t="shared" si="119"/>
        <v>26</v>
      </c>
      <c r="O516" s="813">
        <f t="shared" ref="O516:O521" si="123">IF(N516=0,0,N516+72)</f>
        <v>98</v>
      </c>
      <c r="P516" s="814">
        <f t="shared" ref="P516:P521" si="124">O516</f>
        <v>98</v>
      </c>
      <c r="Q516" s="813">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6">
        <f t="shared" si="119"/>
        <v>27</v>
      </c>
      <c r="O517" s="813">
        <f t="shared" si="123"/>
        <v>99</v>
      </c>
      <c r="P517" s="814">
        <f t="shared" si="124"/>
        <v>99</v>
      </c>
      <c r="Q517" s="813">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6">
        <f t="shared" si="119"/>
        <v>27</v>
      </c>
      <c r="O518" s="813">
        <f t="shared" si="123"/>
        <v>99</v>
      </c>
      <c r="P518" s="814">
        <f t="shared" si="124"/>
        <v>99</v>
      </c>
      <c r="Q518" s="813">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6">
        <f t="shared" si="119"/>
        <v>27</v>
      </c>
      <c r="O519" s="813">
        <f t="shared" si="123"/>
        <v>99</v>
      </c>
      <c r="P519" s="814">
        <f t="shared" si="124"/>
        <v>99</v>
      </c>
      <c r="Q519" s="813">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6">
        <f t="shared" si="119"/>
        <v>27</v>
      </c>
      <c r="O520" s="813">
        <f t="shared" si="123"/>
        <v>99</v>
      </c>
      <c r="P520" s="814">
        <f t="shared" si="124"/>
        <v>99</v>
      </c>
      <c r="Q520" s="813">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6">
        <f t="shared" si="119"/>
        <v>27</v>
      </c>
      <c r="O521" s="813">
        <f t="shared" si="123"/>
        <v>99</v>
      </c>
      <c r="P521" s="814">
        <f t="shared" si="124"/>
        <v>99</v>
      </c>
      <c r="Q521" s="813">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6">
        <f t="shared" ref="N523:N529" si="127">IF(N483=0,0,N483+24)</f>
        <v>25</v>
      </c>
      <c r="O523" s="813">
        <f t="shared" ref="O523" si="128">IF(N523=0,0,N523+72)</f>
        <v>97</v>
      </c>
      <c r="P523" s="814">
        <f t="shared" ref="P523" si="129">O523</f>
        <v>97</v>
      </c>
      <c r="Q523" s="813">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6">
        <f t="shared" si="127"/>
        <v>28</v>
      </c>
      <c r="O524" s="813">
        <f t="shared" ref="O524:O529" si="131">IF(N524=0,0,N524+72)</f>
        <v>100</v>
      </c>
      <c r="P524" s="814">
        <f t="shared" ref="P524:P529" si="132">O524</f>
        <v>100</v>
      </c>
      <c r="Q524" s="813">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6">
        <f t="shared" si="127"/>
        <v>29</v>
      </c>
      <c r="O525" s="813">
        <f t="shared" si="131"/>
        <v>101</v>
      </c>
      <c r="P525" s="814">
        <f t="shared" si="132"/>
        <v>101</v>
      </c>
      <c r="Q525" s="813">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6">
        <f t="shared" si="127"/>
        <v>29</v>
      </c>
      <c r="O526" s="813">
        <f t="shared" si="131"/>
        <v>101</v>
      </c>
      <c r="P526" s="814">
        <f t="shared" si="132"/>
        <v>101</v>
      </c>
      <c r="Q526" s="813">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6">
        <f t="shared" si="127"/>
        <v>30</v>
      </c>
      <c r="O527" s="813">
        <f t="shared" si="131"/>
        <v>102</v>
      </c>
      <c r="P527" s="814">
        <f t="shared" si="132"/>
        <v>102</v>
      </c>
      <c r="Q527" s="813">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6">
        <f t="shared" si="127"/>
        <v>30</v>
      </c>
      <c r="O528" s="813">
        <f t="shared" si="131"/>
        <v>102</v>
      </c>
      <c r="P528" s="814">
        <f t="shared" si="132"/>
        <v>102</v>
      </c>
      <c r="Q528" s="813">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6">
        <f t="shared" si="127"/>
        <v>30</v>
      </c>
      <c r="O529" s="813">
        <f t="shared" si="131"/>
        <v>102</v>
      </c>
      <c r="P529" s="814">
        <f t="shared" si="132"/>
        <v>102</v>
      </c>
      <c r="Q529" s="813">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6">
        <f t="shared" ref="N531:N537" si="135">IF(N491=0,0,N491+24)</f>
        <v>25</v>
      </c>
      <c r="O531" s="813">
        <f t="shared" ref="O531" si="136">IF(N531=0,0,N531+72)</f>
        <v>97</v>
      </c>
      <c r="P531" s="814">
        <f t="shared" ref="P531" si="137">O531</f>
        <v>97</v>
      </c>
      <c r="Q531" s="813">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6">
        <f t="shared" si="135"/>
        <v>31</v>
      </c>
      <c r="O532" s="813">
        <f t="shared" ref="O532:O537" si="139">IF(N532=0,0,N532+72)</f>
        <v>103</v>
      </c>
      <c r="P532" s="814">
        <f t="shared" ref="P532:P545" si="140">O532</f>
        <v>103</v>
      </c>
      <c r="Q532" s="813">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6">
        <f t="shared" si="135"/>
        <v>32</v>
      </c>
      <c r="O533" s="813">
        <f t="shared" si="139"/>
        <v>104</v>
      </c>
      <c r="P533" s="814">
        <f t="shared" si="140"/>
        <v>104</v>
      </c>
      <c r="Q533" s="813">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6">
        <f t="shared" si="135"/>
        <v>32</v>
      </c>
      <c r="O534" s="813">
        <f t="shared" si="139"/>
        <v>104</v>
      </c>
      <c r="P534" s="814">
        <f t="shared" si="140"/>
        <v>104</v>
      </c>
      <c r="Q534" s="813">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6">
        <f t="shared" si="135"/>
        <v>33</v>
      </c>
      <c r="O535" s="813">
        <f t="shared" si="139"/>
        <v>105</v>
      </c>
      <c r="P535" s="814">
        <f t="shared" si="140"/>
        <v>105</v>
      </c>
      <c r="Q535" s="813">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6">
        <f t="shared" si="135"/>
        <v>33</v>
      </c>
      <c r="O536" s="813">
        <f t="shared" si="139"/>
        <v>105</v>
      </c>
      <c r="P536" s="814">
        <f t="shared" si="140"/>
        <v>105</v>
      </c>
      <c r="Q536" s="813">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6">
        <f t="shared" si="135"/>
        <v>34</v>
      </c>
      <c r="O537" s="813">
        <f t="shared" si="139"/>
        <v>106</v>
      </c>
      <c r="P537" s="814">
        <f t="shared" si="140"/>
        <v>106</v>
      </c>
      <c r="Q537" s="813">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6">
        <f t="shared" ref="N539:N545" si="143">IF(N499=0,0,N499+24)</f>
        <v>25</v>
      </c>
      <c r="O539" s="813">
        <f t="shared" ref="O539" si="144">IF(N539=0,0,N539+72)</f>
        <v>97</v>
      </c>
      <c r="P539" s="814">
        <f t="shared" ref="P539" si="145">O539</f>
        <v>97</v>
      </c>
      <c r="Q539" s="813">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6">
        <f t="shared" si="143"/>
        <v>35</v>
      </c>
      <c r="O540" s="813">
        <f t="shared" ref="O540:O545" si="147">IF(N540=0,0,N540+72)</f>
        <v>107</v>
      </c>
      <c r="P540" s="814">
        <f t="shared" si="140"/>
        <v>107</v>
      </c>
      <c r="Q540" s="813">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6">
        <f t="shared" si="143"/>
        <v>36</v>
      </c>
      <c r="O541" s="813">
        <f t="shared" si="147"/>
        <v>108</v>
      </c>
      <c r="P541" s="814">
        <f t="shared" si="140"/>
        <v>108</v>
      </c>
      <c r="Q541" s="813">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6">
        <f t="shared" si="143"/>
        <v>36</v>
      </c>
      <c r="O542" s="813">
        <f t="shared" si="147"/>
        <v>108</v>
      </c>
      <c r="P542" s="814">
        <f t="shared" si="140"/>
        <v>108</v>
      </c>
      <c r="Q542" s="813">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6">
        <f t="shared" si="143"/>
        <v>37</v>
      </c>
      <c r="O543" s="813">
        <f t="shared" si="147"/>
        <v>109</v>
      </c>
      <c r="P543" s="814">
        <f t="shared" si="140"/>
        <v>109</v>
      </c>
      <c r="Q543" s="813">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6">
        <f t="shared" si="143"/>
        <v>37</v>
      </c>
      <c r="O544" s="813">
        <f t="shared" si="147"/>
        <v>109</v>
      </c>
      <c r="P544" s="814">
        <f t="shared" si="140"/>
        <v>109</v>
      </c>
      <c r="Q544" s="813">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6">
        <f t="shared" si="143"/>
        <v>38</v>
      </c>
      <c r="O545" s="813">
        <f t="shared" si="147"/>
        <v>110</v>
      </c>
      <c r="P545" s="814">
        <f t="shared" si="140"/>
        <v>110</v>
      </c>
      <c r="Q545" s="813">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6">
        <f t="shared" ref="N547:N553" si="150">IF(N507=0,0,N507+24)</f>
        <v>49</v>
      </c>
      <c r="O547" s="813">
        <f t="shared" ref="O547" si="151">IF(N547=0,0,N547+72)</f>
        <v>121</v>
      </c>
      <c r="P547" s="814">
        <f t="shared" ref="P547" si="152">O547</f>
        <v>121</v>
      </c>
      <c r="Q547" s="813">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6">
        <f t="shared" si="150"/>
        <v>0</v>
      </c>
      <c r="O548" s="813">
        <f t="shared" ref="O548:O553" si="154">IF(N548=0,0,N548+72)</f>
        <v>0</v>
      </c>
      <c r="P548" s="814">
        <f t="shared" ref="P548:P553" si="155">O548</f>
        <v>0</v>
      </c>
      <c r="Q548" s="813">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6">
        <f t="shared" si="150"/>
        <v>0</v>
      </c>
      <c r="O549" s="813">
        <f t="shared" si="154"/>
        <v>0</v>
      </c>
      <c r="P549" s="814">
        <f t="shared" si="155"/>
        <v>0</v>
      </c>
      <c r="Q549" s="813">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6">
        <f t="shared" si="150"/>
        <v>0</v>
      </c>
      <c r="O550" s="813">
        <f t="shared" si="154"/>
        <v>0</v>
      </c>
      <c r="P550" s="814">
        <f t="shared" si="155"/>
        <v>0</v>
      </c>
      <c r="Q550" s="813">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6">
        <f t="shared" si="150"/>
        <v>0</v>
      </c>
      <c r="O551" s="813">
        <f t="shared" si="154"/>
        <v>0</v>
      </c>
      <c r="P551" s="814">
        <f t="shared" si="155"/>
        <v>0</v>
      </c>
      <c r="Q551" s="813">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6">
        <f t="shared" si="150"/>
        <v>0</v>
      </c>
      <c r="O552" s="813">
        <f t="shared" si="154"/>
        <v>0</v>
      </c>
      <c r="P552" s="814">
        <f t="shared" si="155"/>
        <v>0</v>
      </c>
      <c r="Q552" s="813">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6">
        <f t="shared" si="150"/>
        <v>0</v>
      </c>
      <c r="O553" s="813">
        <f t="shared" si="154"/>
        <v>0</v>
      </c>
      <c r="P553" s="814">
        <f t="shared" si="155"/>
        <v>0</v>
      </c>
      <c r="Q553" s="813">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6">
        <f t="shared" ref="N555:N561" si="158">IF(N515=0,0,N515+24)</f>
        <v>49</v>
      </c>
      <c r="O555" s="813">
        <f t="shared" ref="O555" si="159">IF(N555=0,0,N555+72)</f>
        <v>121</v>
      </c>
      <c r="P555" s="814">
        <f t="shared" ref="P555" si="160">O555</f>
        <v>121</v>
      </c>
      <c r="Q555" s="813">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6">
        <f t="shared" si="158"/>
        <v>50</v>
      </c>
      <c r="O556" s="813">
        <f t="shared" ref="O556:O561" si="162">IF(N556=0,0,N556+72)</f>
        <v>122</v>
      </c>
      <c r="P556" s="814">
        <f t="shared" ref="P556:P561" si="163">O556</f>
        <v>122</v>
      </c>
      <c r="Q556" s="813">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6">
        <f t="shared" si="158"/>
        <v>51</v>
      </c>
      <c r="O557" s="813">
        <f t="shared" si="162"/>
        <v>123</v>
      </c>
      <c r="P557" s="814">
        <f t="shared" si="163"/>
        <v>123</v>
      </c>
      <c r="Q557" s="813">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6">
        <f t="shared" si="158"/>
        <v>51</v>
      </c>
      <c r="O558" s="813">
        <f t="shared" si="162"/>
        <v>123</v>
      </c>
      <c r="P558" s="814">
        <f t="shared" si="163"/>
        <v>123</v>
      </c>
      <c r="Q558" s="813">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6">
        <f t="shared" si="158"/>
        <v>51</v>
      </c>
      <c r="O559" s="813">
        <f t="shared" si="162"/>
        <v>123</v>
      </c>
      <c r="P559" s="814">
        <f t="shared" si="163"/>
        <v>123</v>
      </c>
      <c r="Q559" s="813">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6">
        <f t="shared" si="158"/>
        <v>51</v>
      </c>
      <c r="O560" s="813">
        <f t="shared" si="162"/>
        <v>123</v>
      </c>
      <c r="P560" s="814">
        <f t="shared" si="163"/>
        <v>123</v>
      </c>
      <c r="Q560" s="813">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6">
        <f t="shared" si="158"/>
        <v>51</v>
      </c>
      <c r="O561" s="813">
        <f t="shared" si="162"/>
        <v>123</v>
      </c>
      <c r="P561" s="814">
        <f t="shared" si="163"/>
        <v>123</v>
      </c>
      <c r="Q561" s="813">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6">
        <f t="shared" ref="N563:N569" si="166">IF(N523=0,0,N523+24)</f>
        <v>49</v>
      </c>
      <c r="O563" s="813">
        <f t="shared" ref="O563" si="167">IF(N563=0,0,N563+72)</f>
        <v>121</v>
      </c>
      <c r="P563" s="814">
        <f t="shared" ref="P563" si="168">O563</f>
        <v>121</v>
      </c>
      <c r="Q563" s="813">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6">
        <f t="shared" si="166"/>
        <v>52</v>
      </c>
      <c r="O564" s="813">
        <f t="shared" ref="O564:O569" si="170">IF(N564=0,0,N564+72)</f>
        <v>124</v>
      </c>
      <c r="P564" s="814">
        <f t="shared" ref="P564:P569" si="171">O564</f>
        <v>124</v>
      </c>
      <c r="Q564" s="813">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6">
        <f t="shared" si="166"/>
        <v>53</v>
      </c>
      <c r="O565" s="813">
        <f t="shared" si="170"/>
        <v>125</v>
      </c>
      <c r="P565" s="814">
        <f t="shared" si="171"/>
        <v>125</v>
      </c>
      <c r="Q565" s="813">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6">
        <f t="shared" si="166"/>
        <v>53</v>
      </c>
      <c r="O566" s="813">
        <f t="shared" si="170"/>
        <v>125</v>
      </c>
      <c r="P566" s="814">
        <f t="shared" si="171"/>
        <v>125</v>
      </c>
      <c r="Q566" s="813">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6">
        <f t="shared" si="166"/>
        <v>54</v>
      </c>
      <c r="O567" s="813">
        <f t="shared" si="170"/>
        <v>126</v>
      </c>
      <c r="P567" s="814">
        <f t="shared" si="171"/>
        <v>126</v>
      </c>
      <c r="Q567" s="813">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6">
        <f t="shared" si="166"/>
        <v>54</v>
      </c>
      <c r="O568" s="813">
        <f t="shared" si="170"/>
        <v>126</v>
      </c>
      <c r="P568" s="814">
        <f t="shared" si="171"/>
        <v>126</v>
      </c>
      <c r="Q568" s="813">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6">
        <f t="shared" si="166"/>
        <v>54</v>
      </c>
      <c r="O569" s="813">
        <f t="shared" si="170"/>
        <v>126</v>
      </c>
      <c r="P569" s="814">
        <f t="shared" si="171"/>
        <v>126</v>
      </c>
      <c r="Q569" s="813">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6">
        <f t="shared" ref="N571:N577" si="174">IF(N531=0,0,N531+24)</f>
        <v>49</v>
      </c>
      <c r="O571" s="813">
        <f t="shared" ref="O571" si="175">IF(N571=0,0,N571+72)</f>
        <v>121</v>
      </c>
      <c r="P571" s="814">
        <f t="shared" ref="P571" si="176">O571</f>
        <v>121</v>
      </c>
      <c r="Q571" s="813">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6">
        <f t="shared" si="174"/>
        <v>55</v>
      </c>
      <c r="O572" s="813">
        <f t="shared" ref="O572:O577" si="178">IF(N572=0,0,N572+72)</f>
        <v>127</v>
      </c>
      <c r="P572" s="814">
        <f t="shared" ref="P572:P577" si="179">O572</f>
        <v>127</v>
      </c>
      <c r="Q572" s="813">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6">
        <f t="shared" si="174"/>
        <v>56</v>
      </c>
      <c r="O573" s="813">
        <f t="shared" si="178"/>
        <v>128</v>
      </c>
      <c r="P573" s="814">
        <f t="shared" si="179"/>
        <v>128</v>
      </c>
      <c r="Q573" s="813">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6">
        <f t="shared" si="174"/>
        <v>56</v>
      </c>
      <c r="O574" s="813">
        <f t="shared" si="178"/>
        <v>128</v>
      </c>
      <c r="P574" s="814">
        <f t="shared" si="179"/>
        <v>128</v>
      </c>
      <c r="Q574" s="813">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6">
        <f t="shared" si="174"/>
        <v>57</v>
      </c>
      <c r="O575" s="813">
        <f t="shared" si="178"/>
        <v>129</v>
      </c>
      <c r="P575" s="814">
        <f t="shared" si="179"/>
        <v>129</v>
      </c>
      <c r="Q575" s="813">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6">
        <f t="shared" si="174"/>
        <v>57</v>
      </c>
      <c r="O576" s="813">
        <f t="shared" si="178"/>
        <v>129</v>
      </c>
      <c r="P576" s="814">
        <f t="shared" si="179"/>
        <v>129</v>
      </c>
      <c r="Q576" s="813">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6">
        <f t="shared" si="174"/>
        <v>58</v>
      </c>
      <c r="O577" s="813">
        <f t="shared" si="178"/>
        <v>130</v>
      </c>
      <c r="P577" s="814">
        <f t="shared" si="179"/>
        <v>130</v>
      </c>
      <c r="Q577" s="813">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6">
        <f t="shared" ref="N579:N585" si="182">IF(N539=0,0,N539+24)</f>
        <v>49</v>
      </c>
      <c r="O579" s="813">
        <f t="shared" ref="O579" si="183">IF(N579=0,0,N579+72)</f>
        <v>121</v>
      </c>
      <c r="P579" s="814">
        <f t="shared" ref="P579" si="184">O579</f>
        <v>121</v>
      </c>
      <c r="Q579" s="813">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6">
        <f t="shared" si="182"/>
        <v>59</v>
      </c>
      <c r="O580" s="813">
        <f t="shared" ref="O580:O585" si="186">IF(N580=0,0,N580+72)</f>
        <v>131</v>
      </c>
      <c r="P580" s="814">
        <f t="shared" ref="P580:P585" si="187">O580</f>
        <v>131</v>
      </c>
      <c r="Q580" s="813">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6">
        <f t="shared" si="182"/>
        <v>60</v>
      </c>
      <c r="O581" s="813">
        <f t="shared" si="186"/>
        <v>132</v>
      </c>
      <c r="P581" s="814">
        <f t="shared" si="187"/>
        <v>132</v>
      </c>
      <c r="Q581" s="813">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6">
        <f t="shared" si="182"/>
        <v>60</v>
      </c>
      <c r="O582" s="813">
        <f t="shared" si="186"/>
        <v>132</v>
      </c>
      <c r="P582" s="814">
        <f t="shared" si="187"/>
        <v>132</v>
      </c>
      <c r="Q582" s="813">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6">
        <f t="shared" si="182"/>
        <v>61</v>
      </c>
      <c r="O583" s="813">
        <f t="shared" si="186"/>
        <v>133</v>
      </c>
      <c r="P583" s="814">
        <f t="shared" si="187"/>
        <v>133</v>
      </c>
      <c r="Q583" s="813">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6">
        <f t="shared" si="182"/>
        <v>61</v>
      </c>
      <c r="O584" s="813">
        <f t="shared" si="186"/>
        <v>133</v>
      </c>
      <c r="P584" s="814">
        <f t="shared" si="187"/>
        <v>133</v>
      </c>
      <c r="Q584" s="813">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6">
        <f t="shared" si="182"/>
        <v>62</v>
      </c>
      <c r="O585" s="813">
        <f t="shared" si="186"/>
        <v>134</v>
      </c>
      <c r="P585" s="814">
        <f t="shared" si="187"/>
        <v>134</v>
      </c>
      <c r="Q585" s="813">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3">
        <f t="shared" ref="S588:S611" si="191">IF(R588=0,0,R588+72)</f>
        <v>92</v>
      </c>
      <c r="T588" s="814">
        <f t="shared" ref="T588:T611" si="192">S588</f>
        <v>92</v>
      </c>
      <c r="U588" s="813">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3">
        <f t="shared" si="191"/>
        <v>93</v>
      </c>
      <c r="T589" s="814">
        <f t="shared" si="192"/>
        <v>93</v>
      </c>
      <c r="U589" s="813">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3">
        <f t="shared" si="191"/>
        <v>0</v>
      </c>
      <c r="T590" s="814">
        <f t="shared" si="192"/>
        <v>0</v>
      </c>
      <c r="U590" s="813">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3">
        <f t="shared" si="191"/>
        <v>0</v>
      </c>
      <c r="T591" s="814">
        <f t="shared" si="192"/>
        <v>0</v>
      </c>
      <c r="U591" s="813">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3">
        <f t="shared" si="191"/>
        <v>0</v>
      </c>
      <c r="T592" s="814">
        <f t="shared" si="192"/>
        <v>0</v>
      </c>
      <c r="U592" s="813">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3">
        <f t="shared" si="191"/>
        <v>0</v>
      </c>
      <c r="T593" s="814">
        <f t="shared" si="192"/>
        <v>0</v>
      </c>
      <c r="U593" s="813">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3">
        <f t="shared" si="191"/>
        <v>0</v>
      </c>
      <c r="T594" s="814">
        <f t="shared" si="192"/>
        <v>0</v>
      </c>
      <c r="U594" s="813">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3">
        <f t="shared" si="191"/>
        <v>0</v>
      </c>
      <c r="T595" s="814">
        <f t="shared" si="192"/>
        <v>0</v>
      </c>
      <c r="U595" s="813">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7">
        <f>IF(R588=0,0,R588+24)</f>
        <v>44</v>
      </c>
      <c r="S596" s="813">
        <f t="shared" si="191"/>
        <v>116</v>
      </c>
      <c r="T596" s="814">
        <f t="shared" si="192"/>
        <v>116</v>
      </c>
      <c r="U596" s="813">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7">
        <f>IF(R589=0,0,R589+24)</f>
        <v>45</v>
      </c>
      <c r="S597" s="813">
        <f t="shared" si="191"/>
        <v>117</v>
      </c>
      <c r="T597" s="814">
        <f t="shared" si="192"/>
        <v>117</v>
      </c>
      <c r="U597" s="813">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3">
        <f t="shared" si="191"/>
        <v>0</v>
      </c>
      <c r="T598" s="814">
        <f t="shared" si="192"/>
        <v>0</v>
      </c>
      <c r="U598" s="813">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3">
        <f t="shared" si="191"/>
        <v>0</v>
      </c>
      <c r="T599" s="814">
        <f t="shared" si="192"/>
        <v>0</v>
      </c>
      <c r="U599" s="813">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3">
        <f t="shared" si="191"/>
        <v>0</v>
      </c>
      <c r="T600" s="814">
        <f t="shared" si="192"/>
        <v>0</v>
      </c>
      <c r="U600" s="813">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3">
        <f t="shared" si="191"/>
        <v>0</v>
      </c>
      <c r="T601" s="814">
        <f t="shared" si="192"/>
        <v>0</v>
      </c>
      <c r="U601" s="813">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3">
        <f t="shared" si="191"/>
        <v>0</v>
      </c>
      <c r="T602" s="814">
        <f t="shared" si="192"/>
        <v>0</v>
      </c>
      <c r="U602" s="813">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3">
        <f t="shared" si="191"/>
        <v>0</v>
      </c>
      <c r="T603" s="814">
        <f t="shared" si="192"/>
        <v>0</v>
      </c>
      <c r="U603" s="813">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7">
        <f>IF(R596=0,0,R596+24)</f>
        <v>68</v>
      </c>
      <c r="S604" s="813">
        <f t="shared" si="191"/>
        <v>140</v>
      </c>
      <c r="T604" s="814">
        <f t="shared" si="192"/>
        <v>140</v>
      </c>
      <c r="U604" s="813">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7">
        <f>IF(R597=0,0,R597+24)</f>
        <v>69</v>
      </c>
      <c r="S605" s="813">
        <f t="shared" si="191"/>
        <v>141</v>
      </c>
      <c r="T605" s="814">
        <f t="shared" si="192"/>
        <v>141</v>
      </c>
      <c r="U605" s="813">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3">
        <f t="shared" si="191"/>
        <v>0</v>
      </c>
      <c r="T606" s="814">
        <f t="shared" si="192"/>
        <v>0</v>
      </c>
      <c r="U606" s="813">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3">
        <f t="shared" si="191"/>
        <v>0</v>
      </c>
      <c r="T607" s="814">
        <f t="shared" si="192"/>
        <v>0</v>
      </c>
      <c r="U607" s="813">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3">
        <f t="shared" si="191"/>
        <v>0</v>
      </c>
      <c r="T608" s="814">
        <f t="shared" si="192"/>
        <v>0</v>
      </c>
      <c r="U608" s="813">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3">
        <f t="shared" si="191"/>
        <v>0</v>
      </c>
      <c r="T609" s="814">
        <f t="shared" si="192"/>
        <v>0</v>
      </c>
      <c r="U609" s="813">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3">
        <f t="shared" si="191"/>
        <v>0</v>
      </c>
      <c r="T610" s="814">
        <f t="shared" si="192"/>
        <v>0</v>
      </c>
      <c r="U610" s="813">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3">
        <f t="shared" si="191"/>
        <v>0</v>
      </c>
      <c r="T611" s="814">
        <f t="shared" si="192"/>
        <v>0</v>
      </c>
      <c r="U611" s="813">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3">
        <f>IF(R615=0,0,R615+72)</f>
        <v>0</v>
      </c>
      <c r="T615" s="814">
        <f t="shared" ref="T615:T617" si="195">S615</f>
        <v>0</v>
      </c>
      <c r="U615" s="813">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3">
        <f>IF(R616=0,0,R616+72)</f>
        <v>96</v>
      </c>
      <c r="T616" s="814">
        <f t="shared" si="195"/>
        <v>96</v>
      </c>
      <c r="U616" s="813">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3">
        <f>IF(R617=0,0,R617+72)</f>
        <v>0</v>
      </c>
      <c r="T617" s="814">
        <f t="shared" si="195"/>
        <v>0</v>
      </c>
      <c r="U617" s="813">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3">
        <f>IF(R619=0,0,R619+72)</f>
        <v>0</v>
      </c>
      <c r="T619" s="814">
        <f t="shared" ref="T619:T621" si="196">S619</f>
        <v>0</v>
      </c>
      <c r="U619" s="813">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5">
        <f>IF(R616=0,0,R616+24)</f>
        <v>48</v>
      </c>
      <c r="S620" s="813">
        <f>IF(R620=0,0,R620+72)</f>
        <v>120</v>
      </c>
      <c r="T620" s="814">
        <f t="shared" si="196"/>
        <v>120</v>
      </c>
      <c r="U620" s="813">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5">
        <f>IF(R617=0,0,R617+24)</f>
        <v>0</v>
      </c>
      <c r="S621" s="813">
        <f>IF(R621=0,0,R621+72)</f>
        <v>0</v>
      </c>
      <c r="T621" s="814">
        <f t="shared" si="196"/>
        <v>0</v>
      </c>
      <c r="U621" s="813">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3">
        <f>IF(R623=0,0,R623+72)</f>
        <v>0</v>
      </c>
      <c r="T623" s="814">
        <f t="shared" ref="T623:T625" si="197">S623</f>
        <v>0</v>
      </c>
      <c r="U623" s="813">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5">
        <f>IF(R620=0,0,R620+24)</f>
        <v>72</v>
      </c>
      <c r="S624" s="813">
        <f>IF(R624=0,0,R624+72)</f>
        <v>144</v>
      </c>
      <c r="T624" s="814">
        <f t="shared" si="197"/>
        <v>144</v>
      </c>
      <c r="U624" s="813">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5">
        <f>IF(R621=0,0,R621+24)</f>
        <v>0</v>
      </c>
      <c r="S625" s="813">
        <f>IF(R625=0,0,R625+72)</f>
        <v>0</v>
      </c>
      <c r="T625" s="814">
        <f t="shared" si="197"/>
        <v>0</v>
      </c>
      <c r="U625" s="813">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3">
        <f>IF(R629=0,0,R629+72)</f>
        <v>0</v>
      </c>
      <c r="T629" s="814">
        <f t="shared" ref="T629:T632" si="199">S629</f>
        <v>0</v>
      </c>
      <c r="U629" s="813">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3">
        <f>IF(R630=0,0,R630+72)</f>
        <v>94</v>
      </c>
      <c r="T630" s="814">
        <f t="shared" si="199"/>
        <v>94</v>
      </c>
      <c r="U630" s="813">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3">
        <f>IF(R631=0,0,R631+72)</f>
        <v>94</v>
      </c>
      <c r="T631" s="814">
        <f t="shared" si="199"/>
        <v>94</v>
      </c>
      <c r="U631" s="813">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3">
        <f>IF(R632=0,0,R632+72)</f>
        <v>95</v>
      </c>
      <c r="T632" s="814">
        <f t="shared" si="199"/>
        <v>95</v>
      </c>
      <c r="U632" s="813">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19">
        <f>IF(R629=0,0,R629+24)</f>
        <v>0</v>
      </c>
      <c r="S634" s="813">
        <f>IF(R634=0,0,R634+72)</f>
        <v>0</v>
      </c>
      <c r="T634" s="814">
        <f t="shared" ref="T634:T637" si="200">S634</f>
        <v>0</v>
      </c>
      <c r="U634" s="813">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19">
        <f>IF(R630=0,0,R630+24)</f>
        <v>46</v>
      </c>
      <c r="S635" s="813">
        <f>IF(R635=0,0,R635+72)</f>
        <v>118</v>
      </c>
      <c r="T635" s="814">
        <f t="shared" si="200"/>
        <v>118</v>
      </c>
      <c r="U635" s="813">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19">
        <f>IF(R631=0,0,R631+24)</f>
        <v>46</v>
      </c>
      <c r="S636" s="813">
        <f>IF(R636=0,0,R636+72)</f>
        <v>118</v>
      </c>
      <c r="T636" s="814">
        <f t="shared" si="200"/>
        <v>118</v>
      </c>
      <c r="U636" s="813">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19">
        <f>IF(R632=0,0,R632+24)</f>
        <v>47</v>
      </c>
      <c r="S637" s="813">
        <f>IF(R637=0,0,R637+72)</f>
        <v>119</v>
      </c>
      <c r="T637" s="814">
        <f t="shared" si="200"/>
        <v>119</v>
      </c>
      <c r="U637" s="813">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19">
        <f>IF(R634=0,0,R634+24)</f>
        <v>0</v>
      </c>
      <c r="S639" s="813">
        <f>IF(R639=0,0,R639+72)</f>
        <v>0</v>
      </c>
      <c r="T639" s="814">
        <f t="shared" ref="T639:T642" si="201">S639</f>
        <v>0</v>
      </c>
      <c r="U639" s="813">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19">
        <f>IF(R635=0,0,R635+24)</f>
        <v>70</v>
      </c>
      <c r="S640" s="813">
        <f>IF(R640=0,0,R640+72)</f>
        <v>142</v>
      </c>
      <c r="T640" s="814">
        <f t="shared" si="201"/>
        <v>142</v>
      </c>
      <c r="U640" s="813">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19">
        <f>IF(R636=0,0,R636+24)</f>
        <v>70</v>
      </c>
      <c r="S641" s="813">
        <f>IF(R641=0,0,R641+72)</f>
        <v>142</v>
      </c>
      <c r="T641" s="814">
        <f t="shared" si="201"/>
        <v>142</v>
      </c>
      <c r="U641" s="813">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19">
        <f>IF(R637=0,0,R637+24)</f>
        <v>71</v>
      </c>
      <c r="S642" s="813">
        <f>IF(R642=0,0,R642+72)</f>
        <v>143</v>
      </c>
      <c r="T642" s="814">
        <f t="shared" si="201"/>
        <v>143</v>
      </c>
      <c r="U642" s="813">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899"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899"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09" t="s">
        <v>1133</v>
      </c>
      <c r="K839" s="580">
        <v>350</v>
      </c>
      <c r="L839" s="580">
        <v>350</v>
      </c>
      <c r="M839" s="580">
        <v>350</v>
      </c>
      <c r="N839" s="580">
        <v>350</v>
      </c>
      <c r="O839" s="578">
        <v>45</v>
      </c>
      <c r="P839" s="578">
        <v>45</v>
      </c>
      <c r="Q839" s="578">
        <v>45</v>
      </c>
      <c r="R839" s="578">
        <v>47</v>
      </c>
      <c r="S839" s="567">
        <v>1</v>
      </c>
      <c r="T839" s="567">
        <v>1</v>
      </c>
      <c r="U839" s="567">
        <v>1</v>
      </c>
      <c r="V839" s="567">
        <v>1</v>
      </c>
      <c r="W839" s="1084" t="s">
        <v>1136</v>
      </c>
      <c r="X839" s="1085"/>
      <c r="Y839" s="1085"/>
      <c r="Z839" s="1085"/>
      <c r="AA839" s="1086"/>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87"/>
      <c r="X840" s="1088"/>
      <c r="Y840" s="1088"/>
      <c r="Z840" s="1088"/>
      <c r="AA840" s="1089"/>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87"/>
      <c r="X841" s="1088"/>
      <c r="Y841" s="1088"/>
      <c r="Z841" s="1088"/>
      <c r="AA841" s="1089"/>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87"/>
      <c r="X842" s="1088"/>
      <c r="Y842" s="1088"/>
      <c r="Z842" s="1088"/>
      <c r="AA842" s="1089"/>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87"/>
      <c r="X843" s="1088"/>
      <c r="Y843" s="1088"/>
      <c r="Z843" s="1088"/>
      <c r="AA843" s="1089"/>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87"/>
      <c r="X844" s="1088"/>
      <c r="Y844" s="1088"/>
      <c r="Z844" s="1088"/>
      <c r="AA844" s="1089"/>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87"/>
      <c r="X845" s="1088"/>
      <c r="Y845" s="1088"/>
      <c r="Z845" s="1088"/>
      <c r="AA845" s="1089"/>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87"/>
      <c r="X846" s="1088"/>
      <c r="Y846" s="1088"/>
      <c r="Z846" s="1088"/>
      <c r="AA846" s="1089"/>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87"/>
      <c r="X847" s="1088"/>
      <c r="Y847" s="1088"/>
      <c r="Z847" s="1088"/>
      <c r="AA847" s="1089"/>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87"/>
      <c r="X848" s="1088"/>
      <c r="Y848" s="1088"/>
      <c r="Z848" s="1088"/>
      <c r="AA848" s="1089"/>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87"/>
      <c r="X849" s="1088"/>
      <c r="Y849" s="1088"/>
      <c r="Z849" s="1088"/>
      <c r="AA849" s="1089"/>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87"/>
      <c r="X850" s="1088"/>
      <c r="Y850" s="1088"/>
      <c r="Z850" s="1088"/>
      <c r="AA850" s="1089"/>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87"/>
      <c r="X851" s="1088"/>
      <c r="Y851" s="1088"/>
      <c r="Z851" s="1088"/>
      <c r="AA851" s="1089"/>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87"/>
      <c r="X852" s="1088"/>
      <c r="Y852" s="1088"/>
      <c r="Z852" s="1088"/>
      <c r="AA852" s="1089"/>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87"/>
      <c r="X853" s="1088"/>
      <c r="Y853" s="1088"/>
      <c r="Z853" s="1088"/>
      <c r="AA853" s="1089"/>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87"/>
      <c r="X854" s="1088"/>
      <c r="Y854" s="1088"/>
      <c r="Z854" s="1088"/>
      <c r="AA854" s="1089"/>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87"/>
      <c r="X855" s="1088"/>
      <c r="Y855" s="1088"/>
      <c r="Z855" s="1088"/>
      <c r="AA855" s="1089"/>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90"/>
      <c r="X856" s="1091"/>
      <c r="Y856" s="1091"/>
      <c r="Z856" s="1091"/>
      <c r="AA856" s="1092"/>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899"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56" t="s">
        <v>720</v>
      </c>
      <c r="I879" s="1057"/>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58"/>
      <c r="I880" s="1059"/>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60"/>
      <c r="I881" s="1061"/>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56" t="s">
        <v>726</v>
      </c>
      <c r="I883" s="1057"/>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58"/>
      <c r="I884" s="1059"/>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60"/>
      <c r="I885" s="1061"/>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56" t="s">
        <v>728</v>
      </c>
      <c r="I887" s="1057"/>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58"/>
      <c r="I888" s="1059"/>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60"/>
      <c r="I889" s="1061"/>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56" t="s">
        <v>730</v>
      </c>
      <c r="I891" s="1057"/>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58"/>
      <c r="I892" s="1059"/>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60"/>
      <c r="I893" s="1061"/>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56" t="s">
        <v>732</v>
      </c>
      <c r="I895" s="1057"/>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58"/>
      <c r="I896" s="1059"/>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60"/>
      <c r="I897" s="1061"/>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56"/>
      <c r="I899" s="1057"/>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58"/>
      <c r="I900" s="1059"/>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60"/>
      <c r="I901" s="1061"/>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56"/>
      <c r="I903" s="1057"/>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58"/>
      <c r="I904" s="1059"/>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60"/>
      <c r="I905" s="1061"/>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56"/>
      <c r="I907" s="1057"/>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58"/>
      <c r="I908" s="1059"/>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60"/>
      <c r="I909" s="1061"/>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56" t="s">
        <v>1142</v>
      </c>
      <c r="I911" s="1057"/>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58"/>
      <c r="I912" s="1059"/>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60"/>
      <c r="I913" s="1061"/>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56" t="s">
        <v>1143</v>
      </c>
      <c r="I915" s="1057"/>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58"/>
      <c r="I916" s="1059"/>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60"/>
      <c r="I917" s="1061"/>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56" t="s">
        <v>1144</v>
      </c>
      <c r="I919" s="1057"/>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58"/>
      <c r="I920" s="1059"/>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60"/>
      <c r="I921" s="1061"/>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56" t="s">
        <v>1144</v>
      </c>
      <c r="I923" s="1057"/>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58"/>
      <c r="I924" s="1059"/>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60"/>
      <c r="I925" s="1061"/>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56" t="s">
        <v>1144</v>
      </c>
      <c r="I927" s="1057"/>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58"/>
      <c r="I928" s="1059"/>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60"/>
      <c r="I929" s="1061"/>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56" t="s">
        <v>741</v>
      </c>
      <c r="I931" s="1057"/>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58"/>
      <c r="I932" s="1059"/>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60"/>
      <c r="I933" s="1061"/>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56" t="s">
        <v>743</v>
      </c>
      <c r="I935" s="1057"/>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58"/>
      <c r="I936" s="1059"/>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60"/>
      <c r="I937" s="1061"/>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56" t="s">
        <v>745</v>
      </c>
      <c r="I939" s="1057"/>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58"/>
      <c r="I940" s="1059"/>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60"/>
      <c r="I941" s="1061"/>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56"/>
      <c r="I943" s="1057"/>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58"/>
      <c r="I944" s="1059"/>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60"/>
      <c r="I945" s="1061"/>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56" t="s">
        <v>748</v>
      </c>
      <c r="I947" s="1057"/>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58"/>
      <c r="I948" s="1059"/>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60"/>
      <c r="I949" s="1061"/>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56" t="s">
        <v>750</v>
      </c>
      <c r="I951" s="1057"/>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58"/>
      <c r="I952" s="1059"/>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60"/>
      <c r="I953" s="1061"/>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56" t="s">
        <v>752</v>
      </c>
      <c r="I955" s="1057"/>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58"/>
      <c r="I956" s="1059"/>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60"/>
      <c r="I957" s="1061"/>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56" t="s">
        <v>754</v>
      </c>
      <c r="I959" s="1057"/>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58"/>
      <c r="I960" s="1059"/>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60"/>
      <c r="I961" s="1061"/>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56" t="s">
        <v>756</v>
      </c>
      <c r="I963" s="1057"/>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58"/>
      <c r="I964" s="1059"/>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60"/>
      <c r="I965" s="1061"/>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56" t="s">
        <v>758</v>
      </c>
      <c r="I967" s="1057"/>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58"/>
      <c r="I968" s="1059"/>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60"/>
      <c r="I969" s="1061"/>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56" t="s">
        <v>760</v>
      </c>
      <c r="I971" s="1057"/>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58"/>
      <c r="I972" s="1059"/>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60"/>
      <c r="I973" s="1061"/>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56" t="s">
        <v>762</v>
      </c>
      <c r="I975" s="1057"/>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58"/>
      <c r="I976" s="1059"/>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60"/>
      <c r="I977" s="1061"/>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56" t="s">
        <v>1138</v>
      </c>
      <c r="I979" s="1057"/>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58"/>
      <c r="I980" s="1059"/>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60"/>
      <c r="I981" s="1061"/>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56" t="s">
        <v>764</v>
      </c>
      <c r="I983" s="1057"/>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58"/>
      <c r="I984" s="1059"/>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60"/>
      <c r="I985" s="1061"/>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2" t="s">
        <v>771</v>
      </c>
      <c r="I6" s="899"/>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98" t="s">
        <v>1037</v>
      </c>
      <c r="L18" s="1099"/>
      <c r="M18" s="1099"/>
      <c r="N18" s="1099"/>
      <c r="O18" s="1099"/>
      <c r="P18" s="1099"/>
      <c r="Q18" s="1099"/>
      <c r="R18" s="1099"/>
      <c r="S18" s="1099"/>
      <c r="T18" s="1099"/>
      <c r="U18" s="1099"/>
      <c r="V18" s="1099"/>
      <c r="W18" s="1099"/>
      <c r="X18" s="1099"/>
      <c r="Y18" s="1099"/>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100" t="s">
        <v>1033</v>
      </c>
      <c r="L21" s="1101"/>
      <c r="M21" s="1101"/>
      <c r="N21" s="1101"/>
      <c r="O21" s="1101"/>
      <c r="P21" s="1101"/>
      <c r="Q21" s="1101"/>
      <c r="R21" s="1101"/>
      <c r="S21" s="1101"/>
      <c r="T21" s="1101"/>
      <c r="U21" s="1101"/>
      <c r="V21" s="1101"/>
      <c r="W21" s="1101"/>
      <c r="X21" s="1101"/>
      <c r="Y21" s="1102"/>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3"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5" t="s">
        <v>1032</v>
      </c>
      <c r="J124" s="904"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4"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1"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0.10114101847802281</v>
      </c>
      <c r="DG153" s="893">
        <v>0.10584052907912245</v>
      </c>
      <c r="DH153" s="893">
        <v>0.10584052907912245</v>
      </c>
      <c r="DI153" s="893">
        <v>0.10584052907912245</v>
      </c>
      <c r="DJ153" s="893">
        <v>0.10584052907912245</v>
      </c>
      <c r="DK153" s="893">
        <v>0.10584052907912245</v>
      </c>
      <c r="DL153" s="893">
        <v>0.10584052907912245</v>
      </c>
      <c r="DM153" s="893">
        <v>0.10584052907912245</v>
      </c>
      <c r="DN153" s="893">
        <v>-0.76174626666675316</v>
      </c>
      <c r="DO153" s="893">
        <v>-0.76174626666675316</v>
      </c>
      <c r="DP153" s="893">
        <v>-0.76174626666675316</v>
      </c>
      <c r="DQ153" s="893">
        <v>-0.76174626666675316</v>
      </c>
      <c r="DR153" s="893">
        <v>-0.76174626666675316</v>
      </c>
      <c r="DS153" s="893">
        <v>-0.76174626666675316</v>
      </c>
      <c r="DT153" s="893">
        <v>-0.76174626666675316</v>
      </c>
      <c r="DU153" s="893">
        <v>-2.59019349217568</v>
      </c>
      <c r="DV153" s="893">
        <v>-2.59019349217568</v>
      </c>
      <c r="DW153" s="893">
        <v>-2.59019349217568</v>
      </c>
      <c r="DX153" s="893">
        <v>-2.59019349217568</v>
      </c>
      <c r="DY153" s="893">
        <v>-2.9758227502191974</v>
      </c>
      <c r="DZ153" s="893">
        <v>-2.9758227502191974</v>
      </c>
      <c r="EA153" s="893">
        <v>-3.7519430032398602</v>
      </c>
      <c r="EB153" s="893">
        <v>-3.7519430032398602</v>
      </c>
      <c r="EC153" s="893">
        <v>-3.7519430032398602</v>
      </c>
      <c r="ED153" s="893">
        <v>-4.6070478898111071</v>
      </c>
      <c r="EE153" s="893">
        <v>-4.6070478898111071</v>
      </c>
      <c r="EF153" s="893">
        <v>-4.6070478898111071</v>
      </c>
      <c r="EG153" s="893">
        <v>-4.6070478898111071</v>
      </c>
      <c r="EH153" s="893">
        <v>-3.1745293770294305</v>
      </c>
      <c r="EI153" s="893">
        <v>-3.1057804709818404</v>
      </c>
      <c r="EJ153" s="893">
        <v>-3.1057804709818404</v>
      </c>
      <c r="EK153" s="893">
        <v>-3.1057804709818404</v>
      </c>
      <c r="EL153" s="893">
        <v>-3.1057804709818404</v>
      </c>
      <c r="EM153" s="893">
        <v>-3.1057804709818404</v>
      </c>
      <c r="EN153" s="893">
        <v>-3.1057804709818404</v>
      </c>
      <c r="EO153" s="893">
        <v>-3.1057804709818404</v>
      </c>
      <c r="EP153" s="893">
        <v>7.2729167582791021E-2</v>
      </c>
      <c r="EQ153" s="893">
        <v>7.2729167582791021E-2</v>
      </c>
      <c r="ER153" s="893">
        <v>7.2729167582791021E-2</v>
      </c>
      <c r="ES153" s="893">
        <v>7.2729167582791021E-2</v>
      </c>
      <c r="ET153" s="893">
        <v>7.2729167582791021E-2</v>
      </c>
      <c r="EU153" s="893">
        <v>7.2729167582791021E-2</v>
      </c>
      <c r="EV153" s="893">
        <v>7.2729167582791021E-2</v>
      </c>
      <c r="EW153" s="893">
        <v>-3.7031691226589558E-2</v>
      </c>
      <c r="EX153" s="893">
        <v>-3.7031691226589558E-2</v>
      </c>
      <c r="EY153" s="893">
        <v>-3.7031691226589558E-2</v>
      </c>
      <c r="EZ153" s="893">
        <v>-3.7031691226589558E-2</v>
      </c>
      <c r="FA153" s="893">
        <v>-3.7031691226589558E-2</v>
      </c>
      <c r="FB153" s="893">
        <v>-9.476228270500453E-2</v>
      </c>
      <c r="FC153" s="893">
        <v>-9.476228270500453E-2</v>
      </c>
      <c r="FD153" s="893">
        <v>-9.476228270500453E-2</v>
      </c>
      <c r="FE153" s="893">
        <v>-9.476228270500453E-2</v>
      </c>
      <c r="FF153" s="893">
        <v>-2.354412483931867E-3</v>
      </c>
      <c r="FG153" s="893">
        <v>-2.354412483931867E-3</v>
      </c>
      <c r="FH153" s="893">
        <v>-2.354412483931867E-3</v>
      </c>
      <c r="FI153" s="893">
        <v>-2.354412483931867E-3</v>
      </c>
      <c r="FJ153" s="893">
        <v>-2.354412483931867E-3</v>
      </c>
      <c r="FK153" s="893">
        <v>-2.354412483931867E-3</v>
      </c>
      <c r="FL153" s="893">
        <v>-2.354412483931867E-3</v>
      </c>
      <c r="FM153" s="893">
        <v>-2.354412483931867E-3</v>
      </c>
      <c r="FN153" s="893">
        <v>-0.96552761100289075</v>
      </c>
      <c r="FO153" s="893">
        <v>-0.96552761100289075</v>
      </c>
      <c r="FP153" s="893">
        <v>-0.96552761100289075</v>
      </c>
      <c r="FQ153" s="893">
        <v>-0.96552761100289075</v>
      </c>
      <c r="FR153" s="893">
        <v>-0.96552761100289075</v>
      </c>
      <c r="FS153" s="893">
        <v>-0.96552761100289075</v>
      </c>
      <c r="FT153" s="893">
        <v>-0.96552761100289075</v>
      </c>
      <c r="FU153" s="893">
        <v>-2.8591751240554588</v>
      </c>
      <c r="FV153" s="893">
        <v>-2.8591751240554588</v>
      </c>
      <c r="FW153" s="893">
        <v>-2.8591751240554588</v>
      </c>
      <c r="FX153" s="893">
        <v>-2.8591751240554588</v>
      </c>
      <c r="FY153" s="893">
        <v>-3.6102035690643715</v>
      </c>
      <c r="FZ153" s="893">
        <v>-3.6102035690643715</v>
      </c>
      <c r="GA153" s="893">
        <v>-4.4215811245530112</v>
      </c>
      <c r="GB153" s="893">
        <v>-4.4215811245530112</v>
      </c>
      <c r="GC153" s="893">
        <v>-4.4215811245530112</v>
      </c>
      <c r="GD153" s="893">
        <v>-4.7993473258695856</v>
      </c>
      <c r="GE153" s="893">
        <v>-4.7993473258695856</v>
      </c>
      <c r="GF153" s="893">
        <v>-4.7993473258695856</v>
      </c>
      <c r="GG153" s="893">
        <v>-4.7993473258695856</v>
      </c>
      <c r="GH153" s="893">
        <v>-3.3411827059046999</v>
      </c>
      <c r="GI153" s="893">
        <v>-3.2723773099749724</v>
      </c>
      <c r="GJ153" s="893">
        <v>-3.2723773099749724</v>
      </c>
      <c r="GK153" s="893">
        <v>-3.2723773099749724</v>
      </c>
      <c r="GL153" s="893">
        <v>-3.2723773099749724</v>
      </c>
      <c r="GM153" s="893">
        <v>-3.2723773099749724</v>
      </c>
      <c r="GN153" s="893">
        <v>-3.2723773099749724</v>
      </c>
      <c r="GO153" s="893">
        <v>-3.2723773099749724</v>
      </c>
      <c r="GP153" s="893">
        <v>9.2939682950660796E-2</v>
      </c>
      <c r="GQ153" s="893">
        <v>9.2939682950660796E-2</v>
      </c>
      <c r="GR153" s="893">
        <v>9.2939682950660796E-2</v>
      </c>
      <c r="GS153" s="893">
        <v>9.2939682950660796E-2</v>
      </c>
      <c r="GT153" s="893">
        <v>9.2939682950660796E-2</v>
      </c>
      <c r="GU153" s="893">
        <v>9.2939682950660796E-2</v>
      </c>
      <c r="GV153" s="893">
        <v>9.2939682950660796E-2</v>
      </c>
      <c r="GW153" s="893">
        <v>8.0358163679200345E-2</v>
      </c>
      <c r="GX153" s="893">
        <v>8.0358163679200345E-2</v>
      </c>
      <c r="GY153" s="893">
        <v>8.0358163679200345E-2</v>
      </c>
      <c r="GZ153" s="893">
        <v>8.0358163679200345E-2</v>
      </c>
      <c r="HA153" s="893">
        <v>8.0358163679200345E-2</v>
      </c>
      <c r="HB153" s="893">
        <v>-0.10031246495930812</v>
      </c>
      <c r="HC153" s="893">
        <v>-0.10031246495930812</v>
      </c>
      <c r="HD153" s="893">
        <v>-0.10031246495930812</v>
      </c>
      <c r="HE153" s="893">
        <v>-0.10031246495930812</v>
      </c>
      <c r="HF153" s="893">
        <v>-8.7182422273462734E-2</v>
      </c>
      <c r="HG153" s="893">
        <v>-9.6616064152031278E-2</v>
      </c>
      <c r="HH153" s="893">
        <v>-9.6616064152031278E-2</v>
      </c>
      <c r="HI153" s="893">
        <v>-9.6616064152031278E-2</v>
      </c>
      <c r="HJ153" s="893">
        <v>-9.6616064152031278E-2</v>
      </c>
      <c r="HK153" s="893">
        <v>-9.6616064152031278E-2</v>
      </c>
      <c r="HL153" s="893">
        <v>-9.6616064152031278E-2</v>
      </c>
      <c r="HM153" s="893">
        <v>-9.6616064152031278E-2</v>
      </c>
      <c r="HN153" s="893">
        <v>-1.0589273938236223</v>
      </c>
      <c r="HO153" s="893">
        <v>-1.0589273938236223</v>
      </c>
      <c r="HP153" s="893">
        <v>-1.0589273938236223</v>
      </c>
      <c r="HQ153" s="893">
        <v>-1.0589273938236223</v>
      </c>
      <c r="HR153" s="893">
        <v>-1.0589273938236223</v>
      </c>
      <c r="HS153" s="893">
        <v>-1.0589273938236223</v>
      </c>
      <c r="HT153" s="893">
        <v>-1.0589273938236223</v>
      </c>
      <c r="HU153" s="893">
        <v>-2.8193259934066015</v>
      </c>
      <c r="HV153" s="893">
        <v>-2.8193259934066015</v>
      </c>
      <c r="HW153" s="893">
        <v>-2.8193259934066015</v>
      </c>
      <c r="HX153" s="893">
        <v>-2.8193259934066015</v>
      </c>
      <c r="HY153" s="893">
        <v>-3.5063957987078891</v>
      </c>
      <c r="HZ153" s="893">
        <v>-3.5063957987078891</v>
      </c>
      <c r="IA153" s="893">
        <v>-4.1852382582071943</v>
      </c>
      <c r="IB153" s="893">
        <v>-4.1852382582071943</v>
      </c>
      <c r="IC153" s="893">
        <v>-4.1852382582071943</v>
      </c>
      <c r="ID153" s="893">
        <v>-4.9676093324207562</v>
      </c>
      <c r="IE153" s="893">
        <v>-4.9676093324207562</v>
      </c>
      <c r="IF153" s="893">
        <v>-4.9676093324207562</v>
      </c>
      <c r="IG153" s="893">
        <v>-4.9676093324207562</v>
      </c>
      <c r="IH153" s="893">
        <v>-3.6994865723063652</v>
      </c>
      <c r="II153" s="893">
        <v>-3.6307376662587751</v>
      </c>
      <c r="IJ153" s="893">
        <v>-3.6307376662587751</v>
      </c>
      <c r="IK153" s="893">
        <v>-3.6307376662587751</v>
      </c>
      <c r="IL153" s="893">
        <v>-3.6307376662587751</v>
      </c>
      <c r="IM153" s="893">
        <v>-3.6307376662587751</v>
      </c>
      <c r="IN153" s="893">
        <v>-3.6307376662587751</v>
      </c>
      <c r="IO153" s="893">
        <v>-3.6307376662587751</v>
      </c>
      <c r="IP153" s="893">
        <v>1.2255275057411197E-2</v>
      </c>
      <c r="IQ153" s="893">
        <v>1.2255275057411197E-2</v>
      </c>
      <c r="IR153" s="893">
        <v>1.2255275057411197E-2</v>
      </c>
      <c r="IS153" s="893">
        <v>1.2255275057411197E-2</v>
      </c>
      <c r="IT153" s="893">
        <v>1.2255275057411197E-2</v>
      </c>
      <c r="IU153" s="893">
        <v>1.2255275057411197E-2</v>
      </c>
      <c r="IV153" s="893">
        <v>1.2255275057411197E-2</v>
      </c>
      <c r="IW153" s="893">
        <v>-2.3743443445205514E-3</v>
      </c>
      <c r="IX153" s="893">
        <v>-2.3743443445205514E-3</v>
      </c>
      <c r="IY153" s="893">
        <v>-2.3743443445205514E-3</v>
      </c>
      <c r="IZ153" s="893">
        <v>-2.3743443445205514E-3</v>
      </c>
      <c r="JA153" s="893">
        <v>-2.3743443445205514E-3</v>
      </c>
      <c r="JB153" s="893">
        <v>-3.4024041743747624E-2</v>
      </c>
      <c r="JC153" s="893">
        <v>-3.4024041743747624E-2</v>
      </c>
      <c r="JD153" s="893">
        <v>-3.4024041743747624E-2</v>
      </c>
      <c r="JE153" s="893">
        <v>-3.4024041743747624E-2</v>
      </c>
      <c r="JF153" s="893">
        <v>0.10584052907912245</v>
      </c>
      <c r="JG153" s="893">
        <v>0.10584052907912245</v>
      </c>
      <c r="JH153" s="893">
        <v>0.10584052907912245</v>
      </c>
      <c r="JI153" s="893">
        <v>0.10584052907912245</v>
      </c>
      <c r="JJ153" s="893">
        <v>0.10584052907912245</v>
      </c>
      <c r="JK153" s="893">
        <v>0.10584052907912245</v>
      </c>
      <c r="JL153" s="893">
        <v>0.10584052907912245</v>
      </c>
      <c r="JM153" s="893">
        <v>0.10584052907912245</v>
      </c>
      <c r="JN153" s="893">
        <v>-0.69613307977265482</v>
      </c>
      <c r="JO153" s="893">
        <v>-0.69613307977265482</v>
      </c>
      <c r="JP153" s="893">
        <v>-0.69613307977265482</v>
      </c>
      <c r="JQ153" s="893">
        <v>-0.69613307977265482</v>
      </c>
      <c r="JR153" s="893">
        <v>-0.69613307977265482</v>
      </c>
      <c r="JS153" s="893">
        <v>-0.69613307977265482</v>
      </c>
      <c r="JT153" s="893">
        <v>-0.69613307977265482</v>
      </c>
      <c r="JU153" s="893">
        <v>-2.4806083828913223</v>
      </c>
      <c r="JV153" s="893">
        <v>-2.4806083828913223</v>
      </c>
      <c r="JW153" s="893">
        <v>-2.4806083828913223</v>
      </c>
      <c r="JX153" s="893">
        <v>-2.4806083828913223</v>
      </c>
      <c r="JY153" s="893">
        <v>-3.3449170448200269</v>
      </c>
      <c r="JZ153" s="893">
        <v>-3.3449170448200269</v>
      </c>
      <c r="KA153" s="893">
        <v>-4.2049334970693462</v>
      </c>
      <c r="KB153" s="893">
        <v>-4.2049334970693462</v>
      </c>
      <c r="KC153" s="893">
        <v>-4.2049334970693462</v>
      </c>
      <c r="KD153" s="893">
        <v>-4.5878179462052602</v>
      </c>
      <c r="KE153" s="893">
        <v>-4.5878179462052602</v>
      </c>
      <c r="KF153" s="893">
        <v>-4.5878179462052602</v>
      </c>
      <c r="KG153" s="893">
        <v>-4.5878179462052602</v>
      </c>
      <c r="KH153" s="893">
        <v>-3.1557324200425585</v>
      </c>
      <c r="KI153" s="893">
        <v>-3.0869835139949684</v>
      </c>
      <c r="KJ153" s="893">
        <v>-3.0869835139949684</v>
      </c>
      <c r="KK153" s="893">
        <v>-3.0869835139949684</v>
      </c>
      <c r="KL153" s="893">
        <v>-3.0869835139949684</v>
      </c>
      <c r="KM153" s="893">
        <v>-3.0869835139949684</v>
      </c>
      <c r="KN153" s="893">
        <v>-3.0869835139949684</v>
      </c>
      <c r="KO153" s="893">
        <v>-3.0869835139949684</v>
      </c>
      <c r="KP153" s="893">
        <v>-1.3394160581029269E-2</v>
      </c>
      <c r="KQ153" s="893">
        <v>-1.3394160581029269E-2</v>
      </c>
      <c r="KR153" s="893">
        <v>-1.3394160581029269E-2</v>
      </c>
      <c r="KS153" s="893">
        <v>-1.3394160581029269E-2</v>
      </c>
      <c r="KT153" s="893">
        <v>-1.3394160581029269E-2</v>
      </c>
      <c r="KU153" s="893">
        <v>-1.3394160581029269E-2</v>
      </c>
      <c r="KV153" s="893">
        <v>-1.3394160581029269E-2</v>
      </c>
      <c r="KW153" s="893">
        <v>-3.927930072178043E-2</v>
      </c>
      <c r="KX153" s="893">
        <v>-3.927930072178043E-2</v>
      </c>
      <c r="KY153" s="893">
        <v>-3.927930072178043E-2</v>
      </c>
      <c r="KZ153" s="893">
        <v>-3.927930072178043E-2</v>
      </c>
      <c r="LA153" s="893">
        <v>-3.927930072178043E-2</v>
      </c>
      <c r="LB153" s="893">
        <v>-0.13361355848511458</v>
      </c>
      <c r="LC153" s="893">
        <v>-0.13361355848511458</v>
      </c>
      <c r="LD153" s="893">
        <v>-0.13361355848511458</v>
      </c>
      <c r="LE153" s="893">
        <v>-0.13361355848511458</v>
      </c>
      <c r="LF153" s="893">
        <v>5.4122747042075758E-2</v>
      </c>
      <c r="LG153" s="893">
        <v>5.1770731939207337E-2</v>
      </c>
      <c r="LH153" s="893">
        <v>5.1770731939207337E-2</v>
      </c>
      <c r="LI153" s="893">
        <v>5.1770731939207337E-2</v>
      </c>
      <c r="LJ153" s="893">
        <v>5.1770731939207337E-2</v>
      </c>
      <c r="LK153" s="893">
        <v>5.1770731939207337E-2</v>
      </c>
      <c r="LL153" s="893">
        <v>5.1770731939207337E-2</v>
      </c>
      <c r="LM153" s="893">
        <v>5.1770731939207337E-2</v>
      </c>
      <c r="LN153" s="893">
        <v>-0.83816427079280764</v>
      </c>
      <c r="LO153" s="893">
        <v>-0.83816427079280764</v>
      </c>
      <c r="LP153" s="893">
        <v>-0.83816427079280764</v>
      </c>
      <c r="LQ153" s="893">
        <v>-0.83816427079280764</v>
      </c>
      <c r="LR153" s="893">
        <v>-0.83816427079280764</v>
      </c>
      <c r="LS153" s="893">
        <v>-0.83816427079280764</v>
      </c>
      <c r="LT153" s="893">
        <v>-0.83816427079280764</v>
      </c>
      <c r="LU153" s="893">
        <v>-2.5204575135401805</v>
      </c>
      <c r="LV153" s="893">
        <v>-2.5204575135401805</v>
      </c>
      <c r="LW153" s="893">
        <v>-2.5204575135401805</v>
      </c>
      <c r="LX153" s="893">
        <v>-2.5204575135401805</v>
      </c>
      <c r="LY153" s="893">
        <v>-3.0565621271631298</v>
      </c>
      <c r="LZ153" s="893">
        <v>-3.0565621271631298</v>
      </c>
      <c r="MA153" s="893">
        <v>-3.8504191975506203</v>
      </c>
      <c r="MB153" s="893">
        <v>-3.8504191975506203</v>
      </c>
      <c r="MC153" s="893">
        <v>-3.8504191975506203</v>
      </c>
      <c r="MD153" s="893">
        <v>-5.2656734583113964</v>
      </c>
      <c r="ME153" s="893">
        <v>-5.2656734583113964</v>
      </c>
      <c r="MF153" s="893">
        <v>-5.2656734583113964</v>
      </c>
      <c r="MG153" s="893">
        <v>-5.2656734583113964</v>
      </c>
      <c r="MH153" s="893">
        <v>-4.1281069697466988</v>
      </c>
      <c r="MI153" s="893">
        <v>-4.0593580636991087</v>
      </c>
      <c r="MJ153" s="893">
        <v>-4.0593580636991087</v>
      </c>
      <c r="MK153" s="893">
        <v>-4.0593580636991087</v>
      </c>
      <c r="ML153" s="893">
        <v>-4.0593580636991087</v>
      </c>
      <c r="MM153" s="893">
        <v>-4.0593580636991087</v>
      </c>
      <c r="MN153" s="893">
        <v>-4.0593580636991087</v>
      </c>
      <c r="MO153" s="893">
        <v>-4.0593580636991087</v>
      </c>
      <c r="MP153" s="893">
        <v>-0.2016627273442495</v>
      </c>
      <c r="MQ153" s="893">
        <v>-0.2016627273442495</v>
      </c>
      <c r="MR153" s="893">
        <v>-0.2016627273442495</v>
      </c>
      <c r="MS153" s="893">
        <v>-0.2016627273442495</v>
      </c>
      <c r="MT153" s="893">
        <v>-0.2016627273442495</v>
      </c>
      <c r="MU153" s="893">
        <v>-0.2016627273442495</v>
      </c>
      <c r="MV153" s="893">
        <v>-0.2016627273442495</v>
      </c>
      <c r="MW153" s="893">
        <v>-0.26703170709767043</v>
      </c>
      <c r="MX153" s="893">
        <v>-0.26703170709767043</v>
      </c>
      <c r="MY153" s="893">
        <v>-0.26703170709767043</v>
      </c>
      <c r="MZ153" s="893">
        <v>-0.26703170709767043</v>
      </c>
      <c r="NA153" s="893">
        <v>-0.26703170709767043</v>
      </c>
      <c r="NB153" s="893">
        <v>-0.13361355848511458</v>
      </c>
      <c r="NC153" s="893">
        <v>-0.13361355848511458</v>
      </c>
      <c r="ND153" s="893">
        <v>-0.13361355848511458</v>
      </c>
      <c r="NE153" s="893">
        <v>-0.13361355848511458</v>
      </c>
      <c r="NF153" s="893">
        <v>5.4122747042075758E-2</v>
      </c>
      <c r="NG153" s="893">
        <v>5.1770731939207337E-2</v>
      </c>
      <c r="NH153" s="893">
        <v>5.1770731939207337E-2</v>
      </c>
      <c r="NI153" s="893">
        <v>5.1770731939207337E-2</v>
      </c>
      <c r="NJ153" s="893">
        <v>5.1770731939207337E-2</v>
      </c>
      <c r="NK153" s="893">
        <v>5.1770731939207337E-2</v>
      </c>
      <c r="NL153" s="893">
        <v>5.1770731939207337E-2</v>
      </c>
      <c r="NM153" s="893">
        <v>5.1770731939207337E-2</v>
      </c>
      <c r="NN153" s="893">
        <v>-0.83816427079280764</v>
      </c>
      <c r="NO153" s="893">
        <v>-0.83816427079280764</v>
      </c>
      <c r="NP153" s="893">
        <v>-0.83816427079280764</v>
      </c>
      <c r="NQ153" s="893">
        <v>-0.83816427079280764</v>
      </c>
      <c r="NR153" s="893">
        <v>-0.83816427079280764</v>
      </c>
      <c r="NS153" s="893">
        <v>-0.83816427079280764</v>
      </c>
      <c r="NT153" s="893">
        <v>-0.83816427079280764</v>
      </c>
      <c r="NU153" s="893">
        <v>-2.5204575135401805</v>
      </c>
      <c r="NV153" s="893">
        <v>-2.5204575135401805</v>
      </c>
      <c r="NW153" s="893">
        <v>-2.5204575135401805</v>
      </c>
      <c r="NX153" s="893">
        <v>-2.5204575135401805</v>
      </c>
      <c r="NY153" s="893">
        <v>-3.0565621271631298</v>
      </c>
      <c r="NZ153" s="893">
        <v>-3.0565621271631298</v>
      </c>
      <c r="OA153" s="893">
        <v>-3.8504191975506203</v>
      </c>
      <c r="OB153" s="893">
        <v>-3.8504191975506203</v>
      </c>
      <c r="OC153" s="893">
        <v>-3.8504191975506203</v>
      </c>
      <c r="OD153" s="893">
        <v>-5.2656734583113964</v>
      </c>
      <c r="OE153" s="893">
        <v>-5.2656734583113964</v>
      </c>
      <c r="OF153" s="893">
        <v>-5.2656734583113964</v>
      </c>
      <c r="OG153" s="893">
        <v>-5.2656734583113964</v>
      </c>
      <c r="OH153" s="893">
        <v>-4.1281069697466988</v>
      </c>
      <c r="OI153" s="893">
        <v>-4.0593580636991087</v>
      </c>
      <c r="OJ153" s="893">
        <v>-4.0593580636991087</v>
      </c>
      <c r="OK153" s="893">
        <v>-4.0593580636991087</v>
      </c>
      <c r="OL153" s="893">
        <v>-4.0593580636991087</v>
      </c>
      <c r="OM153" s="893">
        <v>-4.0593580636991087</v>
      </c>
      <c r="ON153" s="893">
        <v>-4.0593580636991087</v>
      </c>
      <c r="OO153" s="893">
        <v>-4.0593580636991087</v>
      </c>
      <c r="OP153" s="893">
        <v>-0.2016627273442495</v>
      </c>
      <c r="OQ153" s="893">
        <v>-0.2016627273442495</v>
      </c>
      <c r="OR153" s="893">
        <v>-0.2016627273442495</v>
      </c>
      <c r="OS153" s="893">
        <v>-0.2016627273442495</v>
      </c>
      <c r="OT153" s="893">
        <v>-0.2016627273442495</v>
      </c>
      <c r="OU153" s="893">
        <v>-0.2016627273442495</v>
      </c>
      <c r="OV153" s="893">
        <v>-0.2016627273442495</v>
      </c>
      <c r="OW153" s="893">
        <v>-0.26703170709767043</v>
      </c>
      <c r="OX153" s="893">
        <v>-0.26703170709767043</v>
      </c>
      <c r="OY153" s="893">
        <v>-0.26703170709767043</v>
      </c>
      <c r="OZ153" s="893">
        <v>-0.26703170709767043</v>
      </c>
      <c r="PA153" s="893">
        <v>-0.26703170709767043</v>
      </c>
      <c r="PB153" s="893">
        <v>-0.13361355848511458</v>
      </c>
      <c r="PC153" s="893">
        <v>-0.13361355848511458</v>
      </c>
      <c r="PD153" s="893">
        <v>-0.13361355848511458</v>
      </c>
      <c r="PE153" s="893">
        <v>-0.13361355848511458</v>
      </c>
      <c r="PF153" s="893">
        <v>5.4122747042075758E-2</v>
      </c>
      <c r="PG153" s="893">
        <v>5.1770731939207337E-2</v>
      </c>
      <c r="PH153" s="893">
        <v>5.1770731939207337E-2</v>
      </c>
      <c r="PI153" s="893">
        <v>5.1770731939207337E-2</v>
      </c>
      <c r="PJ153" s="893">
        <v>5.1770731939207337E-2</v>
      </c>
      <c r="PK153" s="893">
        <v>5.1770731939207337E-2</v>
      </c>
      <c r="PL153" s="893">
        <v>5.1770731939207337E-2</v>
      </c>
      <c r="PM153" s="893">
        <v>5.1770731939207337E-2</v>
      </c>
      <c r="PN153" s="893">
        <v>-0.83816427079280764</v>
      </c>
      <c r="PO153" s="893">
        <v>-0.83816427079280764</v>
      </c>
      <c r="PP153" s="893">
        <v>-0.83816427079280764</v>
      </c>
      <c r="PQ153" s="893">
        <v>-0.83816427079280764</v>
      </c>
      <c r="PR153" s="893">
        <v>-0.83816427079280764</v>
      </c>
      <c r="PS153" s="893">
        <v>-0.83816427079280764</v>
      </c>
      <c r="PT153" s="893">
        <v>-0.83816427079280764</v>
      </c>
      <c r="PU153" s="893">
        <v>-2.5204575135401805</v>
      </c>
      <c r="PV153" s="893">
        <v>-2.5204575135401805</v>
      </c>
      <c r="PW153" s="893">
        <v>-2.5204575135401805</v>
      </c>
      <c r="PX153" s="893">
        <v>-2.5204575135401805</v>
      </c>
      <c r="PY153" s="893">
        <v>-3.0565621271631298</v>
      </c>
      <c r="PZ153" s="893">
        <v>-3.0565621271631298</v>
      </c>
      <c r="QA153" s="893">
        <v>-3.8504191975506203</v>
      </c>
      <c r="QB153" s="893">
        <v>-3.8504191975506203</v>
      </c>
      <c r="QC153" s="893">
        <v>-3.8504191975506203</v>
      </c>
      <c r="QD153" s="893">
        <v>-5.2656734583113964</v>
      </c>
      <c r="QE153" s="893">
        <v>-5.2656734583113964</v>
      </c>
      <c r="QF153" s="893">
        <v>-5.2656734583113964</v>
      </c>
      <c r="QG153" s="893">
        <v>-5.2656734583113964</v>
      </c>
      <c r="QH153" s="893">
        <v>-4.1281069697466988</v>
      </c>
      <c r="QI153" s="893">
        <v>-4.0593580636991087</v>
      </c>
      <c r="QJ153" s="893">
        <v>-4.0593580636991087</v>
      </c>
      <c r="QK153" s="893">
        <v>-4.0593580636991087</v>
      </c>
      <c r="QL153" s="893">
        <v>-4.0593580636991087</v>
      </c>
      <c r="QM153" s="893">
        <v>-4.0593580636991087</v>
      </c>
      <c r="QN153" s="893">
        <v>-4.0593580636991087</v>
      </c>
      <c r="QO153" s="893">
        <v>-4.0593580636991087</v>
      </c>
      <c r="QP153" s="893">
        <v>-0.2016627273442495</v>
      </c>
      <c r="QQ153" s="893">
        <v>-0.2016627273442495</v>
      </c>
      <c r="QR153" s="893">
        <v>-0.2016627273442495</v>
      </c>
      <c r="QS153" s="893">
        <v>-0.2016627273442495</v>
      </c>
      <c r="QT153" s="893">
        <v>-0.2016627273442495</v>
      </c>
      <c r="QU153" s="893">
        <v>-0.2016627273442495</v>
      </c>
      <c r="QV153" s="893">
        <v>-0.2016627273442495</v>
      </c>
      <c r="QW153" s="893">
        <v>-0.26703170709767043</v>
      </c>
      <c r="QX153" s="893">
        <v>-0.26703170709767043</v>
      </c>
      <c r="QY153" s="893">
        <v>-0.26703170709767043</v>
      </c>
      <c r="QZ153" s="893">
        <v>-0.26703170709767043</v>
      </c>
      <c r="RA153" s="893">
        <v>-0.26703170709767043</v>
      </c>
      <c r="RB153" s="893">
        <v>-0.13361355848511458</v>
      </c>
      <c r="RC153" s="893">
        <v>-0.13361355848511458</v>
      </c>
      <c r="RD153" s="893">
        <v>-0.13361355848511458</v>
      </c>
      <c r="RE153" s="893">
        <v>-0.13361355848511458</v>
      </c>
      <c r="RF153" s="893">
        <v>5.4122747042075758E-2</v>
      </c>
      <c r="RG153" s="893">
        <v>5.1770731939207337E-2</v>
      </c>
      <c r="RH153" s="893">
        <v>5.1770731939207337E-2</v>
      </c>
      <c r="RI153" s="893">
        <v>5.1770731939207337E-2</v>
      </c>
      <c r="RJ153" s="893">
        <v>5.1770731939207337E-2</v>
      </c>
      <c r="RK153" s="893">
        <v>5.1770731939207337E-2</v>
      </c>
      <c r="RL153" s="893">
        <v>5.1770731939207337E-2</v>
      </c>
      <c r="RM153" s="893">
        <v>5.1770731939207337E-2</v>
      </c>
      <c r="RN153" s="893">
        <v>-0.83816427079280764</v>
      </c>
      <c r="RO153" s="893">
        <v>-0.83816427079280764</v>
      </c>
      <c r="RP153" s="893">
        <v>-0.83816427079280764</v>
      </c>
      <c r="RQ153" s="893">
        <v>-0.83816427079280764</v>
      </c>
      <c r="RR153" s="893">
        <v>-0.83816427079280764</v>
      </c>
      <c r="RS153" s="893">
        <v>-0.83816427079280764</v>
      </c>
      <c r="RT153" s="893">
        <v>-0.83816427079280764</v>
      </c>
      <c r="RU153" s="893">
        <v>-2.5204575135401805</v>
      </c>
      <c r="RV153" s="893">
        <v>-2.5204575135401805</v>
      </c>
      <c r="RW153" s="893">
        <v>-2.5204575135401805</v>
      </c>
      <c r="RX153" s="893">
        <v>-2.5204575135401805</v>
      </c>
      <c r="RY153" s="893">
        <v>-3.0565621271631298</v>
      </c>
      <c r="RZ153" s="893">
        <v>-3.0565621271631298</v>
      </c>
      <c r="SA153" s="893">
        <v>-3.8504191975506203</v>
      </c>
      <c r="SB153" s="893">
        <v>-3.8504191975506203</v>
      </c>
      <c r="SC153" s="893">
        <v>-3.8504191975506203</v>
      </c>
      <c r="SD153" s="893">
        <v>-5.2656734583113964</v>
      </c>
      <c r="SE153" s="893">
        <v>-5.2656734583113964</v>
      </c>
      <c r="SF153" s="893">
        <v>-5.2656734583113964</v>
      </c>
      <c r="SG153" s="893">
        <v>-5.2656734583113964</v>
      </c>
      <c r="SH153" s="893">
        <v>-4.1281069697466988</v>
      </c>
      <c r="SI153" s="893">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2" t="s">
        <v>959</v>
      </c>
      <c r="J154" s="793"/>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-7.4976524920149501E-2</v>
      </c>
      <c r="AQ154" s="894">
        <v>-7.4976524920149501E-2</v>
      </c>
      <c r="AR154" s="894">
        <v>-7.4976524920149501E-2</v>
      </c>
      <c r="AS154" s="894">
        <v>-7.4976524920149501E-2</v>
      </c>
      <c r="AT154" s="894">
        <v>-7.4976524920149501E-2</v>
      </c>
      <c r="AU154" s="894">
        <v>-7.4976524920149501E-2</v>
      </c>
      <c r="AV154" s="894">
        <v>-7.4976524920149501E-2</v>
      </c>
      <c r="AW154" s="894">
        <v>-8.6756517303101077E-2</v>
      </c>
      <c r="AX154" s="894">
        <v>-8.6756517303101077E-2</v>
      </c>
      <c r="AY154" s="894">
        <v>-8.6756517303101077E-2</v>
      </c>
      <c r="AZ154" s="894">
        <v>-8.6756517303101077E-2</v>
      </c>
      <c r="BA154" s="894">
        <v>-8.6756517303101077E-2</v>
      </c>
      <c r="BB154" s="894">
        <v>-8.2575560874052378E-2</v>
      </c>
      <c r="BC154" s="894">
        <v>-8.2575560874052378E-2</v>
      </c>
      <c r="BD154" s="894">
        <v>-8.2575560874052378E-2</v>
      </c>
      <c r="BE154" s="894">
        <v>-8.2575560874052378E-2</v>
      </c>
      <c r="BF154" s="894">
        <v>-6.0046136085595059E-2</v>
      </c>
      <c r="BG154" s="894">
        <v>-6.0046136085595059E-2</v>
      </c>
      <c r="BH154" s="894">
        <v>-6.0046136085595059E-2</v>
      </c>
      <c r="BI154" s="894">
        <v>-6.0046136085595059E-2</v>
      </c>
      <c r="BJ154" s="894">
        <v>-6.0046136085595059E-2</v>
      </c>
      <c r="BK154" s="894">
        <v>-6.0046136085595059E-2</v>
      </c>
      <c r="BL154" s="894">
        <v>-6.0046136085595059E-2</v>
      </c>
      <c r="BM154" s="894">
        <v>-6.0046136085595059E-2</v>
      </c>
      <c r="BN154" s="894">
        <v>-1.3240024516090187E-3</v>
      </c>
      <c r="BO154" s="894">
        <v>-1.3240024516090187E-3</v>
      </c>
      <c r="BP154" s="894">
        <v>-1.3240024516090187E-3</v>
      </c>
      <c r="BQ154" s="894">
        <v>-1.3240024516090187E-3</v>
      </c>
      <c r="BR154" s="894">
        <v>-1.3240024516090187E-3</v>
      </c>
      <c r="BS154" s="894">
        <v>-1.3240024516090187E-3</v>
      </c>
      <c r="BT154" s="894">
        <v>-1.3240024516090187E-3</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1.1392274176871275E-2</v>
      </c>
      <c r="CJ154" s="894">
        <v>1.1392274176871275E-2</v>
      </c>
      <c r="CK154" s="894">
        <v>1.1392274176871275E-2</v>
      </c>
      <c r="CL154" s="894">
        <v>1.1392274176871275E-2</v>
      </c>
      <c r="CM154" s="894">
        <v>1.1392274176871275E-2</v>
      </c>
      <c r="CN154" s="894">
        <v>1.1392274176871275E-2</v>
      </c>
      <c r="CO154" s="894">
        <v>1.1392274176871275E-2</v>
      </c>
      <c r="CP154" s="894">
        <v>1.7479107700903995E-3</v>
      </c>
      <c r="CQ154" s="894">
        <v>1.7479107700903995E-3</v>
      </c>
      <c r="CR154" s="894">
        <v>1.7479107700903995E-3</v>
      </c>
      <c r="CS154" s="894">
        <v>1.7479107700903995E-3</v>
      </c>
      <c r="CT154" s="894">
        <v>1.7479107700903995E-3</v>
      </c>
      <c r="CU154" s="894">
        <v>1.7479107700903995E-3</v>
      </c>
      <c r="CV154" s="894">
        <v>1.7479107700903995E-3</v>
      </c>
      <c r="CW154" s="894">
        <v>0</v>
      </c>
      <c r="CX154" s="894">
        <v>0</v>
      </c>
      <c r="CY154" s="894">
        <v>0</v>
      </c>
      <c r="CZ154" s="894">
        <v>0</v>
      </c>
      <c r="DA154" s="894">
        <v>0</v>
      </c>
      <c r="DB154" s="894">
        <v>0</v>
      </c>
      <c r="DC154" s="894">
        <v>0</v>
      </c>
      <c r="DD154" s="894">
        <v>0</v>
      </c>
      <c r="DE154" s="894">
        <v>0</v>
      </c>
      <c r="DF154" s="894">
        <v>0.10114101847802281</v>
      </c>
      <c r="DG154" s="894">
        <v>0.10584052907912245</v>
      </c>
      <c r="DH154" s="894">
        <v>0.10584052907912245</v>
      </c>
      <c r="DI154" s="894">
        <v>0.10584052907912245</v>
      </c>
      <c r="DJ154" s="894">
        <v>0.10584052907912245</v>
      </c>
      <c r="DK154" s="894">
        <v>0.10584052907912245</v>
      </c>
      <c r="DL154" s="894">
        <v>0.10584052907912245</v>
      </c>
      <c r="DM154" s="894">
        <v>0.10584052907912245</v>
      </c>
      <c r="DN154" s="894">
        <v>0.11038156151541045</v>
      </c>
      <c r="DO154" s="894">
        <v>0.11038156151541045</v>
      </c>
      <c r="DP154" s="894">
        <v>0.11038156151541045</v>
      </c>
      <c r="DQ154" s="894">
        <v>0.11038156151541045</v>
      </c>
      <c r="DR154" s="894">
        <v>0.11038156151541045</v>
      </c>
      <c r="DS154" s="894">
        <v>0.11038156151541045</v>
      </c>
      <c r="DT154" s="894">
        <v>0.11038156151541045</v>
      </c>
      <c r="DU154" s="894">
        <v>-2.2016644683493274</v>
      </c>
      <c r="DV154" s="894">
        <v>-2.2016644683493274</v>
      </c>
      <c r="DW154" s="894">
        <v>-2.2016644683493274</v>
      </c>
      <c r="DX154" s="894">
        <v>-2.2016644683493274</v>
      </c>
      <c r="DY154" s="894">
        <v>-2.306839341255194</v>
      </c>
      <c r="DZ154" s="894">
        <v>-2.306839341255194</v>
      </c>
      <c r="EA154" s="894">
        <v>-2.7376382018390588</v>
      </c>
      <c r="EB154" s="894">
        <v>-2.7376382018390588</v>
      </c>
      <c r="EC154" s="894">
        <v>-2.7376382018390588</v>
      </c>
      <c r="ED154" s="894">
        <v>-4.5457909501995184</v>
      </c>
      <c r="EE154" s="894">
        <v>-4.5457909501995184</v>
      </c>
      <c r="EF154" s="894">
        <v>-4.5457909501995184</v>
      </c>
      <c r="EG154" s="894">
        <v>-4.5457909501995184</v>
      </c>
      <c r="EH154" s="894">
        <v>-2.9146660386927516</v>
      </c>
      <c r="EI154" s="894">
        <v>-2.9146660386927516</v>
      </c>
      <c r="EJ154" s="894">
        <v>-2.9146660386927516</v>
      </c>
      <c r="EK154" s="894">
        <v>-2.9146660386927516</v>
      </c>
      <c r="EL154" s="894">
        <v>-2.9146660386927516</v>
      </c>
      <c r="EM154" s="894">
        <v>-2.9146660386927516</v>
      </c>
      <c r="EN154" s="894">
        <v>-2.9146660386927516</v>
      </c>
      <c r="EO154" s="894">
        <v>-2.9146660386927516</v>
      </c>
      <c r="EP154" s="894">
        <v>-0.5843951288554301</v>
      </c>
      <c r="EQ154" s="894">
        <v>-0.5843951288554301</v>
      </c>
      <c r="ER154" s="894">
        <v>-0.5843951288554301</v>
      </c>
      <c r="ES154" s="894">
        <v>-0.5843951288554301</v>
      </c>
      <c r="ET154" s="894">
        <v>-0.5843951288554301</v>
      </c>
      <c r="EU154" s="894">
        <v>-0.5843951288554301</v>
      </c>
      <c r="EV154" s="894">
        <v>-0.5843951288554301</v>
      </c>
      <c r="EW154" s="894">
        <v>0.19506337977410126</v>
      </c>
      <c r="EX154" s="894">
        <v>0.19506337977410126</v>
      </c>
      <c r="EY154" s="894">
        <v>0.19506337977410126</v>
      </c>
      <c r="EZ154" s="894">
        <v>0.19506337977410126</v>
      </c>
      <c r="FA154" s="894">
        <v>0.19506337977410126</v>
      </c>
      <c r="FB154" s="894">
        <v>-4.4401458034411867E-2</v>
      </c>
      <c r="FC154" s="894">
        <v>-4.4401458034411867E-2</v>
      </c>
      <c r="FD154" s="894">
        <v>-4.4401458034411867E-2</v>
      </c>
      <c r="FE154" s="894">
        <v>-4.4401458034411867E-2</v>
      </c>
      <c r="FF154" s="894">
        <v>0.19223806624519302</v>
      </c>
      <c r="FG154" s="894">
        <v>0.18554637768220772</v>
      </c>
      <c r="FH154" s="894">
        <v>0.18554637768220772</v>
      </c>
      <c r="FI154" s="894">
        <v>0.18554637768220772</v>
      </c>
      <c r="FJ154" s="894">
        <v>0.18554637768220772</v>
      </c>
      <c r="FK154" s="894">
        <v>0.18554637768220772</v>
      </c>
      <c r="FL154" s="894">
        <v>0.18554637768220772</v>
      </c>
      <c r="FM154" s="894">
        <v>0.18554637768220772</v>
      </c>
      <c r="FN154" s="894">
        <v>0.10189067216807057</v>
      </c>
      <c r="FO154" s="894">
        <v>0.10189067216807057</v>
      </c>
      <c r="FP154" s="894">
        <v>0.10189067216807057</v>
      </c>
      <c r="FQ154" s="894">
        <v>0.10189067216807057</v>
      </c>
      <c r="FR154" s="894">
        <v>0.10189067216807057</v>
      </c>
      <c r="FS154" s="894">
        <v>0.10189067216807057</v>
      </c>
      <c r="FT154" s="894">
        <v>0.10189067216807057</v>
      </c>
      <c r="FU154" s="894">
        <v>-2.8492128413932454</v>
      </c>
      <c r="FV154" s="894">
        <v>-2.8492128413932454</v>
      </c>
      <c r="FW154" s="894">
        <v>-2.8492128413932454</v>
      </c>
      <c r="FX154" s="894">
        <v>-2.8492128413932454</v>
      </c>
      <c r="FY154" s="894">
        <v>-3.7716823229522385</v>
      </c>
      <c r="FZ154" s="894">
        <v>-3.7716823229522385</v>
      </c>
      <c r="GA154" s="894">
        <v>-3.9685906307235275</v>
      </c>
      <c r="GB154" s="894">
        <v>-3.9685906307235275</v>
      </c>
      <c r="GC154" s="894">
        <v>-3.9685906307235275</v>
      </c>
      <c r="GD154" s="894">
        <v>-5.0168423690761257</v>
      </c>
      <c r="GE154" s="894">
        <v>-5.0168423690761257</v>
      </c>
      <c r="GF154" s="894">
        <v>-5.0168423690761257</v>
      </c>
      <c r="GG154" s="894">
        <v>-5.0168423690761257</v>
      </c>
      <c r="GH154" s="894">
        <v>-1.0758653199705002</v>
      </c>
      <c r="GI154" s="894">
        <v>-1.0758653199705002</v>
      </c>
      <c r="GJ154" s="894">
        <v>-1.0758653199705002</v>
      </c>
      <c r="GK154" s="894">
        <v>-1.0758653199705002</v>
      </c>
      <c r="GL154" s="894">
        <v>-1.0758653199705002</v>
      </c>
      <c r="GM154" s="894">
        <v>-1.0758653199705002</v>
      </c>
      <c r="GN154" s="894">
        <v>-1.0758653199705002</v>
      </c>
      <c r="GO154" s="894">
        <v>-1.0758653199705002</v>
      </c>
      <c r="GP154" s="894">
        <v>-1.0061482632692886</v>
      </c>
      <c r="GQ154" s="894">
        <v>-1.0061482632692886</v>
      </c>
      <c r="GR154" s="894">
        <v>-1.0061482632692886</v>
      </c>
      <c r="GS154" s="894">
        <v>-1.0061482632692886</v>
      </c>
      <c r="GT154" s="894">
        <v>-1.0061482632692886</v>
      </c>
      <c r="GU154" s="894">
        <v>-1.0061482632692886</v>
      </c>
      <c r="GV154" s="894">
        <v>-1.0061482632692886</v>
      </c>
      <c r="GW154" s="894">
        <v>-2.9641263205029134E-2</v>
      </c>
      <c r="GX154" s="894">
        <v>-2.9641263205029134E-2</v>
      </c>
      <c r="GY154" s="894">
        <v>-2.9641263205029134E-2</v>
      </c>
      <c r="GZ154" s="894">
        <v>-2.9641263205029134E-2</v>
      </c>
      <c r="HA154" s="894">
        <v>-2.9641263205029134E-2</v>
      </c>
      <c r="HB154" s="894">
        <v>5.5501822543009283E-3</v>
      </c>
      <c r="HC154" s="894">
        <v>5.5501822543009283E-3</v>
      </c>
      <c r="HD154" s="894">
        <v>5.5501822543009283E-3</v>
      </c>
      <c r="HE154" s="894">
        <v>5.5501822543009283E-3</v>
      </c>
      <c r="HF154" s="894">
        <v>3.0665420828444923E-2</v>
      </c>
      <c r="HG154" s="894">
        <v>2.8310912811400968E-2</v>
      </c>
      <c r="HH154" s="894">
        <v>2.8310912811400968E-2</v>
      </c>
      <c r="HI154" s="894">
        <v>2.8310912811400968E-2</v>
      </c>
      <c r="HJ154" s="894">
        <v>2.8310912811400968E-2</v>
      </c>
      <c r="HK154" s="894">
        <v>2.8310912811400968E-2</v>
      </c>
      <c r="HL154" s="894">
        <v>2.8310912811400968E-2</v>
      </c>
      <c r="HM154" s="894">
        <v>2.8310912811400968E-2</v>
      </c>
      <c r="HN154" s="894">
        <v>-9.3399782820731581E-2</v>
      </c>
      <c r="HO154" s="894">
        <v>-9.3399782820731581E-2</v>
      </c>
      <c r="HP154" s="894">
        <v>-9.3399782820731581E-2</v>
      </c>
      <c r="HQ154" s="894">
        <v>-9.3399782820731581E-2</v>
      </c>
      <c r="HR154" s="894">
        <v>-9.3399782820731581E-2</v>
      </c>
      <c r="HS154" s="894">
        <v>-9.3399782820731581E-2</v>
      </c>
      <c r="HT154" s="894">
        <v>-9.3399782820731581E-2</v>
      </c>
      <c r="HU154" s="894">
        <v>-2.6499671881489624</v>
      </c>
      <c r="HV154" s="894">
        <v>-2.6499671881489624</v>
      </c>
      <c r="HW154" s="894">
        <v>-2.6499671881489624</v>
      </c>
      <c r="HX154" s="894">
        <v>-2.6499671881489624</v>
      </c>
      <c r="HY154" s="894">
        <v>-3.229575077757266</v>
      </c>
      <c r="HZ154" s="894">
        <v>-3.229575077757266</v>
      </c>
      <c r="IA154" s="894">
        <v>-3.5352953757561956</v>
      </c>
      <c r="IB154" s="894">
        <v>-3.5352953757561956</v>
      </c>
      <c r="IC154" s="894">
        <v>-3.5352953757561956</v>
      </c>
      <c r="ID154" s="894">
        <v>-5.1851043756272963</v>
      </c>
      <c r="IE154" s="894">
        <v>-5.1851043756272963</v>
      </c>
      <c r="IF154" s="894">
        <v>-5.1851043756272963</v>
      </c>
      <c r="IG154" s="894">
        <v>-5.1851043756272963</v>
      </c>
      <c r="IH154" s="894">
        <v>-2.5787922021488088</v>
      </c>
      <c r="II154" s="894">
        <v>-2.5787922021488088</v>
      </c>
      <c r="IJ154" s="894">
        <v>-2.5787922021488088</v>
      </c>
      <c r="IK154" s="894">
        <v>-2.5787922021488088</v>
      </c>
      <c r="IL154" s="894">
        <v>-2.5787922021488088</v>
      </c>
      <c r="IM154" s="894">
        <v>-2.5787922021488088</v>
      </c>
      <c r="IN154" s="894">
        <v>-2.5787922021488088</v>
      </c>
      <c r="IO154" s="894">
        <v>-2.5787922021488088</v>
      </c>
      <c r="IP154" s="894">
        <v>-0.31833677408588912</v>
      </c>
      <c r="IQ154" s="894">
        <v>-0.31833677408588912</v>
      </c>
      <c r="IR154" s="894">
        <v>-0.31833677408588912</v>
      </c>
      <c r="IS154" s="894">
        <v>-0.31833677408588912</v>
      </c>
      <c r="IT154" s="894">
        <v>-0.31833677408588912</v>
      </c>
      <c r="IU154" s="894">
        <v>-0.31833677408588912</v>
      </c>
      <c r="IV154" s="894">
        <v>-0.31833677408588912</v>
      </c>
      <c r="IW154" s="894">
        <v>-5.6693378085920898E-2</v>
      </c>
      <c r="IX154" s="894">
        <v>-5.6693378085920898E-2</v>
      </c>
      <c r="IY154" s="894">
        <v>-5.6693378085920898E-2</v>
      </c>
      <c r="IZ154" s="894">
        <v>-5.6693378085920898E-2</v>
      </c>
      <c r="JA154" s="894">
        <v>-5.6693378085920898E-2</v>
      </c>
      <c r="JB154" s="894">
        <v>6.6288423215560499E-2</v>
      </c>
      <c r="JC154" s="894">
        <v>6.6288423215560499E-2</v>
      </c>
      <c r="JD154" s="894">
        <v>6.6288423215560499E-2</v>
      </c>
      <c r="JE154" s="894">
        <v>6.6288423215560499E-2</v>
      </c>
      <c r="JF154" s="894">
        <v>0.23076750604255469</v>
      </c>
      <c r="JG154" s="894">
        <v>0.2284076905460779</v>
      </c>
      <c r="JH154" s="894">
        <v>0.2284076905460779</v>
      </c>
      <c r="JI154" s="894">
        <v>0.2284076905460779</v>
      </c>
      <c r="JJ154" s="894">
        <v>0.2284076905460779</v>
      </c>
      <c r="JK154" s="894">
        <v>0.2284076905460779</v>
      </c>
      <c r="JL154" s="894">
        <v>0.2284076905460779</v>
      </c>
      <c r="JM154" s="894">
        <v>0.2284076905460779</v>
      </c>
      <c r="JN154" s="894">
        <v>0.20995830579886565</v>
      </c>
      <c r="JO154" s="894">
        <v>0.20995830579886565</v>
      </c>
      <c r="JP154" s="894">
        <v>0.20995830579886565</v>
      </c>
      <c r="JQ154" s="894">
        <v>0.20995830579886565</v>
      </c>
      <c r="JR154" s="894">
        <v>0.20995830579886565</v>
      </c>
      <c r="JS154" s="894">
        <v>0.20995830579886565</v>
      </c>
      <c r="JT154" s="894">
        <v>0.20995830579886565</v>
      </c>
      <c r="JU154" s="894">
        <v>-2.4009101215936086</v>
      </c>
      <c r="JV154" s="894">
        <v>-2.4009101215936086</v>
      </c>
      <c r="JW154" s="894">
        <v>-2.4009101215936086</v>
      </c>
      <c r="JX154" s="894">
        <v>-2.4009101215936086</v>
      </c>
      <c r="JY154" s="894">
        <v>-3.4602590118827901</v>
      </c>
      <c r="JZ154" s="894">
        <v>-3.4602590118827901</v>
      </c>
      <c r="KA154" s="894">
        <v>-3.643619189498029</v>
      </c>
      <c r="KB154" s="894">
        <v>-3.643619189498029</v>
      </c>
      <c r="KC154" s="894">
        <v>-3.643619189498029</v>
      </c>
      <c r="KD154" s="894">
        <v>-4.0943829244474088</v>
      </c>
      <c r="KE154" s="894">
        <v>-4.0943829244474088</v>
      </c>
      <c r="KF154" s="894">
        <v>-4.0943829244474088</v>
      </c>
      <c r="KG154" s="894">
        <v>-4.0943829244474088</v>
      </c>
      <c r="KH154" s="894">
        <v>-0.67149183802515111</v>
      </c>
      <c r="KI154" s="894">
        <v>-0.67149183802515111</v>
      </c>
      <c r="KJ154" s="894">
        <v>-0.67149183802515111</v>
      </c>
      <c r="KK154" s="894">
        <v>-0.67149183802515111</v>
      </c>
      <c r="KL154" s="894">
        <v>-0.67149183802515111</v>
      </c>
      <c r="KM154" s="894">
        <v>-0.67149183802515111</v>
      </c>
      <c r="KN154" s="894">
        <v>-0.67149183802515111</v>
      </c>
      <c r="KO154" s="894">
        <v>-0.67149183802515111</v>
      </c>
      <c r="KP154" s="894">
        <v>-0.3475581328544699</v>
      </c>
      <c r="KQ154" s="894">
        <v>-0.3475581328544699</v>
      </c>
      <c r="KR154" s="894">
        <v>-0.3475581328544699</v>
      </c>
      <c r="KS154" s="894">
        <v>-0.3475581328544699</v>
      </c>
      <c r="KT154" s="894">
        <v>-0.3475581328544699</v>
      </c>
      <c r="KU154" s="894">
        <v>-0.3475581328544699</v>
      </c>
      <c r="KV154" s="894">
        <v>-0.3475581328544699</v>
      </c>
      <c r="KW154" s="894">
        <v>-0.23252343084485005</v>
      </c>
      <c r="KX154" s="894">
        <v>-0.23252343084485005</v>
      </c>
      <c r="KY154" s="894">
        <v>-0.23252343084485005</v>
      </c>
      <c r="KZ154" s="894">
        <v>-0.23252343084485005</v>
      </c>
      <c r="LA154" s="894">
        <v>-0.23252343084485005</v>
      </c>
      <c r="LB154" s="894">
        <v>-5.5501822543009283E-3</v>
      </c>
      <c r="LC154" s="894">
        <v>-5.5501822543009283E-3</v>
      </c>
      <c r="LD154" s="894">
        <v>-5.5501822543009283E-3</v>
      </c>
      <c r="LE154" s="894">
        <v>-5.5501822543009283E-3</v>
      </c>
      <c r="LF154" s="894">
        <v>0.14838024479701328</v>
      </c>
      <c r="LG154" s="894">
        <v>0.15310424084147378</v>
      </c>
      <c r="LH154" s="894">
        <v>0.15310424084147378</v>
      </c>
      <c r="LI154" s="894">
        <v>0.15310424084147378</v>
      </c>
      <c r="LJ154" s="894">
        <v>0.15310424084147378</v>
      </c>
      <c r="LK154" s="894">
        <v>0.15310424084147378</v>
      </c>
      <c r="LL154" s="894">
        <v>0.15310424084147378</v>
      </c>
      <c r="LM154" s="894">
        <v>0.15310424084147378</v>
      </c>
      <c r="LN154" s="894">
        <v>0.15283600825210186</v>
      </c>
      <c r="LO154" s="894">
        <v>0.15283600825210186</v>
      </c>
      <c r="LP154" s="894">
        <v>0.15283600825210186</v>
      </c>
      <c r="LQ154" s="894">
        <v>0.15283600825210186</v>
      </c>
      <c r="LR154" s="894">
        <v>0.15283600825210186</v>
      </c>
      <c r="LS154" s="894">
        <v>0.15283600825210186</v>
      </c>
      <c r="LT154" s="894">
        <v>0.15283600825210186</v>
      </c>
      <c r="LU154" s="894">
        <v>-2.958797950677603</v>
      </c>
      <c r="LV154" s="894">
        <v>-2.958797950677603</v>
      </c>
      <c r="LW154" s="894">
        <v>-2.958797950677603</v>
      </c>
      <c r="LX154" s="894">
        <v>-2.958797950677603</v>
      </c>
      <c r="LY154" s="894">
        <v>-3.5871351756518268</v>
      </c>
      <c r="LZ154" s="894">
        <v>-3.5871351756518268</v>
      </c>
      <c r="MA154" s="894">
        <v>-3.8602668169816994</v>
      </c>
      <c r="MB154" s="894">
        <v>-3.8602668169816994</v>
      </c>
      <c r="MC154" s="894">
        <v>-3.8602668169816994</v>
      </c>
      <c r="MD154" s="894">
        <v>-3.2199678971987717</v>
      </c>
      <c r="ME154" s="894">
        <v>-3.2199678971987717</v>
      </c>
      <c r="MF154" s="894">
        <v>-3.2199678971987717</v>
      </c>
      <c r="MG154" s="894">
        <v>-3.2199678971987717</v>
      </c>
      <c r="MH154" s="894">
        <v>0.40275537345686985</v>
      </c>
      <c r="MI154" s="894">
        <v>0.40275537345686985</v>
      </c>
      <c r="MJ154" s="894">
        <v>0.40275537345686985</v>
      </c>
      <c r="MK154" s="894">
        <v>0.40275537345686985</v>
      </c>
      <c r="ML154" s="894">
        <v>0.40275537345686985</v>
      </c>
      <c r="MM154" s="894">
        <v>0.40275537345686985</v>
      </c>
      <c r="MN154" s="894">
        <v>0.40275537345686985</v>
      </c>
      <c r="MO154" s="894">
        <v>0.40275537345686985</v>
      </c>
      <c r="MP154" s="894">
        <v>-0.23331060623707067</v>
      </c>
      <c r="MQ154" s="894">
        <v>-0.23331060623707067</v>
      </c>
      <c r="MR154" s="894">
        <v>-0.23331060623707067</v>
      </c>
      <c r="MS154" s="894">
        <v>-0.23331060623707067</v>
      </c>
      <c r="MT154" s="894">
        <v>-0.23331060623707067</v>
      </c>
      <c r="MU154" s="894">
        <v>-0.23331060623707067</v>
      </c>
      <c r="MV154" s="894">
        <v>-0.23331060623707067</v>
      </c>
      <c r="MW154" s="894">
        <v>-0.54767045135801951</v>
      </c>
      <c r="MX154" s="894">
        <v>-0.54767045135801951</v>
      </c>
      <c r="MY154" s="894">
        <v>-0.54767045135801951</v>
      </c>
      <c r="MZ154" s="894">
        <v>-0.54767045135801951</v>
      </c>
      <c r="NA154" s="894">
        <v>-0.54767045135801951</v>
      </c>
      <c r="NB154" s="894">
        <v>-5.5501822543009283E-3</v>
      </c>
      <c r="NC154" s="894">
        <v>-5.5501822543009283E-3</v>
      </c>
      <c r="ND154" s="894">
        <v>-5.5501822543009283E-3</v>
      </c>
      <c r="NE154" s="894">
        <v>-5.5501822543009283E-3</v>
      </c>
      <c r="NF154" s="894">
        <v>0.14838024479701328</v>
      </c>
      <c r="NG154" s="894">
        <v>0.15310424084147378</v>
      </c>
      <c r="NH154" s="894">
        <v>0.15310424084147378</v>
      </c>
      <c r="NI154" s="894">
        <v>0.15310424084147378</v>
      </c>
      <c r="NJ154" s="894">
        <v>0.15310424084147378</v>
      </c>
      <c r="NK154" s="894">
        <v>0.15310424084147378</v>
      </c>
      <c r="NL154" s="894">
        <v>0.15310424084147378</v>
      </c>
      <c r="NM154" s="894">
        <v>0.15310424084147378</v>
      </c>
      <c r="NN154" s="894">
        <v>0.15283600825210186</v>
      </c>
      <c r="NO154" s="894">
        <v>0.15283600825210186</v>
      </c>
      <c r="NP154" s="894">
        <v>0.15283600825210186</v>
      </c>
      <c r="NQ154" s="894">
        <v>0.15283600825210186</v>
      </c>
      <c r="NR154" s="894">
        <v>0.15283600825210186</v>
      </c>
      <c r="NS154" s="894">
        <v>0.15283600825210186</v>
      </c>
      <c r="NT154" s="894">
        <v>0.15283600825210186</v>
      </c>
      <c r="NU154" s="894">
        <v>-2.958797950677603</v>
      </c>
      <c r="NV154" s="894">
        <v>-2.958797950677603</v>
      </c>
      <c r="NW154" s="894">
        <v>-2.958797950677603</v>
      </c>
      <c r="NX154" s="894">
        <v>-2.958797950677603</v>
      </c>
      <c r="NY154" s="894">
        <v>-3.5871351756518268</v>
      </c>
      <c r="NZ154" s="894">
        <v>-3.5871351756518268</v>
      </c>
      <c r="OA154" s="894">
        <v>-3.8602668169816994</v>
      </c>
      <c r="OB154" s="894">
        <v>-3.8602668169816994</v>
      </c>
      <c r="OC154" s="894">
        <v>-3.8602668169816994</v>
      </c>
      <c r="OD154" s="894">
        <v>-3.2199678971987717</v>
      </c>
      <c r="OE154" s="894">
        <v>-3.2199678971987717</v>
      </c>
      <c r="OF154" s="894">
        <v>-3.2199678971987717</v>
      </c>
      <c r="OG154" s="894">
        <v>-3.2199678971987717</v>
      </c>
      <c r="OH154" s="894">
        <v>0.40275537345686985</v>
      </c>
      <c r="OI154" s="894">
        <v>0.40275537345686985</v>
      </c>
      <c r="OJ154" s="894">
        <v>0.40275537345686985</v>
      </c>
      <c r="OK154" s="894">
        <v>0.40275537345686985</v>
      </c>
      <c r="OL154" s="894">
        <v>0.40275537345686985</v>
      </c>
      <c r="OM154" s="894">
        <v>0.40275537345686985</v>
      </c>
      <c r="ON154" s="894">
        <v>0.40275537345686985</v>
      </c>
      <c r="OO154" s="894">
        <v>0.40275537345686985</v>
      </c>
      <c r="OP154" s="894">
        <v>-0.23331060623707067</v>
      </c>
      <c r="OQ154" s="894">
        <v>-0.23331060623707067</v>
      </c>
      <c r="OR154" s="894">
        <v>-0.23331060623707067</v>
      </c>
      <c r="OS154" s="894">
        <v>-0.23331060623707067</v>
      </c>
      <c r="OT154" s="894">
        <v>-0.23331060623707067</v>
      </c>
      <c r="OU154" s="894">
        <v>-0.23331060623707067</v>
      </c>
      <c r="OV154" s="894">
        <v>-0.23331060623707067</v>
      </c>
      <c r="OW154" s="894">
        <v>-0.54767045135801951</v>
      </c>
      <c r="OX154" s="894">
        <v>-0.54767045135801951</v>
      </c>
      <c r="OY154" s="894">
        <v>-0.54767045135801951</v>
      </c>
      <c r="OZ154" s="894">
        <v>-0.54767045135801951</v>
      </c>
      <c r="PA154" s="894">
        <v>-0.54767045135801951</v>
      </c>
      <c r="PB154" s="894">
        <v>-5.5501822543009283E-3</v>
      </c>
      <c r="PC154" s="894">
        <v>-5.5501822543009283E-3</v>
      </c>
      <c r="PD154" s="894">
        <v>-5.5501822543009283E-3</v>
      </c>
      <c r="PE154" s="894">
        <v>-5.5501822543009283E-3</v>
      </c>
      <c r="PF154" s="894">
        <v>0.14838024479701328</v>
      </c>
      <c r="PG154" s="894">
        <v>0.15310424084147378</v>
      </c>
      <c r="PH154" s="894">
        <v>0.15310424084147378</v>
      </c>
      <c r="PI154" s="894">
        <v>0.15310424084147378</v>
      </c>
      <c r="PJ154" s="894">
        <v>0.15310424084147378</v>
      </c>
      <c r="PK154" s="894">
        <v>0.15310424084147378</v>
      </c>
      <c r="PL154" s="894">
        <v>0.15310424084147378</v>
      </c>
      <c r="PM154" s="894">
        <v>0.15310424084147378</v>
      </c>
      <c r="PN154" s="894">
        <v>0.15283600825210186</v>
      </c>
      <c r="PO154" s="894">
        <v>0.15283600825210186</v>
      </c>
      <c r="PP154" s="894">
        <v>0.15283600825210186</v>
      </c>
      <c r="PQ154" s="894">
        <v>0.15283600825210186</v>
      </c>
      <c r="PR154" s="894">
        <v>0.15283600825210186</v>
      </c>
      <c r="PS154" s="894">
        <v>0.15283600825210186</v>
      </c>
      <c r="PT154" s="894">
        <v>0.15283600825210186</v>
      </c>
      <c r="PU154" s="894">
        <v>-2.958797950677603</v>
      </c>
      <c r="PV154" s="894">
        <v>-2.958797950677603</v>
      </c>
      <c r="PW154" s="894">
        <v>-2.958797950677603</v>
      </c>
      <c r="PX154" s="894">
        <v>-2.958797950677603</v>
      </c>
      <c r="PY154" s="894">
        <v>-3.5871351756518268</v>
      </c>
      <c r="PZ154" s="894">
        <v>-3.5871351756518268</v>
      </c>
      <c r="QA154" s="894">
        <v>-3.8602668169816994</v>
      </c>
      <c r="QB154" s="894">
        <v>-3.8602668169816994</v>
      </c>
      <c r="QC154" s="894">
        <v>-3.8602668169816994</v>
      </c>
      <c r="QD154" s="894">
        <v>-3.2199678971987717</v>
      </c>
      <c r="QE154" s="894">
        <v>-3.2199678971987717</v>
      </c>
      <c r="QF154" s="894">
        <v>-3.2199678971987717</v>
      </c>
      <c r="QG154" s="894">
        <v>-3.2199678971987717</v>
      </c>
      <c r="QH154" s="894">
        <v>0.40275537345686985</v>
      </c>
      <c r="QI154" s="894">
        <v>0.40275537345686985</v>
      </c>
      <c r="QJ154" s="894">
        <v>0.40275537345686985</v>
      </c>
      <c r="QK154" s="894">
        <v>0.40275537345686985</v>
      </c>
      <c r="QL154" s="894">
        <v>0.40275537345686985</v>
      </c>
      <c r="QM154" s="894">
        <v>0.40275537345686985</v>
      </c>
      <c r="QN154" s="894">
        <v>0.40275537345686985</v>
      </c>
      <c r="QO154" s="894">
        <v>0.40275537345686985</v>
      </c>
      <c r="QP154" s="894">
        <v>-0.23331060623707067</v>
      </c>
      <c r="QQ154" s="894">
        <v>-0.23331060623707067</v>
      </c>
      <c r="QR154" s="894">
        <v>-0.23331060623707067</v>
      </c>
      <c r="QS154" s="894">
        <v>-0.23331060623707067</v>
      </c>
      <c r="QT154" s="894">
        <v>-0.23331060623707067</v>
      </c>
      <c r="QU154" s="894">
        <v>-0.23331060623707067</v>
      </c>
      <c r="QV154" s="894">
        <v>-0.23331060623707067</v>
      </c>
      <c r="QW154" s="894">
        <v>-0.54767045135801951</v>
      </c>
      <c r="QX154" s="894">
        <v>-0.54767045135801951</v>
      </c>
      <c r="QY154" s="894">
        <v>-0.54767045135801951</v>
      </c>
      <c r="QZ154" s="894">
        <v>-0.54767045135801951</v>
      </c>
      <c r="RA154" s="894">
        <v>-0.54767045135801951</v>
      </c>
      <c r="RB154" s="894">
        <v>-5.5501822543009283E-3</v>
      </c>
      <c r="RC154" s="894">
        <v>-5.5501822543009283E-3</v>
      </c>
      <c r="RD154" s="894">
        <v>-5.5501822543009283E-3</v>
      </c>
      <c r="RE154" s="894">
        <v>-5.5501822543009283E-3</v>
      </c>
      <c r="RF154" s="894">
        <v>0.14838024479701328</v>
      </c>
      <c r="RG154" s="894">
        <v>0.15310424084147378</v>
      </c>
      <c r="RH154" s="894">
        <v>0.15310424084147378</v>
      </c>
      <c r="RI154" s="894">
        <v>0.15310424084147378</v>
      </c>
      <c r="RJ154" s="894">
        <v>0.15310424084147378</v>
      </c>
      <c r="RK154" s="894">
        <v>0.15310424084147378</v>
      </c>
      <c r="RL154" s="894">
        <v>0.15310424084147378</v>
      </c>
      <c r="RM154" s="894">
        <v>0.15310424084147378</v>
      </c>
      <c r="RN154" s="894">
        <v>0.15283600825210186</v>
      </c>
      <c r="RO154" s="894">
        <v>0.15283600825210186</v>
      </c>
      <c r="RP154" s="894">
        <v>0.15283600825210186</v>
      </c>
      <c r="RQ154" s="894">
        <v>0.15283600825210186</v>
      </c>
      <c r="RR154" s="894">
        <v>0.15283600825210186</v>
      </c>
      <c r="RS154" s="894">
        <v>0.15283600825210186</v>
      </c>
      <c r="RT154" s="894">
        <v>0.15283600825210186</v>
      </c>
      <c r="RU154" s="894">
        <v>-2.958797950677603</v>
      </c>
      <c r="RV154" s="894">
        <v>-2.958797950677603</v>
      </c>
      <c r="RW154" s="894">
        <v>-2.958797950677603</v>
      </c>
      <c r="RX154" s="894">
        <v>-2.958797950677603</v>
      </c>
      <c r="RY154" s="894">
        <v>-3.5871351756518268</v>
      </c>
      <c r="RZ154" s="894">
        <v>-3.5871351756518268</v>
      </c>
      <c r="SA154" s="894">
        <v>-3.8602668169816994</v>
      </c>
      <c r="SB154" s="894">
        <v>-3.8602668169816994</v>
      </c>
      <c r="SC154" s="894">
        <v>-3.8602668169816994</v>
      </c>
      <c r="SD154" s="894">
        <v>-3.2199678971987717</v>
      </c>
      <c r="SE154" s="894">
        <v>-3.2199678971987717</v>
      </c>
      <c r="SF154" s="894">
        <v>-3.2199678971987717</v>
      </c>
      <c r="SG154" s="894">
        <v>-3.2199678971987717</v>
      </c>
      <c r="SH154" s="894">
        <v>0.40275537345686985</v>
      </c>
      <c r="SI154" s="894">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09" t="s">
        <v>961</v>
      </c>
      <c r="J155" s="793"/>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-7.4976524920149501E-2</v>
      </c>
      <c r="AQ155" s="894">
        <v>-7.4976524920149501E-2</v>
      </c>
      <c r="AR155" s="894">
        <v>-7.4976524920149501E-2</v>
      </c>
      <c r="AS155" s="894">
        <v>-7.4976524920149501E-2</v>
      </c>
      <c r="AT155" s="894">
        <v>-7.4976524920149501E-2</v>
      </c>
      <c r="AU155" s="894">
        <v>-7.4976524920149501E-2</v>
      </c>
      <c r="AV155" s="894">
        <v>-7.4976524920149501E-2</v>
      </c>
      <c r="AW155" s="894">
        <v>-8.6756517303101077E-2</v>
      </c>
      <c r="AX155" s="894">
        <v>-8.6756517303101077E-2</v>
      </c>
      <c r="AY155" s="894">
        <v>-8.6756517303101077E-2</v>
      </c>
      <c r="AZ155" s="894">
        <v>-8.6756517303101077E-2</v>
      </c>
      <c r="BA155" s="894">
        <v>-8.6756517303101077E-2</v>
      </c>
      <c r="BB155" s="894">
        <v>-8.2575560874052378E-2</v>
      </c>
      <c r="BC155" s="894">
        <v>-8.2575560874052378E-2</v>
      </c>
      <c r="BD155" s="894">
        <v>-8.2575560874052378E-2</v>
      </c>
      <c r="BE155" s="894">
        <v>-8.2575560874052378E-2</v>
      </c>
      <c r="BF155" s="894">
        <v>-6.0046136085595059E-2</v>
      </c>
      <c r="BG155" s="894">
        <v>-6.0046136085595059E-2</v>
      </c>
      <c r="BH155" s="894">
        <v>-6.0046136085595059E-2</v>
      </c>
      <c r="BI155" s="894">
        <v>-6.0046136085595059E-2</v>
      </c>
      <c r="BJ155" s="894">
        <v>-6.0046136085595059E-2</v>
      </c>
      <c r="BK155" s="894">
        <v>-6.0046136085595059E-2</v>
      </c>
      <c r="BL155" s="894">
        <v>-6.0046136085595059E-2</v>
      </c>
      <c r="BM155" s="894">
        <v>-6.0046136085595059E-2</v>
      </c>
      <c r="BN155" s="894">
        <v>-1.3240024516090187E-3</v>
      </c>
      <c r="BO155" s="894">
        <v>-1.3240024516090187E-3</v>
      </c>
      <c r="BP155" s="894">
        <v>-1.3240024516090187E-3</v>
      </c>
      <c r="BQ155" s="894">
        <v>-1.3240024516090187E-3</v>
      </c>
      <c r="BR155" s="894">
        <v>-1.3240024516090187E-3</v>
      </c>
      <c r="BS155" s="894">
        <v>-1.3240024516090187E-3</v>
      </c>
      <c r="BT155" s="894">
        <v>-1.3240024516090187E-3</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1.1392274176871275E-2</v>
      </c>
      <c r="CJ155" s="894">
        <v>1.1392274176871275E-2</v>
      </c>
      <c r="CK155" s="894">
        <v>1.1392274176871275E-2</v>
      </c>
      <c r="CL155" s="894">
        <v>1.1392274176871275E-2</v>
      </c>
      <c r="CM155" s="894">
        <v>1.1392274176871275E-2</v>
      </c>
      <c r="CN155" s="894">
        <v>1.1392274176871275E-2</v>
      </c>
      <c r="CO155" s="894">
        <v>1.1392274176871275E-2</v>
      </c>
      <c r="CP155" s="894">
        <v>1.7479107700903995E-3</v>
      </c>
      <c r="CQ155" s="894">
        <v>1.7479107700903995E-3</v>
      </c>
      <c r="CR155" s="894">
        <v>1.7479107700903995E-3</v>
      </c>
      <c r="CS155" s="894">
        <v>1.7479107700903995E-3</v>
      </c>
      <c r="CT155" s="894">
        <v>1.7479107700903995E-3</v>
      </c>
      <c r="CU155" s="894">
        <v>1.7479107700903995E-3</v>
      </c>
      <c r="CV155" s="894">
        <v>1.7479107700903995E-3</v>
      </c>
      <c r="CW155" s="894">
        <v>0</v>
      </c>
      <c r="CX155" s="894">
        <v>0</v>
      </c>
      <c r="CY155" s="894">
        <v>0</v>
      </c>
      <c r="CZ155" s="894">
        <v>0</v>
      </c>
      <c r="DA155" s="894">
        <v>0</v>
      </c>
      <c r="DB155" s="894">
        <v>0</v>
      </c>
      <c r="DC155" s="894">
        <v>0</v>
      </c>
      <c r="DD155" s="894">
        <v>0</v>
      </c>
      <c r="DE155" s="894">
        <v>0</v>
      </c>
      <c r="DF155" s="894">
        <v>0.10114101847802281</v>
      </c>
      <c r="DG155" s="894">
        <v>0.10584052907912245</v>
      </c>
      <c r="DH155" s="894">
        <v>0.10584052907912245</v>
      </c>
      <c r="DI155" s="894">
        <v>0.10584052907912245</v>
      </c>
      <c r="DJ155" s="894">
        <v>0.10584052907912245</v>
      </c>
      <c r="DK155" s="894">
        <v>0.10584052907912245</v>
      </c>
      <c r="DL155" s="894">
        <v>0.10584052907912245</v>
      </c>
      <c r="DM155" s="894">
        <v>0.10584052907912245</v>
      </c>
      <c r="DN155" s="894">
        <v>0.16981778694678162</v>
      </c>
      <c r="DO155" s="894">
        <v>0.16981778694678162</v>
      </c>
      <c r="DP155" s="894">
        <v>0.16981778694678162</v>
      </c>
      <c r="DQ155" s="894">
        <v>0.16981778694678162</v>
      </c>
      <c r="DR155" s="894">
        <v>0.16981778694678162</v>
      </c>
      <c r="DS155" s="894">
        <v>0.16981778694678162</v>
      </c>
      <c r="DT155" s="894">
        <v>0.16981778694678162</v>
      </c>
      <c r="DU155" s="894">
        <v>0.27894391454199674</v>
      </c>
      <c r="DV155" s="894">
        <v>0.27894391454199674</v>
      </c>
      <c r="DW155" s="894">
        <v>0.27894391454199674</v>
      </c>
      <c r="DX155" s="894">
        <v>0.27894391454199674</v>
      </c>
      <c r="DY155" s="894">
        <v>0.16147875388786037</v>
      </c>
      <c r="DZ155" s="894">
        <v>0.16147875388786037</v>
      </c>
      <c r="EA155" s="894">
        <v>0.17725714975936668</v>
      </c>
      <c r="EB155" s="894">
        <v>0.17725714975936668</v>
      </c>
      <c r="EC155" s="894">
        <v>0.17725714975936668</v>
      </c>
      <c r="ED155" s="894">
        <v>0.24998926687602285</v>
      </c>
      <c r="EE155" s="894">
        <v>0.24998926687602285</v>
      </c>
      <c r="EF155" s="894">
        <v>0.24998926687602285</v>
      </c>
      <c r="EG155" s="894">
        <v>0.24998926687602285</v>
      </c>
      <c r="EH155" s="894">
        <v>0.4150501283737551</v>
      </c>
      <c r="EI155" s="894">
        <v>0.4150501283737551</v>
      </c>
      <c r="EJ155" s="894">
        <v>0.4150501283737551</v>
      </c>
      <c r="EK155" s="894">
        <v>0.4150501283737551</v>
      </c>
      <c r="EL155" s="894">
        <v>0.4150501283737551</v>
      </c>
      <c r="EM155" s="894">
        <v>0.4150501283737551</v>
      </c>
      <c r="EN155" s="894">
        <v>0.4150501283737551</v>
      </c>
      <c r="EO155" s="894">
        <v>0.4150501283737551</v>
      </c>
      <c r="EP155" s="894">
        <v>3.2774104252810687E-2</v>
      </c>
      <c r="EQ155" s="894">
        <v>3.2774104252810687E-2</v>
      </c>
      <c r="ER155" s="894">
        <v>3.2774104252810687E-2</v>
      </c>
      <c r="ES155" s="894">
        <v>3.2774104252810687E-2</v>
      </c>
      <c r="ET155" s="894">
        <v>3.2774104252810687E-2</v>
      </c>
      <c r="EU155" s="894">
        <v>3.2774104252810687E-2</v>
      </c>
      <c r="EV155" s="894">
        <v>3.2774104252810687E-2</v>
      </c>
      <c r="EW155" s="894">
        <v>4.4874838857307253E-3</v>
      </c>
      <c r="EX155" s="894">
        <v>4.4874838857307253E-3</v>
      </c>
      <c r="EY155" s="894">
        <v>4.4874838857307253E-3</v>
      </c>
      <c r="EZ155" s="894">
        <v>4.4874838857307253E-3</v>
      </c>
      <c r="FA155" s="894">
        <v>4.4874838857307253E-3</v>
      </c>
      <c r="FB155" s="894">
        <v>0</v>
      </c>
      <c r="FC155" s="894">
        <v>0</v>
      </c>
      <c r="FD155" s="894">
        <v>0</v>
      </c>
      <c r="FE155" s="894">
        <v>0</v>
      </c>
      <c r="FF155" s="894">
        <v>0.12021274898302359</v>
      </c>
      <c r="FG155" s="894">
        <v>0.12729250823135985</v>
      </c>
      <c r="FH155" s="894">
        <v>0.12729250823135985</v>
      </c>
      <c r="FI155" s="894">
        <v>0.12729250823135985</v>
      </c>
      <c r="FJ155" s="894">
        <v>0.12729250823135985</v>
      </c>
      <c r="FK155" s="894">
        <v>0.12729250823135985</v>
      </c>
      <c r="FL155" s="894">
        <v>0.12729250823135985</v>
      </c>
      <c r="FM155" s="894">
        <v>0.12729250823135985</v>
      </c>
      <c r="FN155" s="894">
        <v>0.15283600825210719</v>
      </c>
      <c r="FO155" s="894">
        <v>0.15283600825210719</v>
      </c>
      <c r="FP155" s="894">
        <v>0.15283600825210719</v>
      </c>
      <c r="FQ155" s="894">
        <v>0.15283600825210719</v>
      </c>
      <c r="FR155" s="894">
        <v>0.15283600825210719</v>
      </c>
      <c r="FS155" s="894">
        <v>0.15283600825210719</v>
      </c>
      <c r="FT155" s="894">
        <v>0.15283600825210719</v>
      </c>
      <c r="FU155" s="894">
        <v>7.9698261297712847E-2</v>
      </c>
      <c r="FV155" s="894">
        <v>7.9698261297712847E-2</v>
      </c>
      <c r="FW155" s="894">
        <v>7.9698261297712847E-2</v>
      </c>
      <c r="FX155" s="894">
        <v>7.9698261297712847E-2</v>
      </c>
      <c r="FY155" s="894">
        <v>0.10380777035648681</v>
      </c>
      <c r="FZ155" s="894">
        <v>0.10380777035648681</v>
      </c>
      <c r="GA155" s="894">
        <v>0.10832381374183697</v>
      </c>
      <c r="GB155" s="894">
        <v>0.10832381374183697</v>
      </c>
      <c r="GC155" s="894">
        <v>0.10832381374183697</v>
      </c>
      <c r="GD155" s="894">
        <v>0.11057217573362621</v>
      </c>
      <c r="GE155" s="894">
        <v>0.11057217573362621</v>
      </c>
      <c r="GF155" s="894">
        <v>0.11057217573362621</v>
      </c>
      <c r="GG155" s="894">
        <v>0.11057217573362621</v>
      </c>
      <c r="GH155" s="894">
        <v>-6.2593347135873501E-2</v>
      </c>
      <c r="GI155" s="894">
        <v>-6.2593347135873501E-2</v>
      </c>
      <c r="GJ155" s="894">
        <v>-6.2593347135873501E-2</v>
      </c>
      <c r="GK155" s="894">
        <v>-6.2593347135873501E-2</v>
      </c>
      <c r="GL155" s="894">
        <v>-6.2593347135873501E-2</v>
      </c>
      <c r="GM155" s="894">
        <v>-6.2593347135873501E-2</v>
      </c>
      <c r="GN155" s="894">
        <v>-6.2593347135873501E-2</v>
      </c>
      <c r="GO155" s="894">
        <v>-6.2593347135873501E-2</v>
      </c>
      <c r="GP155" s="894">
        <v>6.1291804057839627E-2</v>
      </c>
      <c r="GQ155" s="894">
        <v>6.1291804057839627E-2</v>
      </c>
      <c r="GR155" s="894">
        <v>6.1291804057839627E-2</v>
      </c>
      <c r="GS155" s="894">
        <v>6.1291804057839627E-2</v>
      </c>
      <c r="GT155" s="894">
        <v>6.1291804057839627E-2</v>
      </c>
      <c r="GU155" s="894">
        <v>6.1291804057839627E-2</v>
      </c>
      <c r="GV155" s="894">
        <v>6.1291804057839627E-2</v>
      </c>
      <c r="GW155" s="894">
        <v>9.4483446090080747E-2</v>
      </c>
      <c r="GX155" s="894">
        <v>9.4483446090080747E-2</v>
      </c>
      <c r="GY155" s="894">
        <v>9.4483446090080747E-2</v>
      </c>
      <c r="GZ155" s="894">
        <v>9.4483446090080747E-2</v>
      </c>
      <c r="HA155" s="894">
        <v>9.4483446090080747E-2</v>
      </c>
      <c r="HB155" s="894">
        <v>-4.4401458034410979E-2</v>
      </c>
      <c r="HC155" s="894">
        <v>-4.4401458034410979E-2</v>
      </c>
      <c r="HD155" s="894">
        <v>-4.4401458034410979E-2</v>
      </c>
      <c r="HE155" s="894">
        <v>-4.4401458034410979E-2</v>
      </c>
      <c r="HF155" s="894">
        <v>2.5946519134661727E-2</v>
      </c>
      <c r="HG155" s="894">
        <v>2.3591386036232898E-2</v>
      </c>
      <c r="HH155" s="894">
        <v>2.3591386036232898E-2</v>
      </c>
      <c r="HI155" s="894">
        <v>2.3591386036232898E-2</v>
      </c>
      <c r="HJ155" s="894">
        <v>2.3591386036232898E-2</v>
      </c>
      <c r="HK155" s="894">
        <v>2.3591386036232898E-2</v>
      </c>
      <c r="HL155" s="894">
        <v>2.3591386036232898E-2</v>
      </c>
      <c r="HM155" s="894">
        <v>2.3591386036232898E-2</v>
      </c>
      <c r="HN155" s="894">
        <v>-7.6418004126050931E-2</v>
      </c>
      <c r="HO155" s="894">
        <v>-7.6418004126050931E-2</v>
      </c>
      <c r="HP155" s="894">
        <v>-7.6418004126050931E-2</v>
      </c>
      <c r="HQ155" s="894">
        <v>-7.6418004126050931E-2</v>
      </c>
      <c r="HR155" s="894">
        <v>-7.6418004126050931E-2</v>
      </c>
      <c r="HS155" s="894">
        <v>-7.6418004126050931E-2</v>
      </c>
      <c r="HT155" s="894">
        <v>-7.6418004126050931E-2</v>
      </c>
      <c r="HU155" s="894">
        <v>-0.25901934921756453</v>
      </c>
      <c r="HV155" s="894">
        <v>-0.25901934921756453</v>
      </c>
      <c r="HW155" s="894">
        <v>-0.25901934921756453</v>
      </c>
      <c r="HX155" s="894">
        <v>-0.25901934921756453</v>
      </c>
      <c r="HY155" s="894">
        <v>-0.11534196706275779</v>
      </c>
      <c r="HZ155" s="894">
        <v>-0.11534196706275779</v>
      </c>
      <c r="IA155" s="894">
        <v>-0.20680000805259091</v>
      </c>
      <c r="IB155" s="894">
        <v>-0.20680000805259091</v>
      </c>
      <c r="IC155" s="894">
        <v>-0.20680000805259091</v>
      </c>
      <c r="ID155" s="894">
        <v>-9.1342232127779255E-2</v>
      </c>
      <c r="IE155" s="894">
        <v>-9.1342232127779255E-2</v>
      </c>
      <c r="IF155" s="894">
        <v>-9.1342232127779255E-2</v>
      </c>
      <c r="IG155" s="894">
        <v>-9.1342232127779255E-2</v>
      </c>
      <c r="IH155" s="894">
        <v>-6.7519410537734359E-2</v>
      </c>
      <c r="II155" s="894">
        <v>-6.8909892287567942E-2</v>
      </c>
      <c r="IJ155" s="894">
        <v>-6.8909892287567942E-2</v>
      </c>
      <c r="IK155" s="894">
        <v>-6.8909892287567942E-2</v>
      </c>
      <c r="IL155" s="894">
        <v>-6.8909892287567942E-2</v>
      </c>
      <c r="IM155" s="894">
        <v>-6.8909892287567942E-2</v>
      </c>
      <c r="IN155" s="894">
        <v>-6.8909892287567942E-2</v>
      </c>
      <c r="IO155" s="894">
        <v>-6.8909892287567942E-2</v>
      </c>
      <c r="IP155" s="894">
        <v>1.8662453505671195E-2</v>
      </c>
      <c r="IQ155" s="894">
        <v>1.8662453505671195E-2</v>
      </c>
      <c r="IR155" s="894">
        <v>1.8662453505671195E-2</v>
      </c>
      <c r="IS155" s="894">
        <v>1.8662453505671195E-2</v>
      </c>
      <c r="IT155" s="894">
        <v>1.8662453505671195E-2</v>
      </c>
      <c r="IU155" s="894">
        <v>1.8662453505671195E-2</v>
      </c>
      <c r="IV155" s="894">
        <v>1.8662453505671195E-2</v>
      </c>
      <c r="IW155" s="894">
        <v>2.3302491069600251E-2</v>
      </c>
      <c r="IX155" s="894">
        <v>2.3302491069600251E-2</v>
      </c>
      <c r="IY155" s="894">
        <v>2.3302491069600251E-2</v>
      </c>
      <c r="IZ155" s="894">
        <v>2.3302491069600251E-2</v>
      </c>
      <c r="JA155" s="894">
        <v>2.3302491069600251E-2</v>
      </c>
      <c r="JB155" s="894">
        <v>-5.2358948911894743E-3</v>
      </c>
      <c r="JC155" s="894">
        <v>-5.2358948911894743E-3</v>
      </c>
      <c r="JD155" s="894">
        <v>-5.2358948911894743E-3</v>
      </c>
      <c r="JE155" s="894">
        <v>-5.2358948911894743E-3</v>
      </c>
      <c r="JF155" s="894">
        <v>0.16473199869669664</v>
      </c>
      <c r="JG155" s="894">
        <v>0.17180333504633882</v>
      </c>
      <c r="JH155" s="894">
        <v>0.17180333504633882</v>
      </c>
      <c r="JI155" s="894">
        <v>0.17180333504633882</v>
      </c>
      <c r="JJ155" s="894">
        <v>0.17180333504633882</v>
      </c>
      <c r="JK155" s="894">
        <v>0.17180333504633882</v>
      </c>
      <c r="JL155" s="894">
        <v>0.17180333504633882</v>
      </c>
      <c r="JM155" s="894">
        <v>0.17180333504633882</v>
      </c>
      <c r="JN155" s="894">
        <v>0.20995830579886565</v>
      </c>
      <c r="JO155" s="894">
        <v>0.20995830579886565</v>
      </c>
      <c r="JP155" s="894">
        <v>0.20995830579886565</v>
      </c>
      <c r="JQ155" s="894">
        <v>0.20995830579886565</v>
      </c>
      <c r="JR155" s="894">
        <v>0.20995830579886565</v>
      </c>
      <c r="JS155" s="894">
        <v>0.20995830579886565</v>
      </c>
      <c r="JT155" s="894">
        <v>0.20995830579886565</v>
      </c>
      <c r="JU155" s="894">
        <v>8.9660543959928063E-2</v>
      </c>
      <c r="JV155" s="894">
        <v>8.9660543959928063E-2</v>
      </c>
      <c r="JW155" s="894">
        <v>8.9660543959928063E-2</v>
      </c>
      <c r="JX155" s="894">
        <v>8.9660543959928063E-2</v>
      </c>
      <c r="JY155" s="894">
        <v>-0.23068393412551913</v>
      </c>
      <c r="JZ155" s="894">
        <v>-0.23068393412551913</v>
      </c>
      <c r="KA155" s="894">
        <v>0</v>
      </c>
      <c r="KB155" s="894">
        <v>0</v>
      </c>
      <c r="KC155" s="894">
        <v>0</v>
      </c>
      <c r="KD155" s="894">
        <v>-4.8074859014608506E-3</v>
      </c>
      <c r="KE155" s="894">
        <v>-4.8074859014608506E-3</v>
      </c>
      <c r="KF155" s="894">
        <v>-4.8074859014608506E-3</v>
      </c>
      <c r="KG155" s="894">
        <v>-4.8074859014608506E-3</v>
      </c>
      <c r="KH155" s="894">
        <v>0.22347068468994635</v>
      </c>
      <c r="KI155" s="894">
        <v>0.22347068468994635</v>
      </c>
      <c r="KJ155" s="894">
        <v>0.22347068468994635</v>
      </c>
      <c r="KK155" s="894">
        <v>0.22347068468994635</v>
      </c>
      <c r="KL155" s="894">
        <v>0.22347068468994635</v>
      </c>
      <c r="KM155" s="894">
        <v>0.22347068468994635</v>
      </c>
      <c r="KN155" s="894">
        <v>0.22347068468994635</v>
      </c>
      <c r="KO155" s="894">
        <v>0.22347068468994635</v>
      </c>
      <c r="KP155" s="894">
        <v>-2.8574791113879172E-2</v>
      </c>
      <c r="KQ155" s="894">
        <v>-2.8574791113879172E-2</v>
      </c>
      <c r="KR155" s="894">
        <v>-2.8574791113879172E-2</v>
      </c>
      <c r="KS155" s="894">
        <v>-2.8574791113879172E-2</v>
      </c>
      <c r="KT155" s="894">
        <v>-2.8574791113879172E-2</v>
      </c>
      <c r="KU155" s="894">
        <v>-2.8574791113879172E-2</v>
      </c>
      <c r="KV155" s="894">
        <v>-2.8574791113879172E-2</v>
      </c>
      <c r="KW155" s="894">
        <v>-6.8408889743080792E-2</v>
      </c>
      <c r="KX155" s="894">
        <v>-6.8408889743080792E-2</v>
      </c>
      <c r="KY155" s="894">
        <v>-6.8408889743080792E-2</v>
      </c>
      <c r="KZ155" s="894">
        <v>-6.8408889743080792E-2</v>
      </c>
      <c r="LA155" s="894">
        <v>-6.8408889743080792E-2</v>
      </c>
      <c r="LB155" s="894">
        <v>-1.1100364508600968E-2</v>
      </c>
      <c r="LC155" s="894">
        <v>-1.1100364508600968E-2</v>
      </c>
      <c r="LD155" s="894">
        <v>-1.1100364508600968E-2</v>
      </c>
      <c r="LE155" s="894">
        <v>-1.1100364508600968E-2</v>
      </c>
      <c r="LF155" s="894">
        <v>0.14838024479701328</v>
      </c>
      <c r="LG155" s="894">
        <v>0.15310424084147378</v>
      </c>
      <c r="LH155" s="894">
        <v>0.15310424084147378</v>
      </c>
      <c r="LI155" s="894">
        <v>0.15310424084147378</v>
      </c>
      <c r="LJ155" s="894">
        <v>0.15310424084147378</v>
      </c>
      <c r="LK155" s="894">
        <v>0.15310424084147378</v>
      </c>
      <c r="LL155" s="894">
        <v>0.15310424084147378</v>
      </c>
      <c r="LM155" s="894">
        <v>0.15310424084147378</v>
      </c>
      <c r="LN155" s="894">
        <v>0.18679956564145872</v>
      </c>
      <c r="LO155" s="894">
        <v>0.18679956564145872</v>
      </c>
      <c r="LP155" s="894">
        <v>0.18679956564145872</v>
      </c>
      <c r="LQ155" s="894">
        <v>0.18679956564145872</v>
      </c>
      <c r="LR155" s="894">
        <v>0.18679956564145872</v>
      </c>
      <c r="LS155" s="894">
        <v>0.18679956564145872</v>
      </c>
      <c r="LT155" s="894">
        <v>0.18679956564145872</v>
      </c>
      <c r="LU155" s="894">
        <v>-9.9622826622134397E-3</v>
      </c>
      <c r="LV155" s="894">
        <v>-9.9622826622134397E-3</v>
      </c>
      <c r="LW155" s="894">
        <v>-9.9622826622134397E-3</v>
      </c>
      <c r="LX155" s="894">
        <v>-9.9622826622134397E-3</v>
      </c>
      <c r="LY155" s="894">
        <v>-0.24221813083179899</v>
      </c>
      <c r="LZ155" s="894">
        <v>-0.24221813083179899</v>
      </c>
      <c r="MA155" s="894">
        <v>-9.8476194310760157E-2</v>
      </c>
      <c r="MB155" s="894">
        <v>-9.8476194310760157E-2</v>
      </c>
      <c r="MC155" s="894">
        <v>-9.8476194310760157E-2</v>
      </c>
      <c r="MD155" s="894">
        <v>-8.6534746226314851E-2</v>
      </c>
      <c r="ME155" s="894">
        <v>-8.6534746226314851E-2</v>
      </c>
      <c r="MF155" s="894">
        <v>-8.6534746226314851E-2</v>
      </c>
      <c r="MG155" s="894">
        <v>-8.6534746226314851E-2</v>
      </c>
      <c r="MH155" s="894">
        <v>4.0645037688310737E-2</v>
      </c>
      <c r="MI155" s="894">
        <v>4.0645037688310737E-2</v>
      </c>
      <c r="MJ155" s="894">
        <v>4.0645037688310737E-2</v>
      </c>
      <c r="MK155" s="894">
        <v>4.0645037688310737E-2</v>
      </c>
      <c r="ML155" s="894">
        <v>4.0645037688310737E-2</v>
      </c>
      <c r="MM155" s="894">
        <v>4.0645037688310737E-2</v>
      </c>
      <c r="MN155" s="894">
        <v>4.0645037688310737E-2</v>
      </c>
      <c r="MO155" s="894">
        <v>4.0645037688310737E-2</v>
      </c>
      <c r="MP155" s="894">
        <v>0.31997828627011948</v>
      </c>
      <c r="MQ155" s="894">
        <v>0.31997828627011948</v>
      </c>
      <c r="MR155" s="894">
        <v>0.31997828627011948</v>
      </c>
      <c r="MS155" s="894">
        <v>0.31997828627011948</v>
      </c>
      <c r="MT155" s="894">
        <v>0.31997828627011948</v>
      </c>
      <c r="MU155" s="894">
        <v>0.31997828627011948</v>
      </c>
      <c r="MV155" s="894">
        <v>0.31997828627011948</v>
      </c>
      <c r="MW155" s="894">
        <v>0.21683560416751035</v>
      </c>
      <c r="MX155" s="894">
        <v>0.21683560416751035</v>
      </c>
      <c r="MY155" s="894">
        <v>0.21683560416751035</v>
      </c>
      <c r="MZ155" s="894">
        <v>0.21683560416751035</v>
      </c>
      <c r="NA155" s="894">
        <v>0.21683560416751035</v>
      </c>
      <c r="NB155" s="894">
        <v>-1.1100364508600968E-2</v>
      </c>
      <c r="NC155" s="894">
        <v>-1.1100364508600968E-2</v>
      </c>
      <c r="ND155" s="894">
        <v>-1.1100364508600968E-2</v>
      </c>
      <c r="NE155" s="894">
        <v>-1.1100364508600968E-2</v>
      </c>
      <c r="NF155" s="894">
        <v>0.14838024479701328</v>
      </c>
      <c r="NG155" s="894">
        <v>0.15310424084147378</v>
      </c>
      <c r="NH155" s="894">
        <v>0.15310424084147378</v>
      </c>
      <c r="NI155" s="894">
        <v>0.15310424084147378</v>
      </c>
      <c r="NJ155" s="894">
        <v>0.15310424084147378</v>
      </c>
      <c r="NK155" s="894">
        <v>0.15310424084147378</v>
      </c>
      <c r="NL155" s="894">
        <v>0.15310424084147378</v>
      </c>
      <c r="NM155" s="894">
        <v>0.15310424084147378</v>
      </c>
      <c r="NN155" s="894">
        <v>0.18679956564145872</v>
      </c>
      <c r="NO155" s="894">
        <v>0.18679956564145872</v>
      </c>
      <c r="NP155" s="894">
        <v>0.18679956564145872</v>
      </c>
      <c r="NQ155" s="894">
        <v>0.18679956564145872</v>
      </c>
      <c r="NR155" s="894">
        <v>0.18679956564145872</v>
      </c>
      <c r="NS155" s="894">
        <v>0.18679956564145872</v>
      </c>
      <c r="NT155" s="894">
        <v>0.18679956564145872</v>
      </c>
      <c r="NU155" s="894">
        <v>-9.9622826622134397E-3</v>
      </c>
      <c r="NV155" s="894">
        <v>-9.9622826622134397E-3</v>
      </c>
      <c r="NW155" s="894">
        <v>-9.9622826622134397E-3</v>
      </c>
      <c r="NX155" s="894">
        <v>-9.9622826622134397E-3</v>
      </c>
      <c r="NY155" s="894">
        <v>-0.24221813083179899</v>
      </c>
      <c r="NZ155" s="894">
        <v>-0.24221813083179899</v>
      </c>
      <c r="OA155" s="894">
        <v>-9.8476194310760157E-2</v>
      </c>
      <c r="OB155" s="894">
        <v>-9.8476194310760157E-2</v>
      </c>
      <c r="OC155" s="894">
        <v>-9.8476194310760157E-2</v>
      </c>
      <c r="OD155" s="894">
        <v>-8.6534746226314851E-2</v>
      </c>
      <c r="OE155" s="894">
        <v>-8.6534746226314851E-2</v>
      </c>
      <c r="OF155" s="894">
        <v>-8.6534746226314851E-2</v>
      </c>
      <c r="OG155" s="894">
        <v>-8.6534746226314851E-2</v>
      </c>
      <c r="OH155" s="894">
        <v>4.0645037688310737E-2</v>
      </c>
      <c r="OI155" s="894">
        <v>4.0645037688310737E-2</v>
      </c>
      <c r="OJ155" s="894">
        <v>4.0645037688310737E-2</v>
      </c>
      <c r="OK155" s="894">
        <v>4.0645037688310737E-2</v>
      </c>
      <c r="OL155" s="894">
        <v>4.0645037688310737E-2</v>
      </c>
      <c r="OM155" s="894">
        <v>4.0645037688310737E-2</v>
      </c>
      <c r="ON155" s="894">
        <v>4.0645037688310737E-2</v>
      </c>
      <c r="OO155" s="894">
        <v>4.0645037688310737E-2</v>
      </c>
      <c r="OP155" s="894">
        <v>0.31997828627011948</v>
      </c>
      <c r="OQ155" s="894">
        <v>0.31997828627011948</v>
      </c>
      <c r="OR155" s="894">
        <v>0.31997828627011948</v>
      </c>
      <c r="OS155" s="894">
        <v>0.31997828627011948</v>
      </c>
      <c r="OT155" s="894">
        <v>0.31997828627011948</v>
      </c>
      <c r="OU155" s="894">
        <v>0.31997828627011948</v>
      </c>
      <c r="OV155" s="894">
        <v>0.31997828627011948</v>
      </c>
      <c r="OW155" s="894">
        <v>0.21683560416751035</v>
      </c>
      <c r="OX155" s="894">
        <v>0.21683560416751035</v>
      </c>
      <c r="OY155" s="894">
        <v>0.21683560416751035</v>
      </c>
      <c r="OZ155" s="894">
        <v>0.21683560416751035</v>
      </c>
      <c r="PA155" s="894">
        <v>0.21683560416751035</v>
      </c>
      <c r="PB155" s="894">
        <v>-1.1100364508600968E-2</v>
      </c>
      <c r="PC155" s="894">
        <v>-1.1100364508600968E-2</v>
      </c>
      <c r="PD155" s="894">
        <v>-1.1100364508600968E-2</v>
      </c>
      <c r="PE155" s="894">
        <v>-1.1100364508600968E-2</v>
      </c>
      <c r="PF155" s="894">
        <v>0.14838024479701328</v>
      </c>
      <c r="PG155" s="894">
        <v>0.15310424084147378</v>
      </c>
      <c r="PH155" s="894">
        <v>0.15310424084147378</v>
      </c>
      <c r="PI155" s="894">
        <v>0.15310424084147378</v>
      </c>
      <c r="PJ155" s="894">
        <v>0.15310424084147378</v>
      </c>
      <c r="PK155" s="894">
        <v>0.15310424084147378</v>
      </c>
      <c r="PL155" s="894">
        <v>0.15310424084147378</v>
      </c>
      <c r="PM155" s="894">
        <v>0.15310424084147378</v>
      </c>
      <c r="PN155" s="894">
        <v>0.18679956564145872</v>
      </c>
      <c r="PO155" s="894">
        <v>0.18679956564145872</v>
      </c>
      <c r="PP155" s="894">
        <v>0.18679956564145872</v>
      </c>
      <c r="PQ155" s="894">
        <v>0.18679956564145872</v>
      </c>
      <c r="PR155" s="894">
        <v>0.18679956564145872</v>
      </c>
      <c r="PS155" s="894">
        <v>0.18679956564145872</v>
      </c>
      <c r="PT155" s="894">
        <v>0.18679956564145872</v>
      </c>
      <c r="PU155" s="894">
        <v>-9.9622826622134397E-3</v>
      </c>
      <c r="PV155" s="894">
        <v>-9.9622826622134397E-3</v>
      </c>
      <c r="PW155" s="894">
        <v>-9.9622826622134397E-3</v>
      </c>
      <c r="PX155" s="894">
        <v>-9.9622826622134397E-3</v>
      </c>
      <c r="PY155" s="894">
        <v>-0.24221813083179899</v>
      </c>
      <c r="PZ155" s="894">
        <v>-0.24221813083179899</v>
      </c>
      <c r="QA155" s="894">
        <v>-9.8476194310760157E-2</v>
      </c>
      <c r="QB155" s="894">
        <v>-9.8476194310760157E-2</v>
      </c>
      <c r="QC155" s="894">
        <v>-9.8476194310760157E-2</v>
      </c>
      <c r="QD155" s="894">
        <v>-8.6534746226314851E-2</v>
      </c>
      <c r="QE155" s="894">
        <v>-8.6534746226314851E-2</v>
      </c>
      <c r="QF155" s="894">
        <v>-8.6534746226314851E-2</v>
      </c>
      <c r="QG155" s="894">
        <v>-8.6534746226314851E-2</v>
      </c>
      <c r="QH155" s="894">
        <v>4.0645037688310737E-2</v>
      </c>
      <c r="QI155" s="894">
        <v>4.0645037688310737E-2</v>
      </c>
      <c r="QJ155" s="894">
        <v>4.0645037688310737E-2</v>
      </c>
      <c r="QK155" s="894">
        <v>4.0645037688310737E-2</v>
      </c>
      <c r="QL155" s="894">
        <v>4.0645037688310737E-2</v>
      </c>
      <c r="QM155" s="894">
        <v>4.0645037688310737E-2</v>
      </c>
      <c r="QN155" s="894">
        <v>4.0645037688310737E-2</v>
      </c>
      <c r="QO155" s="894">
        <v>4.0645037688310737E-2</v>
      </c>
      <c r="QP155" s="894">
        <v>0.31997828627011948</v>
      </c>
      <c r="QQ155" s="894">
        <v>0.31997828627011948</v>
      </c>
      <c r="QR155" s="894">
        <v>0.31997828627011948</v>
      </c>
      <c r="QS155" s="894">
        <v>0.31997828627011948</v>
      </c>
      <c r="QT155" s="894">
        <v>0.31997828627011948</v>
      </c>
      <c r="QU155" s="894">
        <v>0.31997828627011948</v>
      </c>
      <c r="QV155" s="894">
        <v>0.31997828627011948</v>
      </c>
      <c r="QW155" s="894">
        <v>0.21683560416751035</v>
      </c>
      <c r="QX155" s="894">
        <v>0.21683560416751035</v>
      </c>
      <c r="QY155" s="894">
        <v>0.21683560416751035</v>
      </c>
      <c r="QZ155" s="894">
        <v>0.21683560416751035</v>
      </c>
      <c r="RA155" s="894">
        <v>0.21683560416751035</v>
      </c>
      <c r="RB155" s="894">
        <v>-1.1100364508600968E-2</v>
      </c>
      <c r="RC155" s="894">
        <v>-1.1100364508600968E-2</v>
      </c>
      <c r="RD155" s="894">
        <v>-1.1100364508600968E-2</v>
      </c>
      <c r="RE155" s="894">
        <v>-1.1100364508600968E-2</v>
      </c>
      <c r="RF155" s="894">
        <v>0.14838024479701328</v>
      </c>
      <c r="RG155" s="894">
        <v>0.15310424084147378</v>
      </c>
      <c r="RH155" s="894">
        <v>0.15310424084147378</v>
      </c>
      <c r="RI155" s="894">
        <v>0.15310424084147378</v>
      </c>
      <c r="RJ155" s="894">
        <v>0.15310424084147378</v>
      </c>
      <c r="RK155" s="894">
        <v>0.15310424084147378</v>
      </c>
      <c r="RL155" s="894">
        <v>0.15310424084147378</v>
      </c>
      <c r="RM155" s="894">
        <v>0.15310424084147378</v>
      </c>
      <c r="RN155" s="894">
        <v>0.18679956564145872</v>
      </c>
      <c r="RO155" s="894">
        <v>0.18679956564145872</v>
      </c>
      <c r="RP155" s="894">
        <v>0.18679956564145872</v>
      </c>
      <c r="RQ155" s="894">
        <v>0.18679956564145872</v>
      </c>
      <c r="RR155" s="894">
        <v>0.18679956564145872</v>
      </c>
      <c r="RS155" s="894">
        <v>0.18679956564145872</v>
      </c>
      <c r="RT155" s="894">
        <v>0.18679956564145872</v>
      </c>
      <c r="RU155" s="894">
        <v>-9.9622826622134397E-3</v>
      </c>
      <c r="RV155" s="894">
        <v>-9.9622826622134397E-3</v>
      </c>
      <c r="RW155" s="894">
        <v>-9.9622826622134397E-3</v>
      </c>
      <c r="RX155" s="894">
        <v>-9.9622826622134397E-3</v>
      </c>
      <c r="RY155" s="894">
        <v>-0.24221813083179899</v>
      </c>
      <c r="RZ155" s="894">
        <v>-0.24221813083179899</v>
      </c>
      <c r="SA155" s="894">
        <v>-9.8476194310760157E-2</v>
      </c>
      <c r="SB155" s="894">
        <v>-9.8476194310760157E-2</v>
      </c>
      <c r="SC155" s="894">
        <v>-9.8476194310760157E-2</v>
      </c>
      <c r="SD155" s="894">
        <v>-8.6534746226314851E-2</v>
      </c>
      <c r="SE155" s="894">
        <v>-8.6534746226314851E-2</v>
      </c>
      <c r="SF155" s="894">
        <v>-8.6534746226314851E-2</v>
      </c>
      <c r="SG155" s="894">
        <v>-8.6534746226314851E-2</v>
      </c>
      <c r="SH155" s="894">
        <v>4.0645037688310737E-2</v>
      </c>
      <c r="SI155" s="894">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2" t="s">
        <v>960</v>
      </c>
      <c r="J156" s="793"/>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-9.1376029800631642E-2</v>
      </c>
      <c r="AQ156" s="894">
        <v>-9.1376029800631642E-2</v>
      </c>
      <c r="AR156" s="894">
        <v>-9.1376029800631642E-2</v>
      </c>
      <c r="AS156" s="894">
        <v>-9.1376029800631642E-2</v>
      </c>
      <c r="AT156" s="894">
        <v>-9.1376029800631642E-2</v>
      </c>
      <c r="AU156" s="894">
        <v>-9.1376029800631642E-2</v>
      </c>
      <c r="AV156" s="894">
        <v>-9.1376029800631642E-2</v>
      </c>
      <c r="AW156" s="894">
        <v>-0.10654326673810921</v>
      </c>
      <c r="AX156" s="894">
        <v>-0.10654326673810921</v>
      </c>
      <c r="AY156" s="894">
        <v>-0.10654326673810921</v>
      </c>
      <c r="AZ156" s="894">
        <v>-0.10654326673810921</v>
      </c>
      <c r="BA156" s="894">
        <v>-0.10654326673810921</v>
      </c>
      <c r="BB156" s="894">
        <v>-0.10063123637849625</v>
      </c>
      <c r="BC156" s="894">
        <v>-0.10063123637849625</v>
      </c>
      <c r="BD156" s="894">
        <v>-0.10063123637849625</v>
      </c>
      <c r="BE156" s="894">
        <v>-0.10063123637849625</v>
      </c>
      <c r="BF156" s="894">
        <v>-7.3884078804304032E-2</v>
      </c>
      <c r="BG156" s="894">
        <v>-7.3884078804304032E-2</v>
      </c>
      <c r="BH156" s="894">
        <v>-7.3884078804304032E-2</v>
      </c>
      <c r="BI156" s="894">
        <v>-7.3884078804304032E-2</v>
      </c>
      <c r="BJ156" s="894">
        <v>-7.3884078804304032E-2</v>
      </c>
      <c r="BK156" s="894">
        <v>-7.3884078804304032E-2</v>
      </c>
      <c r="BL156" s="894">
        <v>-7.3884078804304032E-2</v>
      </c>
      <c r="BM156" s="894">
        <v>-7.3884078804304032E-2</v>
      </c>
      <c r="BN156" s="894">
        <v>1.323946747047966E-2</v>
      </c>
      <c r="BO156" s="894">
        <v>1.323946747047966E-2</v>
      </c>
      <c r="BP156" s="894">
        <v>1.323946747047966E-2</v>
      </c>
      <c r="BQ156" s="894">
        <v>1.323946747047966E-2</v>
      </c>
      <c r="BR156" s="894">
        <v>1.323946747047966E-2</v>
      </c>
      <c r="BS156" s="894">
        <v>1.323946747047966E-2</v>
      </c>
      <c r="BT156" s="894">
        <v>1.323946747047966E-2</v>
      </c>
      <c r="BU156" s="894">
        <v>2.9886847986642984E-2</v>
      </c>
      <c r="BV156" s="894">
        <v>2.9886847986642984E-2</v>
      </c>
      <c r="BW156" s="894">
        <v>2.9886847986642984E-2</v>
      </c>
      <c r="BX156" s="894">
        <v>2.9886847986642984E-2</v>
      </c>
      <c r="BY156" s="894">
        <v>2.3068393412549071E-2</v>
      </c>
      <c r="BZ156" s="894">
        <v>2.3068393412549071E-2</v>
      </c>
      <c r="CA156" s="894">
        <v>-9.8476194310790355E-3</v>
      </c>
      <c r="CB156" s="894">
        <v>-9.8476194310790355E-3</v>
      </c>
      <c r="CC156" s="894">
        <v>-9.8476194310790355E-3</v>
      </c>
      <c r="CD156" s="894">
        <v>0</v>
      </c>
      <c r="CE156" s="894">
        <v>0</v>
      </c>
      <c r="CF156" s="894">
        <v>0</v>
      </c>
      <c r="CG156" s="894">
        <v>0</v>
      </c>
      <c r="CH156" s="894">
        <v>0.14810003831740826</v>
      </c>
      <c r="CI156" s="894">
        <v>0.19665341278732207</v>
      </c>
      <c r="CJ156" s="894">
        <v>0.19665341278732207</v>
      </c>
      <c r="CK156" s="894">
        <v>0.19665341278732207</v>
      </c>
      <c r="CL156" s="894">
        <v>0.19665341278732207</v>
      </c>
      <c r="CM156" s="894">
        <v>0.19665341278732207</v>
      </c>
      <c r="CN156" s="894">
        <v>0.19665341278732207</v>
      </c>
      <c r="CO156" s="894">
        <v>0.19665341278732207</v>
      </c>
      <c r="CP156" s="894">
        <v>5.4952114960929777E-2</v>
      </c>
      <c r="CQ156" s="894">
        <v>5.4952114960929777E-2</v>
      </c>
      <c r="CR156" s="894">
        <v>5.4952114960929777E-2</v>
      </c>
      <c r="CS156" s="894">
        <v>5.4952114960929777E-2</v>
      </c>
      <c r="CT156" s="894">
        <v>5.4952114960929777E-2</v>
      </c>
      <c r="CU156" s="894">
        <v>5.4952114960929777E-2</v>
      </c>
      <c r="CV156" s="894">
        <v>5.4952114960929777E-2</v>
      </c>
      <c r="CW156" s="894">
        <v>1.645145898683964E-2</v>
      </c>
      <c r="CX156" s="894">
        <v>1.645145898683964E-2</v>
      </c>
      <c r="CY156" s="894">
        <v>1.645145898683964E-2</v>
      </c>
      <c r="CZ156" s="894">
        <v>1.645145898683964E-2</v>
      </c>
      <c r="DA156" s="894">
        <v>1.645145898683964E-2</v>
      </c>
      <c r="DB156" s="894">
        <v>0</v>
      </c>
      <c r="DC156" s="894">
        <v>0</v>
      </c>
      <c r="DD156" s="894">
        <v>0</v>
      </c>
      <c r="DE156" s="894">
        <v>0</v>
      </c>
      <c r="DF156" s="894">
        <v>0.11762408816332215</v>
      </c>
      <c r="DG156" s="894">
        <v>0.12232359876442178</v>
      </c>
      <c r="DH156" s="894">
        <v>0.12232359876442178</v>
      </c>
      <c r="DI156" s="894">
        <v>0.12232359876442178</v>
      </c>
      <c r="DJ156" s="894">
        <v>0.12232359876442178</v>
      </c>
      <c r="DK156" s="894">
        <v>0.12232359876442178</v>
      </c>
      <c r="DL156" s="894">
        <v>0.12232359876442178</v>
      </c>
      <c r="DM156" s="894">
        <v>0.12232359876442178</v>
      </c>
      <c r="DN156" s="894">
        <v>0.15283600825210542</v>
      </c>
      <c r="DO156" s="894">
        <v>0.15283600825210542</v>
      </c>
      <c r="DP156" s="894">
        <v>0.15283600825210542</v>
      </c>
      <c r="DQ156" s="894">
        <v>0.15283600825210542</v>
      </c>
      <c r="DR156" s="894">
        <v>0.15283600825210542</v>
      </c>
      <c r="DS156" s="894">
        <v>0.15283600825210542</v>
      </c>
      <c r="DT156" s="894">
        <v>0.15283600825210542</v>
      </c>
      <c r="DU156" s="894">
        <v>-2.2016644683493274</v>
      </c>
      <c r="DV156" s="894">
        <v>-2.2016644683493274</v>
      </c>
      <c r="DW156" s="894">
        <v>-2.2016644683493274</v>
      </c>
      <c r="DX156" s="894">
        <v>-2.2016644683493274</v>
      </c>
      <c r="DY156" s="894">
        <v>-2.2953051445489141</v>
      </c>
      <c r="DZ156" s="894">
        <v>-2.2953051445489141</v>
      </c>
      <c r="EA156" s="894">
        <v>-2.7573334407012107</v>
      </c>
      <c r="EB156" s="894">
        <v>-2.7573334407012107</v>
      </c>
      <c r="EC156" s="894">
        <v>-2.7573334407012107</v>
      </c>
      <c r="ED156" s="894">
        <v>-4.1667906699346711</v>
      </c>
      <c r="EE156" s="894">
        <v>-4.1667906699346711</v>
      </c>
      <c r="EF156" s="894">
        <v>-4.1667906699346711</v>
      </c>
      <c r="EG156" s="894">
        <v>-4.1667906699346711</v>
      </c>
      <c r="EH156" s="894">
        <v>-2.9983127097270321</v>
      </c>
      <c r="EI156" s="894">
        <v>-2.9983127097270321</v>
      </c>
      <c r="EJ156" s="894">
        <v>-2.9983127097270321</v>
      </c>
      <c r="EK156" s="894">
        <v>-2.9983127097270321</v>
      </c>
      <c r="EL156" s="894">
        <v>-2.9983127097270321</v>
      </c>
      <c r="EM156" s="894">
        <v>-2.9983127097270321</v>
      </c>
      <c r="EN156" s="894">
        <v>-2.9983127097270321</v>
      </c>
      <c r="EO156" s="894">
        <v>-2.9983127097270321</v>
      </c>
      <c r="EP156" s="894">
        <v>-1.5104347805135117</v>
      </c>
      <c r="EQ156" s="894">
        <v>-1.5104347805135117</v>
      </c>
      <c r="ER156" s="894">
        <v>-1.5104347805135117</v>
      </c>
      <c r="ES156" s="894">
        <v>-1.5104347805135117</v>
      </c>
      <c r="ET156" s="894">
        <v>-1.5104347805135117</v>
      </c>
      <c r="EU156" s="894">
        <v>-1.5104347805135117</v>
      </c>
      <c r="EV156" s="894">
        <v>-1.5104347805135117</v>
      </c>
      <c r="EW156" s="894">
        <v>-8.6245364661769131E-2</v>
      </c>
      <c r="EX156" s="894">
        <v>-8.6245364661769131E-2</v>
      </c>
      <c r="EY156" s="894">
        <v>-8.6245364661769131E-2</v>
      </c>
      <c r="EZ156" s="894">
        <v>-8.6245364661769131E-2</v>
      </c>
      <c r="FA156" s="894">
        <v>-8.6245364661769131E-2</v>
      </c>
      <c r="FB156" s="894">
        <v>-5.8120097309000585E-2</v>
      </c>
      <c r="FC156" s="894">
        <v>-5.8120097309000585E-2</v>
      </c>
      <c r="FD156" s="894">
        <v>-5.8120097309000585E-2</v>
      </c>
      <c r="FE156" s="894">
        <v>-5.8120097309000585E-2</v>
      </c>
      <c r="FF156" s="894">
        <v>0.18554637768220772</v>
      </c>
      <c r="FG156" s="894">
        <v>0.19223806624519302</v>
      </c>
      <c r="FH156" s="894">
        <v>0.19223806624519302</v>
      </c>
      <c r="FI156" s="894">
        <v>0.19223806624519302</v>
      </c>
      <c r="FJ156" s="894">
        <v>0.19223806624519302</v>
      </c>
      <c r="FK156" s="894">
        <v>0.19223806624519302</v>
      </c>
      <c r="FL156" s="894">
        <v>0.19223806624519302</v>
      </c>
      <c r="FM156" s="894">
        <v>0.19223806624519302</v>
      </c>
      <c r="FN156" s="894">
        <v>0.2717084591148522</v>
      </c>
      <c r="FO156" s="894">
        <v>0.2717084591148522</v>
      </c>
      <c r="FP156" s="894">
        <v>0.2717084591148522</v>
      </c>
      <c r="FQ156" s="894">
        <v>0.2717084591148522</v>
      </c>
      <c r="FR156" s="894">
        <v>0.2717084591148522</v>
      </c>
      <c r="FS156" s="894">
        <v>0.2717084591148522</v>
      </c>
      <c r="FT156" s="894">
        <v>0.2717084591148522</v>
      </c>
      <c r="FU156" s="894">
        <v>-2.6599294708111758</v>
      </c>
      <c r="FV156" s="894">
        <v>-2.6599294708111758</v>
      </c>
      <c r="FW156" s="894">
        <v>-2.6599294708111758</v>
      </c>
      <c r="FX156" s="894">
        <v>-2.6599294708111758</v>
      </c>
      <c r="FY156" s="894">
        <v>-3.7832165196585126</v>
      </c>
      <c r="FZ156" s="894">
        <v>-3.7832165196585126</v>
      </c>
      <c r="GA156" s="894">
        <v>-3.9587430112924524</v>
      </c>
      <c r="GB156" s="894">
        <v>-3.9587430112924524</v>
      </c>
      <c r="GC156" s="894">
        <v>-3.9587430112924524</v>
      </c>
      <c r="GD156" s="894">
        <v>-4.8342850396971251</v>
      </c>
      <c r="GE156" s="894">
        <v>-4.8342850396971251</v>
      </c>
      <c r="GF156" s="894">
        <v>-4.8342850396971251</v>
      </c>
      <c r="GG156" s="894">
        <v>-4.8342850396971251</v>
      </c>
      <c r="GH156" s="894">
        <v>-0.66859312085466982</v>
      </c>
      <c r="GI156" s="894">
        <v>-0.66859312085466982</v>
      </c>
      <c r="GJ156" s="894">
        <v>-0.66859312085466982</v>
      </c>
      <c r="GK156" s="894">
        <v>-0.66859312085466982</v>
      </c>
      <c r="GL156" s="894">
        <v>-0.66859312085466982</v>
      </c>
      <c r="GM156" s="894">
        <v>-0.66859312085466982</v>
      </c>
      <c r="GN156" s="894">
        <v>-0.66859312085466982</v>
      </c>
      <c r="GO156" s="894">
        <v>-0.66859312085466982</v>
      </c>
      <c r="GP156" s="894">
        <v>-0.84850069120644456</v>
      </c>
      <c r="GQ156" s="894">
        <v>-0.84850069120644456</v>
      </c>
      <c r="GR156" s="894">
        <v>-0.84850069120644456</v>
      </c>
      <c r="GS156" s="894">
        <v>-0.84850069120644456</v>
      </c>
      <c r="GT156" s="894">
        <v>-0.84850069120644456</v>
      </c>
      <c r="GU156" s="894">
        <v>-0.84850069120644456</v>
      </c>
      <c r="GV156" s="894">
        <v>-0.84850069120644456</v>
      </c>
      <c r="GW156" s="894">
        <v>-2.9641263205029134E-2</v>
      </c>
      <c r="GX156" s="894">
        <v>-2.9641263205029134E-2</v>
      </c>
      <c r="GY156" s="894">
        <v>-2.9641263205029134E-2</v>
      </c>
      <c r="GZ156" s="894">
        <v>-2.9641263205029134E-2</v>
      </c>
      <c r="HA156" s="894">
        <v>-2.9641263205029134E-2</v>
      </c>
      <c r="HB156" s="894">
        <v>5.5501822543009283E-3</v>
      </c>
      <c r="HC156" s="894">
        <v>5.5501822543009283E-3</v>
      </c>
      <c r="HD156" s="894">
        <v>5.5501822543009283E-3</v>
      </c>
      <c r="HE156" s="894">
        <v>5.5501822543009283E-3</v>
      </c>
      <c r="HF156" s="894">
        <v>4.2464498441828979E-2</v>
      </c>
      <c r="HG156" s="894">
        <v>3.7751217510219703E-2</v>
      </c>
      <c r="HH156" s="894">
        <v>3.7751217510219703E-2</v>
      </c>
      <c r="HI156" s="894">
        <v>3.7751217510219703E-2</v>
      </c>
      <c r="HJ156" s="894">
        <v>3.7751217510219703E-2</v>
      </c>
      <c r="HK156" s="894">
        <v>3.7751217510219703E-2</v>
      </c>
      <c r="HL156" s="894">
        <v>3.7751217510219703E-2</v>
      </c>
      <c r="HM156" s="894">
        <v>3.7751217510219703E-2</v>
      </c>
      <c r="HN156" s="894">
        <v>-8.4908893473389924E-3</v>
      </c>
      <c r="HO156" s="894">
        <v>-8.4908893473389924E-3</v>
      </c>
      <c r="HP156" s="894">
        <v>-8.4908893473389924E-3</v>
      </c>
      <c r="HQ156" s="894">
        <v>-8.4908893473389924E-3</v>
      </c>
      <c r="HR156" s="894">
        <v>-8.4908893473389924E-3</v>
      </c>
      <c r="HS156" s="894">
        <v>-8.4908893473389924E-3</v>
      </c>
      <c r="HT156" s="894">
        <v>-8.4908893473389924E-3</v>
      </c>
      <c r="HU156" s="894">
        <v>-2.7495900147711012</v>
      </c>
      <c r="HV156" s="894">
        <v>-2.7495900147711012</v>
      </c>
      <c r="HW156" s="894">
        <v>-2.7495900147711012</v>
      </c>
      <c r="HX156" s="894">
        <v>-2.7495900147711012</v>
      </c>
      <c r="HY156" s="894">
        <v>-3.3449170448200292</v>
      </c>
      <c r="HZ156" s="894">
        <v>-3.3449170448200292</v>
      </c>
      <c r="IA156" s="894">
        <v>-3.6534668089291049</v>
      </c>
      <c r="IB156" s="894">
        <v>-3.6534668089291049</v>
      </c>
      <c r="IC156" s="894">
        <v>-3.6534668089291049</v>
      </c>
      <c r="ID156" s="894">
        <v>-4.3054549598128391</v>
      </c>
      <c r="IE156" s="894">
        <v>-4.3054549598128391</v>
      </c>
      <c r="IF156" s="894">
        <v>-4.3054549598128391</v>
      </c>
      <c r="IG156" s="894">
        <v>-4.3054549598128391</v>
      </c>
      <c r="IH156" s="894">
        <v>-1.6238104176964789</v>
      </c>
      <c r="II156" s="894">
        <v>-1.6238104176964789</v>
      </c>
      <c r="IJ156" s="894">
        <v>-1.6238104176964789</v>
      </c>
      <c r="IK156" s="894">
        <v>-1.6238104176964789</v>
      </c>
      <c r="IL156" s="894">
        <v>-1.6238104176964789</v>
      </c>
      <c r="IM156" s="894">
        <v>-1.6238104176964789</v>
      </c>
      <c r="IN156" s="894">
        <v>-1.6238104176964789</v>
      </c>
      <c r="IO156" s="894">
        <v>-1.6238104176964789</v>
      </c>
      <c r="IP156" s="894">
        <v>-0.35644898338851938</v>
      </c>
      <c r="IQ156" s="894">
        <v>-0.35644898338851938</v>
      </c>
      <c r="IR156" s="894">
        <v>-0.35644898338851938</v>
      </c>
      <c r="IS156" s="894">
        <v>-0.35644898338851938</v>
      </c>
      <c r="IT156" s="894">
        <v>-0.35644898338851938</v>
      </c>
      <c r="IU156" s="894">
        <v>-0.35644898338851938</v>
      </c>
      <c r="IV156" s="894">
        <v>-0.35644898338851938</v>
      </c>
      <c r="IW156" s="894">
        <v>-0.12898764354265069</v>
      </c>
      <c r="IX156" s="894">
        <v>-0.12898764354265069</v>
      </c>
      <c r="IY156" s="894">
        <v>-0.12898764354265069</v>
      </c>
      <c r="IZ156" s="894">
        <v>-0.12898764354265069</v>
      </c>
      <c r="JA156" s="894">
        <v>-0.12898764354265069</v>
      </c>
      <c r="JB156" s="894">
        <v>9.4039334487066029E-2</v>
      </c>
      <c r="JC156" s="894">
        <v>9.4039334487066029E-2</v>
      </c>
      <c r="JD156" s="894">
        <v>9.4039334487066029E-2</v>
      </c>
      <c r="JE156" s="894">
        <v>9.4039334487066029E-2</v>
      </c>
      <c r="JF156" s="894">
        <v>0.16473199869669664</v>
      </c>
      <c r="JG156" s="894">
        <v>0.17180333504633882</v>
      </c>
      <c r="JH156" s="894">
        <v>0.17180333504633882</v>
      </c>
      <c r="JI156" s="894">
        <v>0.17180333504633882</v>
      </c>
      <c r="JJ156" s="894">
        <v>0.17180333504633882</v>
      </c>
      <c r="JK156" s="894">
        <v>0.17180333504633882</v>
      </c>
      <c r="JL156" s="894">
        <v>0.17180333504633882</v>
      </c>
      <c r="JM156" s="894">
        <v>0.17180333504633882</v>
      </c>
      <c r="JN156" s="894">
        <v>0.28637630992491658</v>
      </c>
      <c r="JO156" s="894">
        <v>0.28637630992491658</v>
      </c>
      <c r="JP156" s="894">
        <v>0.28637630992491658</v>
      </c>
      <c r="JQ156" s="894">
        <v>0.28637630992491658</v>
      </c>
      <c r="JR156" s="894">
        <v>0.28637630992491658</v>
      </c>
      <c r="JS156" s="894">
        <v>0.28637630992491658</v>
      </c>
      <c r="JT156" s="894">
        <v>0.28637630992491658</v>
      </c>
      <c r="JU156" s="894">
        <v>-2.4009101215936086</v>
      </c>
      <c r="JV156" s="894">
        <v>-2.4009101215936086</v>
      </c>
      <c r="JW156" s="894">
        <v>-2.4009101215936086</v>
      </c>
      <c r="JX156" s="894">
        <v>-2.4009101215936086</v>
      </c>
      <c r="JY156" s="894">
        <v>-3.471793208589065</v>
      </c>
      <c r="JZ156" s="894">
        <v>-3.471793208589065</v>
      </c>
      <c r="KA156" s="894">
        <v>-3.5451429951872724</v>
      </c>
      <c r="KB156" s="894">
        <v>-3.5451429951872724</v>
      </c>
      <c r="KC156" s="894">
        <v>-3.5451429951872724</v>
      </c>
      <c r="KD156" s="894">
        <v>-4.0943829244474088</v>
      </c>
      <c r="KE156" s="894">
        <v>-4.0943829244474088</v>
      </c>
      <c r="KF156" s="894">
        <v>-4.0943829244474088</v>
      </c>
      <c r="KG156" s="894">
        <v>-4.0943829244474088</v>
      </c>
      <c r="KH156" s="894">
        <v>-0.67149183802515111</v>
      </c>
      <c r="KI156" s="894">
        <v>-0.67149183802515111</v>
      </c>
      <c r="KJ156" s="894">
        <v>-0.67149183802515111</v>
      </c>
      <c r="KK156" s="894">
        <v>-0.67149183802515111</v>
      </c>
      <c r="KL156" s="894">
        <v>-0.67149183802515111</v>
      </c>
      <c r="KM156" s="894">
        <v>-0.67149183802515111</v>
      </c>
      <c r="KN156" s="894">
        <v>-0.67149183802515111</v>
      </c>
      <c r="KO156" s="894">
        <v>-0.67149183802515111</v>
      </c>
      <c r="KP156" s="894">
        <v>-0.3475581328544699</v>
      </c>
      <c r="KQ156" s="894">
        <v>-0.3475581328544699</v>
      </c>
      <c r="KR156" s="894">
        <v>-0.3475581328544699</v>
      </c>
      <c r="KS156" s="894">
        <v>-0.3475581328544699</v>
      </c>
      <c r="KT156" s="894">
        <v>-0.3475581328544699</v>
      </c>
      <c r="KU156" s="894">
        <v>-0.3475581328544699</v>
      </c>
      <c r="KV156" s="894">
        <v>-0.3475581328544699</v>
      </c>
      <c r="KW156" s="894">
        <v>-0.26604257655696983</v>
      </c>
      <c r="KX156" s="894">
        <v>-0.26604257655696983</v>
      </c>
      <c r="KY156" s="894">
        <v>-0.26604257655696983</v>
      </c>
      <c r="KZ156" s="894">
        <v>-0.26604257655696983</v>
      </c>
      <c r="LA156" s="894">
        <v>-0.26604257655696983</v>
      </c>
      <c r="LB156" s="894">
        <v>-6.105200479731554E-2</v>
      </c>
      <c r="LC156" s="894">
        <v>-6.105200479731554E-2</v>
      </c>
      <c r="LD156" s="894">
        <v>-6.105200479731554E-2</v>
      </c>
      <c r="LE156" s="894">
        <v>-6.105200479731554E-2</v>
      </c>
      <c r="LF156" s="894">
        <v>0.14838024479701328</v>
      </c>
      <c r="LG156" s="894">
        <v>0.15310424084147378</v>
      </c>
      <c r="LH156" s="894">
        <v>0.15310424084147378</v>
      </c>
      <c r="LI156" s="894">
        <v>0.15310424084147378</v>
      </c>
      <c r="LJ156" s="894">
        <v>0.15310424084147378</v>
      </c>
      <c r="LK156" s="894">
        <v>0.15310424084147378</v>
      </c>
      <c r="LL156" s="894">
        <v>0.15310424084147378</v>
      </c>
      <c r="LM156" s="894">
        <v>0.15310424084147378</v>
      </c>
      <c r="LN156" s="894">
        <v>0.26321756976750876</v>
      </c>
      <c r="LO156" s="894">
        <v>0.26321756976750876</v>
      </c>
      <c r="LP156" s="894">
        <v>0.26321756976750876</v>
      </c>
      <c r="LQ156" s="894">
        <v>0.26321756976750876</v>
      </c>
      <c r="LR156" s="894">
        <v>0.26321756976750876</v>
      </c>
      <c r="LS156" s="894">
        <v>0.26321756976750876</v>
      </c>
      <c r="LT156" s="894">
        <v>0.26321756976750876</v>
      </c>
      <c r="LU156" s="894">
        <v>-2.988684798664246</v>
      </c>
      <c r="LV156" s="894">
        <v>-2.988684798664246</v>
      </c>
      <c r="LW156" s="894">
        <v>-2.988684798664246</v>
      </c>
      <c r="LX156" s="894">
        <v>-2.988684798664246</v>
      </c>
      <c r="LY156" s="894">
        <v>-3.6102035690643768</v>
      </c>
      <c r="LZ156" s="894">
        <v>-3.6102035690643768</v>
      </c>
      <c r="MA156" s="894">
        <v>-3.8799620558438495</v>
      </c>
      <c r="MB156" s="894">
        <v>-3.8799620558438495</v>
      </c>
      <c r="MC156" s="894">
        <v>-3.8799620558438495</v>
      </c>
      <c r="MD156" s="894">
        <v>-3.1971505186785034</v>
      </c>
      <c r="ME156" s="894">
        <v>-3.1971505186785034</v>
      </c>
      <c r="MF156" s="894">
        <v>-3.1971505186785034</v>
      </c>
      <c r="MG156" s="894">
        <v>-3.1971505186785034</v>
      </c>
      <c r="MH156" s="894">
        <v>0.25126023298227018</v>
      </c>
      <c r="MI156" s="894">
        <v>0.25126023298227018</v>
      </c>
      <c r="MJ156" s="894">
        <v>0.25126023298227018</v>
      </c>
      <c r="MK156" s="894">
        <v>0.25126023298227018</v>
      </c>
      <c r="ML156" s="894">
        <v>0.25126023298227018</v>
      </c>
      <c r="MM156" s="894">
        <v>0.25126023298227018</v>
      </c>
      <c r="MN156" s="894">
        <v>0.25126023298227018</v>
      </c>
      <c r="MO156" s="894">
        <v>0.25126023298227018</v>
      </c>
      <c r="MP156" s="894">
        <v>-0.28125900089501066</v>
      </c>
      <c r="MQ156" s="894">
        <v>-0.28125900089501066</v>
      </c>
      <c r="MR156" s="894">
        <v>-0.28125900089501066</v>
      </c>
      <c r="MS156" s="894">
        <v>-0.28125900089501066</v>
      </c>
      <c r="MT156" s="894">
        <v>-0.28125900089501066</v>
      </c>
      <c r="MU156" s="894">
        <v>-0.28125900089501066</v>
      </c>
      <c r="MV156" s="894">
        <v>-0.28125900089501066</v>
      </c>
      <c r="MW156" s="894">
        <v>-0.75243642942445099</v>
      </c>
      <c r="MX156" s="894">
        <v>-0.75243642942445099</v>
      </c>
      <c r="MY156" s="894">
        <v>-0.75243642942445099</v>
      </c>
      <c r="MZ156" s="894">
        <v>-0.75243642942445099</v>
      </c>
      <c r="NA156" s="894">
        <v>-0.75243642942445099</v>
      </c>
      <c r="NB156" s="894">
        <v>-6.105200479731554E-2</v>
      </c>
      <c r="NC156" s="894">
        <v>-6.105200479731554E-2</v>
      </c>
      <c r="ND156" s="894">
        <v>-6.105200479731554E-2</v>
      </c>
      <c r="NE156" s="894">
        <v>-6.105200479731554E-2</v>
      </c>
      <c r="NF156" s="894">
        <v>0.14838024479701328</v>
      </c>
      <c r="NG156" s="894">
        <v>0.15310424084147378</v>
      </c>
      <c r="NH156" s="894">
        <v>0.15310424084147378</v>
      </c>
      <c r="NI156" s="894">
        <v>0.15310424084147378</v>
      </c>
      <c r="NJ156" s="894">
        <v>0.15310424084147378</v>
      </c>
      <c r="NK156" s="894">
        <v>0.15310424084147378</v>
      </c>
      <c r="NL156" s="894">
        <v>0.15310424084147378</v>
      </c>
      <c r="NM156" s="894">
        <v>0.15310424084147378</v>
      </c>
      <c r="NN156" s="894">
        <v>0.26321756976750876</v>
      </c>
      <c r="NO156" s="894">
        <v>0.26321756976750876</v>
      </c>
      <c r="NP156" s="894">
        <v>0.26321756976750876</v>
      </c>
      <c r="NQ156" s="894">
        <v>0.26321756976750876</v>
      </c>
      <c r="NR156" s="894">
        <v>0.26321756976750876</v>
      </c>
      <c r="NS156" s="894">
        <v>0.26321756976750876</v>
      </c>
      <c r="NT156" s="894">
        <v>0.26321756976750876</v>
      </c>
      <c r="NU156" s="894">
        <v>-2.988684798664246</v>
      </c>
      <c r="NV156" s="894">
        <v>-2.988684798664246</v>
      </c>
      <c r="NW156" s="894">
        <v>-2.988684798664246</v>
      </c>
      <c r="NX156" s="894">
        <v>-2.988684798664246</v>
      </c>
      <c r="NY156" s="894">
        <v>-3.6102035690643768</v>
      </c>
      <c r="NZ156" s="894">
        <v>-3.6102035690643768</v>
      </c>
      <c r="OA156" s="894">
        <v>-3.8799620558438495</v>
      </c>
      <c r="OB156" s="894">
        <v>-3.8799620558438495</v>
      </c>
      <c r="OC156" s="894">
        <v>-3.8799620558438495</v>
      </c>
      <c r="OD156" s="894">
        <v>-3.1971505186785034</v>
      </c>
      <c r="OE156" s="894">
        <v>-3.1971505186785034</v>
      </c>
      <c r="OF156" s="894">
        <v>-3.1971505186785034</v>
      </c>
      <c r="OG156" s="894">
        <v>-3.1971505186785034</v>
      </c>
      <c r="OH156" s="894">
        <v>0.25126023298227018</v>
      </c>
      <c r="OI156" s="894">
        <v>0.25126023298227018</v>
      </c>
      <c r="OJ156" s="894">
        <v>0.25126023298227018</v>
      </c>
      <c r="OK156" s="894">
        <v>0.25126023298227018</v>
      </c>
      <c r="OL156" s="894">
        <v>0.25126023298227018</v>
      </c>
      <c r="OM156" s="894">
        <v>0.25126023298227018</v>
      </c>
      <c r="ON156" s="894">
        <v>0.25126023298227018</v>
      </c>
      <c r="OO156" s="894">
        <v>0.25126023298227018</v>
      </c>
      <c r="OP156" s="894">
        <v>-0.28125900089501066</v>
      </c>
      <c r="OQ156" s="894">
        <v>-0.28125900089501066</v>
      </c>
      <c r="OR156" s="894">
        <v>-0.28125900089501066</v>
      </c>
      <c r="OS156" s="894">
        <v>-0.28125900089501066</v>
      </c>
      <c r="OT156" s="894">
        <v>-0.28125900089501066</v>
      </c>
      <c r="OU156" s="894">
        <v>-0.28125900089501066</v>
      </c>
      <c r="OV156" s="894">
        <v>-0.28125900089501066</v>
      </c>
      <c r="OW156" s="894">
        <v>-0.75243642942445099</v>
      </c>
      <c r="OX156" s="894">
        <v>-0.75243642942445099</v>
      </c>
      <c r="OY156" s="894">
        <v>-0.75243642942445099</v>
      </c>
      <c r="OZ156" s="894">
        <v>-0.75243642942445099</v>
      </c>
      <c r="PA156" s="894">
        <v>-0.75243642942445099</v>
      </c>
      <c r="PB156" s="894">
        <v>-6.105200479731554E-2</v>
      </c>
      <c r="PC156" s="894">
        <v>-6.105200479731554E-2</v>
      </c>
      <c r="PD156" s="894">
        <v>-6.105200479731554E-2</v>
      </c>
      <c r="PE156" s="894">
        <v>-6.105200479731554E-2</v>
      </c>
      <c r="PF156" s="894">
        <v>0.14838024479701328</v>
      </c>
      <c r="PG156" s="894">
        <v>0.15310424084147378</v>
      </c>
      <c r="PH156" s="894">
        <v>0.15310424084147378</v>
      </c>
      <c r="PI156" s="894">
        <v>0.15310424084147378</v>
      </c>
      <c r="PJ156" s="894">
        <v>0.15310424084147378</v>
      </c>
      <c r="PK156" s="894">
        <v>0.15310424084147378</v>
      </c>
      <c r="PL156" s="894">
        <v>0.15310424084147378</v>
      </c>
      <c r="PM156" s="894">
        <v>0.15310424084147378</v>
      </c>
      <c r="PN156" s="894">
        <v>0.26321756976750876</v>
      </c>
      <c r="PO156" s="894">
        <v>0.26321756976750876</v>
      </c>
      <c r="PP156" s="894">
        <v>0.26321756976750876</v>
      </c>
      <c r="PQ156" s="894">
        <v>0.26321756976750876</v>
      </c>
      <c r="PR156" s="894">
        <v>0.26321756976750876</v>
      </c>
      <c r="PS156" s="894">
        <v>0.26321756976750876</v>
      </c>
      <c r="PT156" s="894">
        <v>0.26321756976750876</v>
      </c>
      <c r="PU156" s="894">
        <v>-2.988684798664246</v>
      </c>
      <c r="PV156" s="894">
        <v>-2.988684798664246</v>
      </c>
      <c r="PW156" s="894">
        <v>-2.988684798664246</v>
      </c>
      <c r="PX156" s="894">
        <v>-2.988684798664246</v>
      </c>
      <c r="PY156" s="894">
        <v>-3.6102035690643768</v>
      </c>
      <c r="PZ156" s="894">
        <v>-3.6102035690643768</v>
      </c>
      <c r="QA156" s="894">
        <v>-3.8799620558438495</v>
      </c>
      <c r="QB156" s="894">
        <v>-3.8799620558438495</v>
      </c>
      <c r="QC156" s="894">
        <v>-3.8799620558438495</v>
      </c>
      <c r="QD156" s="894">
        <v>-3.1971505186785034</v>
      </c>
      <c r="QE156" s="894">
        <v>-3.1971505186785034</v>
      </c>
      <c r="QF156" s="894">
        <v>-3.1971505186785034</v>
      </c>
      <c r="QG156" s="894">
        <v>-3.1971505186785034</v>
      </c>
      <c r="QH156" s="894">
        <v>0.25126023298227018</v>
      </c>
      <c r="QI156" s="894">
        <v>0.25126023298227018</v>
      </c>
      <c r="QJ156" s="894">
        <v>0.25126023298227018</v>
      </c>
      <c r="QK156" s="894">
        <v>0.25126023298227018</v>
      </c>
      <c r="QL156" s="894">
        <v>0.25126023298227018</v>
      </c>
      <c r="QM156" s="894">
        <v>0.25126023298227018</v>
      </c>
      <c r="QN156" s="894">
        <v>0.25126023298227018</v>
      </c>
      <c r="QO156" s="894">
        <v>0.25126023298227018</v>
      </c>
      <c r="QP156" s="894">
        <v>-0.28125900089501066</v>
      </c>
      <c r="QQ156" s="894">
        <v>-0.28125900089501066</v>
      </c>
      <c r="QR156" s="894">
        <v>-0.28125900089501066</v>
      </c>
      <c r="QS156" s="894">
        <v>-0.28125900089501066</v>
      </c>
      <c r="QT156" s="894">
        <v>-0.28125900089501066</v>
      </c>
      <c r="QU156" s="894">
        <v>-0.28125900089501066</v>
      </c>
      <c r="QV156" s="894">
        <v>-0.28125900089501066</v>
      </c>
      <c r="QW156" s="894">
        <v>-0.75243642942445099</v>
      </c>
      <c r="QX156" s="894">
        <v>-0.75243642942445099</v>
      </c>
      <c r="QY156" s="894">
        <v>-0.75243642942445099</v>
      </c>
      <c r="QZ156" s="894">
        <v>-0.75243642942445099</v>
      </c>
      <c r="RA156" s="894">
        <v>-0.75243642942445099</v>
      </c>
      <c r="RB156" s="894">
        <v>-6.105200479731554E-2</v>
      </c>
      <c r="RC156" s="894">
        <v>-6.105200479731554E-2</v>
      </c>
      <c r="RD156" s="894">
        <v>-6.105200479731554E-2</v>
      </c>
      <c r="RE156" s="894">
        <v>-6.105200479731554E-2</v>
      </c>
      <c r="RF156" s="894">
        <v>0.14838024479701328</v>
      </c>
      <c r="RG156" s="894">
        <v>0.15310424084147378</v>
      </c>
      <c r="RH156" s="894">
        <v>0.15310424084147378</v>
      </c>
      <c r="RI156" s="894">
        <v>0.15310424084147378</v>
      </c>
      <c r="RJ156" s="894">
        <v>0.15310424084147378</v>
      </c>
      <c r="RK156" s="894">
        <v>0.15310424084147378</v>
      </c>
      <c r="RL156" s="894">
        <v>0.15310424084147378</v>
      </c>
      <c r="RM156" s="894">
        <v>0.15310424084147378</v>
      </c>
      <c r="RN156" s="894">
        <v>0.26321756976750876</v>
      </c>
      <c r="RO156" s="894">
        <v>0.26321756976750876</v>
      </c>
      <c r="RP156" s="894">
        <v>0.26321756976750876</v>
      </c>
      <c r="RQ156" s="894">
        <v>0.26321756976750876</v>
      </c>
      <c r="RR156" s="894">
        <v>0.26321756976750876</v>
      </c>
      <c r="RS156" s="894">
        <v>0.26321756976750876</v>
      </c>
      <c r="RT156" s="894">
        <v>0.26321756976750876</v>
      </c>
      <c r="RU156" s="894">
        <v>-2.988684798664246</v>
      </c>
      <c r="RV156" s="894">
        <v>-2.988684798664246</v>
      </c>
      <c r="RW156" s="894">
        <v>-2.988684798664246</v>
      </c>
      <c r="RX156" s="894">
        <v>-2.988684798664246</v>
      </c>
      <c r="RY156" s="894">
        <v>-3.6102035690643768</v>
      </c>
      <c r="RZ156" s="894">
        <v>-3.6102035690643768</v>
      </c>
      <c r="SA156" s="894">
        <v>-3.8799620558438495</v>
      </c>
      <c r="SB156" s="894">
        <v>-3.8799620558438495</v>
      </c>
      <c r="SC156" s="894">
        <v>-3.8799620558438495</v>
      </c>
      <c r="SD156" s="894">
        <v>-3.1971505186785034</v>
      </c>
      <c r="SE156" s="894">
        <v>-3.1971505186785034</v>
      </c>
      <c r="SF156" s="894">
        <v>-3.1971505186785034</v>
      </c>
      <c r="SG156" s="894">
        <v>-3.1971505186785034</v>
      </c>
      <c r="SH156" s="894">
        <v>0.25126023298227018</v>
      </c>
      <c r="SI156" s="894">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09" t="s">
        <v>962</v>
      </c>
      <c r="J157" s="793"/>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-9.1376029800631642E-2</v>
      </c>
      <c r="AQ157" s="894">
        <v>-9.1376029800631642E-2</v>
      </c>
      <c r="AR157" s="894">
        <v>-9.1376029800631642E-2</v>
      </c>
      <c r="AS157" s="894">
        <v>-9.1376029800631642E-2</v>
      </c>
      <c r="AT157" s="894">
        <v>-9.1376029800631642E-2</v>
      </c>
      <c r="AU157" s="894">
        <v>-9.1376029800631642E-2</v>
      </c>
      <c r="AV157" s="894">
        <v>-9.1376029800631642E-2</v>
      </c>
      <c r="AW157" s="894">
        <v>-0.10654326673810921</v>
      </c>
      <c r="AX157" s="894">
        <v>-0.10654326673810921</v>
      </c>
      <c r="AY157" s="894">
        <v>-0.10654326673810921</v>
      </c>
      <c r="AZ157" s="894">
        <v>-0.10654326673810921</v>
      </c>
      <c r="BA157" s="894">
        <v>-0.10654326673810921</v>
      </c>
      <c r="BB157" s="894">
        <v>-0.10063123637849625</v>
      </c>
      <c r="BC157" s="894">
        <v>-0.10063123637849625</v>
      </c>
      <c r="BD157" s="894">
        <v>-0.10063123637849625</v>
      </c>
      <c r="BE157" s="894">
        <v>-0.10063123637849625</v>
      </c>
      <c r="BF157" s="894">
        <v>-7.3884078804304032E-2</v>
      </c>
      <c r="BG157" s="894">
        <v>-7.3884078804304032E-2</v>
      </c>
      <c r="BH157" s="894">
        <v>-7.3884078804304032E-2</v>
      </c>
      <c r="BI157" s="894">
        <v>-7.3884078804304032E-2</v>
      </c>
      <c r="BJ157" s="894">
        <v>-7.3884078804304032E-2</v>
      </c>
      <c r="BK157" s="894">
        <v>-7.3884078804304032E-2</v>
      </c>
      <c r="BL157" s="894">
        <v>-7.3884078804304032E-2</v>
      </c>
      <c r="BM157" s="894">
        <v>-7.3884078804304032E-2</v>
      </c>
      <c r="BN157" s="894">
        <v>1.323946747047966E-2</v>
      </c>
      <c r="BO157" s="894">
        <v>1.323946747047966E-2</v>
      </c>
      <c r="BP157" s="894">
        <v>1.323946747047966E-2</v>
      </c>
      <c r="BQ157" s="894">
        <v>1.323946747047966E-2</v>
      </c>
      <c r="BR157" s="894">
        <v>1.323946747047966E-2</v>
      </c>
      <c r="BS157" s="894">
        <v>1.323946747047966E-2</v>
      </c>
      <c r="BT157" s="894">
        <v>1.323946747047966E-2</v>
      </c>
      <c r="BU157" s="894">
        <v>2.9886847986642984E-2</v>
      </c>
      <c r="BV157" s="894">
        <v>2.9886847986642984E-2</v>
      </c>
      <c r="BW157" s="894">
        <v>2.9886847986642984E-2</v>
      </c>
      <c r="BX157" s="894">
        <v>2.9886847986642984E-2</v>
      </c>
      <c r="BY157" s="894">
        <v>2.3068393412549071E-2</v>
      </c>
      <c r="BZ157" s="894">
        <v>2.3068393412549071E-2</v>
      </c>
      <c r="CA157" s="894">
        <v>-9.8476194310790355E-3</v>
      </c>
      <c r="CB157" s="894">
        <v>-9.8476194310790355E-3</v>
      </c>
      <c r="CC157" s="894">
        <v>-9.8476194310790355E-3</v>
      </c>
      <c r="CD157" s="894">
        <v>0</v>
      </c>
      <c r="CE157" s="894">
        <v>0</v>
      </c>
      <c r="CF157" s="894">
        <v>0</v>
      </c>
      <c r="CG157" s="894">
        <v>0</v>
      </c>
      <c r="CH157" s="894">
        <v>0.14810003831740826</v>
      </c>
      <c r="CI157" s="894">
        <v>0.19665341278732207</v>
      </c>
      <c r="CJ157" s="894">
        <v>0.19665341278732207</v>
      </c>
      <c r="CK157" s="894">
        <v>0.19665341278732207</v>
      </c>
      <c r="CL157" s="894">
        <v>0.19665341278732207</v>
      </c>
      <c r="CM157" s="894">
        <v>0.19665341278732207</v>
      </c>
      <c r="CN157" s="894">
        <v>0.19665341278732207</v>
      </c>
      <c r="CO157" s="894">
        <v>0.19665341278732207</v>
      </c>
      <c r="CP157" s="894">
        <v>5.4952114960929777E-2</v>
      </c>
      <c r="CQ157" s="894">
        <v>5.4952114960929777E-2</v>
      </c>
      <c r="CR157" s="894">
        <v>5.4952114960929777E-2</v>
      </c>
      <c r="CS157" s="894">
        <v>5.4952114960929777E-2</v>
      </c>
      <c r="CT157" s="894">
        <v>5.4952114960929777E-2</v>
      </c>
      <c r="CU157" s="894">
        <v>5.4952114960929777E-2</v>
      </c>
      <c r="CV157" s="894">
        <v>5.4952114960929777E-2</v>
      </c>
      <c r="CW157" s="894">
        <v>1.645145898683964E-2</v>
      </c>
      <c r="CX157" s="894">
        <v>1.645145898683964E-2</v>
      </c>
      <c r="CY157" s="894">
        <v>1.645145898683964E-2</v>
      </c>
      <c r="CZ157" s="894">
        <v>1.645145898683964E-2</v>
      </c>
      <c r="DA157" s="894">
        <v>1.645145898683964E-2</v>
      </c>
      <c r="DB157" s="894">
        <v>0</v>
      </c>
      <c r="DC157" s="894">
        <v>0</v>
      </c>
      <c r="DD157" s="894">
        <v>0</v>
      </c>
      <c r="DE157" s="894">
        <v>0</v>
      </c>
      <c r="DF157" s="894">
        <v>0.11997922794994498</v>
      </c>
      <c r="DG157" s="894">
        <v>0.12467873855104461</v>
      </c>
      <c r="DH157" s="894">
        <v>0.12467873855104461</v>
      </c>
      <c r="DI157" s="894">
        <v>0.12467873855104461</v>
      </c>
      <c r="DJ157" s="894">
        <v>0.12467873855104461</v>
      </c>
      <c r="DK157" s="894">
        <v>0.12467873855104461</v>
      </c>
      <c r="DL157" s="894">
        <v>0.12467873855104461</v>
      </c>
      <c r="DM157" s="894">
        <v>0.12467873855104461</v>
      </c>
      <c r="DN157" s="894">
        <v>0.16132689759944441</v>
      </c>
      <c r="DO157" s="894">
        <v>0.16132689759944441</v>
      </c>
      <c r="DP157" s="894">
        <v>0.16132689759944441</v>
      </c>
      <c r="DQ157" s="894">
        <v>0.16132689759944441</v>
      </c>
      <c r="DR157" s="894">
        <v>0.16132689759944441</v>
      </c>
      <c r="DS157" s="894">
        <v>0.16132689759944441</v>
      </c>
      <c r="DT157" s="894">
        <v>0.16132689759944441</v>
      </c>
      <c r="DU157" s="894">
        <v>-0.66747293836834931</v>
      </c>
      <c r="DV157" s="894">
        <v>-0.66747293836834931</v>
      </c>
      <c r="DW157" s="894">
        <v>-0.66747293836834931</v>
      </c>
      <c r="DX157" s="894">
        <v>-0.66747293836834931</v>
      </c>
      <c r="DY157" s="894">
        <v>-0.94580412991462737</v>
      </c>
      <c r="DZ157" s="894">
        <v>-0.94580412991462737</v>
      </c>
      <c r="EA157" s="894">
        <v>-1.0241524208318795</v>
      </c>
      <c r="EB157" s="894">
        <v>-1.0241524208318795</v>
      </c>
      <c r="EC157" s="894">
        <v>-1.0241524208318795</v>
      </c>
      <c r="ED157" s="894">
        <v>-0.56884292254268054</v>
      </c>
      <c r="EE157" s="894">
        <v>-0.56884292254268054</v>
      </c>
      <c r="EF157" s="894">
        <v>-0.56884292254268054</v>
      </c>
      <c r="EG157" s="894">
        <v>-0.56884292254268054</v>
      </c>
      <c r="EH157" s="894">
        <v>-2.8265947011368198E-2</v>
      </c>
      <c r="EI157" s="894">
        <v>-2.8265947011368198E-2</v>
      </c>
      <c r="EJ157" s="894">
        <v>-2.8265947011368198E-2</v>
      </c>
      <c r="EK157" s="894">
        <v>-2.8265947011368198E-2</v>
      </c>
      <c r="EL157" s="894">
        <v>-2.8265947011368198E-2</v>
      </c>
      <c r="EM157" s="894">
        <v>-2.8265947011368198E-2</v>
      </c>
      <c r="EN157" s="894">
        <v>-2.8265947011368198E-2</v>
      </c>
      <c r="EO157" s="894">
        <v>-2.8265947011368198E-2</v>
      </c>
      <c r="EP157" s="894">
        <v>3.7140313114605306E-3</v>
      </c>
      <c r="EQ157" s="894">
        <v>3.7140313114605306E-3</v>
      </c>
      <c r="ER157" s="894">
        <v>3.7140313114605306E-3</v>
      </c>
      <c r="ES157" s="894">
        <v>3.7140313114605306E-3</v>
      </c>
      <c r="ET157" s="894">
        <v>3.7140313114605306E-3</v>
      </c>
      <c r="EU157" s="894">
        <v>3.7140313114605306E-3</v>
      </c>
      <c r="EV157" s="894">
        <v>3.7140313114605306E-3</v>
      </c>
      <c r="EW157" s="894">
        <v>2.2476094951908721E-3</v>
      </c>
      <c r="EX157" s="894">
        <v>2.2476094951908721E-3</v>
      </c>
      <c r="EY157" s="894">
        <v>2.2476094951908721E-3</v>
      </c>
      <c r="EZ157" s="894">
        <v>2.2476094951908721E-3</v>
      </c>
      <c r="FA157" s="894">
        <v>2.2476094951908721E-3</v>
      </c>
      <c r="FB157" s="894">
        <v>-4.9951640288711907E-2</v>
      </c>
      <c r="FC157" s="894">
        <v>-4.9951640288711907E-2</v>
      </c>
      <c r="FD157" s="894">
        <v>-4.9951640288711907E-2</v>
      </c>
      <c r="FE157" s="894">
        <v>-4.9951640288711907E-2</v>
      </c>
      <c r="FF157" s="894">
        <v>0.14539624630428882</v>
      </c>
      <c r="FG157" s="894">
        <v>0.15877962343026386</v>
      </c>
      <c r="FH157" s="894">
        <v>0.15877962343026386</v>
      </c>
      <c r="FI157" s="894">
        <v>0.15877962343026386</v>
      </c>
      <c r="FJ157" s="894">
        <v>0.15877962343026386</v>
      </c>
      <c r="FK157" s="894">
        <v>0.15877962343026386</v>
      </c>
      <c r="FL157" s="894">
        <v>0.15877962343026386</v>
      </c>
      <c r="FM157" s="894">
        <v>0.15877962343026386</v>
      </c>
      <c r="FN157" s="894">
        <v>0.2717084591148522</v>
      </c>
      <c r="FO157" s="894">
        <v>0.2717084591148522</v>
      </c>
      <c r="FP157" s="894">
        <v>0.2717084591148522</v>
      </c>
      <c r="FQ157" s="894">
        <v>0.2717084591148522</v>
      </c>
      <c r="FR157" s="894">
        <v>0.2717084591148522</v>
      </c>
      <c r="FS157" s="894">
        <v>0.2717084591148522</v>
      </c>
      <c r="FT157" s="894">
        <v>0.2717084591148522</v>
      </c>
      <c r="FU157" s="894">
        <v>-1.1357002234924112</v>
      </c>
      <c r="FV157" s="894">
        <v>-1.1357002234924112</v>
      </c>
      <c r="FW157" s="894">
        <v>-1.1357002234924112</v>
      </c>
      <c r="FX157" s="894">
        <v>-1.1357002234924112</v>
      </c>
      <c r="FY157" s="894">
        <v>-1.3264326212217332</v>
      </c>
      <c r="FZ157" s="894">
        <v>-1.3264326212217332</v>
      </c>
      <c r="GA157" s="894">
        <v>-1.5460762506788921</v>
      </c>
      <c r="GB157" s="894">
        <v>-1.5460762506788921</v>
      </c>
      <c r="GC157" s="894">
        <v>-1.5460762506788921</v>
      </c>
      <c r="GD157" s="894">
        <v>-1.1195060592637525</v>
      </c>
      <c r="GE157" s="894">
        <v>-1.1195060592637525</v>
      </c>
      <c r="GF157" s="894">
        <v>-1.1195060592637525</v>
      </c>
      <c r="GG157" s="894">
        <v>-1.1195060592637525</v>
      </c>
      <c r="GH157" s="894">
        <v>-2.4066928829761025E-2</v>
      </c>
      <c r="GI157" s="894">
        <v>-2.4066928829761025E-2</v>
      </c>
      <c r="GJ157" s="894">
        <v>-2.4066928829761025E-2</v>
      </c>
      <c r="GK157" s="894">
        <v>-2.4066928829761025E-2</v>
      </c>
      <c r="GL157" s="894">
        <v>-2.4066928829761025E-2</v>
      </c>
      <c r="GM157" s="894">
        <v>-2.4066928829761025E-2</v>
      </c>
      <c r="GN157" s="894">
        <v>-2.4066928829761025E-2</v>
      </c>
      <c r="GO157" s="894">
        <v>-2.4066928829761025E-2</v>
      </c>
      <c r="GP157" s="894">
        <v>-9.7444621396896025E-3</v>
      </c>
      <c r="GQ157" s="894">
        <v>-9.7444621396896025E-3</v>
      </c>
      <c r="GR157" s="894">
        <v>-9.7444621396896025E-3</v>
      </c>
      <c r="GS157" s="894">
        <v>-9.7444621396896025E-3</v>
      </c>
      <c r="GT157" s="894">
        <v>-9.7444621396896025E-3</v>
      </c>
      <c r="GU157" s="894">
        <v>-9.7444621396896025E-3</v>
      </c>
      <c r="GV157" s="894">
        <v>-9.7444621396896025E-3</v>
      </c>
      <c r="GW157" s="894">
        <v>9.9127844806769616E-2</v>
      </c>
      <c r="GX157" s="894">
        <v>9.9127844806769616E-2</v>
      </c>
      <c r="GY157" s="894">
        <v>9.9127844806769616E-2</v>
      </c>
      <c r="GZ157" s="894">
        <v>9.9127844806769616E-2</v>
      </c>
      <c r="HA157" s="894">
        <v>9.9127844806769616E-2</v>
      </c>
      <c r="HB157" s="894">
        <v>6.6602187051616468E-2</v>
      </c>
      <c r="HC157" s="894">
        <v>6.6602187051616468E-2</v>
      </c>
      <c r="HD157" s="894">
        <v>6.6602187051616468E-2</v>
      </c>
      <c r="HE157" s="894">
        <v>6.6602187051616468E-2</v>
      </c>
      <c r="HF157" s="894">
        <v>3.7744554689969512E-2</v>
      </c>
      <c r="HG157" s="894">
        <v>3.3030856563260436E-2</v>
      </c>
      <c r="HH157" s="894">
        <v>3.3030856563260436E-2</v>
      </c>
      <c r="HI157" s="894">
        <v>3.3030856563260436E-2</v>
      </c>
      <c r="HJ157" s="894">
        <v>3.3030856563260436E-2</v>
      </c>
      <c r="HK157" s="894">
        <v>3.3030856563260436E-2</v>
      </c>
      <c r="HL157" s="894">
        <v>3.3030856563260436E-2</v>
      </c>
      <c r="HM157" s="894">
        <v>3.3030856563260436E-2</v>
      </c>
      <c r="HN157" s="894">
        <v>-8.4908893473389924E-3</v>
      </c>
      <c r="HO157" s="894">
        <v>-8.4908893473389924E-3</v>
      </c>
      <c r="HP157" s="894">
        <v>-8.4908893473389924E-3</v>
      </c>
      <c r="HQ157" s="894">
        <v>-8.4908893473389924E-3</v>
      </c>
      <c r="HR157" s="894">
        <v>-8.4908893473389924E-3</v>
      </c>
      <c r="HS157" s="894">
        <v>-8.4908893473389924E-3</v>
      </c>
      <c r="HT157" s="894">
        <v>-8.4908893473389924E-3</v>
      </c>
      <c r="HU157" s="894">
        <v>-1.0759265275191234</v>
      </c>
      <c r="HV157" s="894">
        <v>-1.0759265275191234</v>
      </c>
      <c r="HW157" s="894">
        <v>-1.0759265275191234</v>
      </c>
      <c r="HX157" s="894">
        <v>-1.0759265275191234</v>
      </c>
      <c r="HY157" s="894">
        <v>-1.3033642278091842</v>
      </c>
      <c r="HZ157" s="894">
        <v>-1.3033642278091842</v>
      </c>
      <c r="IA157" s="894">
        <v>-1.3688191009195281</v>
      </c>
      <c r="IB157" s="894">
        <v>-1.3688191009195281</v>
      </c>
      <c r="IC157" s="894">
        <v>-1.3688191009195281</v>
      </c>
      <c r="ID157" s="894">
        <v>-0.69708545571198499</v>
      </c>
      <c r="IE157" s="894">
        <v>-0.69708545571198499</v>
      </c>
      <c r="IF157" s="894">
        <v>-0.69708545571198499</v>
      </c>
      <c r="IG157" s="894">
        <v>-0.69708545571198499</v>
      </c>
      <c r="IH157" s="894">
        <v>-0.27767608301553004</v>
      </c>
      <c r="II157" s="894">
        <v>-0.27767608301553004</v>
      </c>
      <c r="IJ157" s="894">
        <v>-0.27767608301553004</v>
      </c>
      <c r="IK157" s="894">
        <v>-0.27767608301553004</v>
      </c>
      <c r="IL157" s="894">
        <v>-0.27767608301553004</v>
      </c>
      <c r="IM157" s="894">
        <v>-0.27767608301553004</v>
      </c>
      <c r="IN157" s="894">
        <v>-0.27767608301553004</v>
      </c>
      <c r="IO157" s="894">
        <v>-0.27767608301553004</v>
      </c>
      <c r="IP157" s="894">
        <v>-2.1760152312689129E-2</v>
      </c>
      <c r="IQ157" s="894">
        <v>-2.1760152312689129E-2</v>
      </c>
      <c r="IR157" s="894">
        <v>-2.1760152312689129E-2</v>
      </c>
      <c r="IS157" s="894">
        <v>-2.1760152312689129E-2</v>
      </c>
      <c r="IT157" s="894">
        <v>-2.1760152312689129E-2</v>
      </c>
      <c r="IU157" s="894">
        <v>-2.1760152312689129E-2</v>
      </c>
      <c r="IV157" s="894">
        <v>-2.1760152312689129E-2</v>
      </c>
      <c r="IW157" s="894">
        <v>-2.9031094178000316E-2</v>
      </c>
      <c r="IX157" s="894">
        <v>-2.9031094178000316E-2</v>
      </c>
      <c r="IY157" s="894">
        <v>-2.9031094178000316E-2</v>
      </c>
      <c r="IZ157" s="894">
        <v>-2.9031094178000316E-2</v>
      </c>
      <c r="JA157" s="894">
        <v>-2.9031094178000316E-2</v>
      </c>
      <c r="JB157" s="894">
        <v>6.6288423215560499E-2</v>
      </c>
      <c r="JC157" s="894">
        <v>6.6288423215560499E-2</v>
      </c>
      <c r="JD157" s="894">
        <v>6.6288423215560499E-2</v>
      </c>
      <c r="JE157" s="894">
        <v>6.6288423215560499E-2</v>
      </c>
      <c r="JF157" s="894">
        <v>0.2284076905460779</v>
      </c>
      <c r="JG157" s="894">
        <v>0.2284076905460779</v>
      </c>
      <c r="JH157" s="894">
        <v>0.2284076905460779</v>
      </c>
      <c r="JI157" s="894">
        <v>0.2284076905460779</v>
      </c>
      <c r="JJ157" s="894">
        <v>0.2284076905460779</v>
      </c>
      <c r="JK157" s="894">
        <v>0.2284076905460779</v>
      </c>
      <c r="JL157" s="894">
        <v>0.2284076905460779</v>
      </c>
      <c r="JM157" s="894">
        <v>0.2284076905460779</v>
      </c>
      <c r="JN157" s="894">
        <v>0.29486719927225469</v>
      </c>
      <c r="JO157" s="894">
        <v>0.29486719927225469</v>
      </c>
      <c r="JP157" s="894">
        <v>0.29486719927225469</v>
      </c>
      <c r="JQ157" s="894">
        <v>0.29486719927225469</v>
      </c>
      <c r="JR157" s="894">
        <v>0.29486719927225469</v>
      </c>
      <c r="JS157" s="894">
        <v>0.29486719927225469</v>
      </c>
      <c r="JT157" s="894">
        <v>0.29486719927225469</v>
      </c>
      <c r="JU157" s="894">
        <v>-0.7172843516794174</v>
      </c>
      <c r="JV157" s="894">
        <v>-0.7172843516794174</v>
      </c>
      <c r="JW157" s="894">
        <v>-0.7172843516794174</v>
      </c>
      <c r="JX157" s="894">
        <v>-0.7172843516794174</v>
      </c>
      <c r="JY157" s="894">
        <v>-1.3379668179280113</v>
      </c>
      <c r="JZ157" s="894">
        <v>-1.3379668179280113</v>
      </c>
      <c r="KA157" s="894">
        <v>-1.3885143397816799</v>
      </c>
      <c r="KB157" s="894">
        <v>-1.3885143397816799</v>
      </c>
      <c r="KC157" s="894">
        <v>-1.3885143397816799</v>
      </c>
      <c r="KD157" s="894">
        <v>-0.55169311371333052</v>
      </c>
      <c r="KE157" s="894">
        <v>-0.55169311371333052</v>
      </c>
      <c r="KF157" s="894">
        <v>-0.55169311371333052</v>
      </c>
      <c r="KG157" s="894">
        <v>-0.55169311371333052</v>
      </c>
      <c r="KH157" s="894">
        <v>0.45380200041067376</v>
      </c>
      <c r="KI157" s="894">
        <v>0.45380200041067376</v>
      </c>
      <c r="KJ157" s="894">
        <v>0.45380200041067376</v>
      </c>
      <c r="KK157" s="894">
        <v>0.45380200041067376</v>
      </c>
      <c r="KL157" s="894">
        <v>0.45380200041067376</v>
      </c>
      <c r="KM157" s="894">
        <v>0.45380200041067376</v>
      </c>
      <c r="KN157" s="894">
        <v>0.45380200041067376</v>
      </c>
      <c r="KO157" s="894">
        <v>0.45380200041067376</v>
      </c>
      <c r="KP157" s="894">
        <v>-8.7339638015198062E-3</v>
      </c>
      <c r="KQ157" s="894">
        <v>-8.7339638015198062E-3</v>
      </c>
      <c r="KR157" s="894">
        <v>-8.7339638015198062E-3</v>
      </c>
      <c r="KS157" s="894">
        <v>-8.7339638015198062E-3</v>
      </c>
      <c r="KT157" s="894">
        <v>-8.7339638015198062E-3</v>
      </c>
      <c r="KU157" s="894">
        <v>-8.7339638015198062E-3</v>
      </c>
      <c r="KV157" s="894">
        <v>-8.7339638015198062E-3</v>
      </c>
      <c r="KW157" s="894">
        <v>-0.13298021027078022</v>
      </c>
      <c r="KX157" s="894">
        <v>-0.13298021027078022</v>
      </c>
      <c r="KY157" s="894">
        <v>-0.13298021027078022</v>
      </c>
      <c r="KZ157" s="894">
        <v>-0.13298021027078022</v>
      </c>
      <c r="LA157" s="894">
        <v>-0.13298021027078022</v>
      </c>
      <c r="LB157" s="894">
        <v>-5.5501822543009283E-3</v>
      </c>
      <c r="LC157" s="894">
        <v>-5.5501822543009283E-3</v>
      </c>
      <c r="LD157" s="894">
        <v>-5.5501822543009283E-3</v>
      </c>
      <c r="LE157" s="894">
        <v>-5.5501822543009283E-3</v>
      </c>
      <c r="LF157" s="894">
        <v>0.21525678295627149</v>
      </c>
      <c r="LG157" s="894">
        <v>0.21290476785340307</v>
      </c>
      <c r="LH157" s="894">
        <v>0.21290476785340307</v>
      </c>
      <c r="LI157" s="894">
        <v>0.21290476785340307</v>
      </c>
      <c r="LJ157" s="894">
        <v>0.21290476785340307</v>
      </c>
      <c r="LK157" s="894">
        <v>0.21290476785340307</v>
      </c>
      <c r="LL157" s="894">
        <v>0.21290476785340307</v>
      </c>
      <c r="LM157" s="894">
        <v>0.21290476785340307</v>
      </c>
      <c r="LN157" s="894">
        <v>0.27170845911485042</v>
      </c>
      <c r="LO157" s="894">
        <v>0.27170845911485042</v>
      </c>
      <c r="LP157" s="894">
        <v>0.27170845911485042</v>
      </c>
      <c r="LQ157" s="894">
        <v>0.27170845911485042</v>
      </c>
      <c r="LR157" s="894">
        <v>0.27170845911485042</v>
      </c>
      <c r="LS157" s="894">
        <v>0.27170845911485042</v>
      </c>
      <c r="LT157" s="894">
        <v>0.27170845911485042</v>
      </c>
      <c r="LU157" s="894">
        <v>-0.74717119966606393</v>
      </c>
      <c r="LV157" s="894">
        <v>-0.74717119966606393</v>
      </c>
      <c r="LW157" s="894">
        <v>-0.74717119966606393</v>
      </c>
      <c r="LX157" s="894">
        <v>-0.74717119966606393</v>
      </c>
      <c r="LY157" s="894">
        <v>-1.1995564574527</v>
      </c>
      <c r="LZ157" s="894">
        <v>-1.1995564574527</v>
      </c>
      <c r="MA157" s="894">
        <v>-1.3786667203506076</v>
      </c>
      <c r="MB157" s="894">
        <v>-1.3786667203506076</v>
      </c>
      <c r="MC157" s="894">
        <v>-1.3786667203506076</v>
      </c>
      <c r="MD157" s="894">
        <v>-0.94226723668654522</v>
      </c>
      <c r="ME157" s="894">
        <v>-0.94226723668654522</v>
      </c>
      <c r="MF157" s="894">
        <v>-0.94226723668654522</v>
      </c>
      <c r="MG157" s="894">
        <v>-0.94226723668654522</v>
      </c>
      <c r="MH157" s="894">
        <v>-5.9120054819354451E-2</v>
      </c>
      <c r="MI157" s="894">
        <v>-5.9120054819354451E-2</v>
      </c>
      <c r="MJ157" s="894">
        <v>-5.9120054819354451E-2</v>
      </c>
      <c r="MK157" s="894">
        <v>-5.9120054819354451E-2</v>
      </c>
      <c r="ML157" s="894">
        <v>-5.9120054819354451E-2</v>
      </c>
      <c r="MM157" s="894">
        <v>-5.9120054819354451E-2</v>
      </c>
      <c r="MN157" s="894">
        <v>-5.9120054819354451E-2</v>
      </c>
      <c r="MO157" s="894">
        <v>-5.9120054819354451E-2</v>
      </c>
      <c r="MP157" s="894">
        <v>-8.9440972780000294E-2</v>
      </c>
      <c r="MQ157" s="894">
        <v>-8.9440972780000294E-2</v>
      </c>
      <c r="MR157" s="894">
        <v>-8.9440972780000294E-2</v>
      </c>
      <c r="MS157" s="894">
        <v>-8.9440972780000294E-2</v>
      </c>
      <c r="MT157" s="894">
        <v>-8.9440972780000294E-2</v>
      </c>
      <c r="MU157" s="894">
        <v>-8.9440972780000294E-2</v>
      </c>
      <c r="MV157" s="894">
        <v>-8.9440972780000294E-2</v>
      </c>
      <c r="MW157" s="894">
        <v>-0.11725344435877005</v>
      </c>
      <c r="MX157" s="894">
        <v>-0.11725344435877005</v>
      </c>
      <c r="MY157" s="894">
        <v>-0.11725344435877005</v>
      </c>
      <c r="MZ157" s="894">
        <v>-0.11725344435877005</v>
      </c>
      <c r="NA157" s="894">
        <v>-0.11725344435877005</v>
      </c>
      <c r="NB157" s="894">
        <v>-5.5501822543009283E-3</v>
      </c>
      <c r="NC157" s="894">
        <v>-5.5501822543009283E-3</v>
      </c>
      <c r="ND157" s="894">
        <v>-5.5501822543009283E-3</v>
      </c>
      <c r="NE157" s="894">
        <v>-5.5501822543009283E-3</v>
      </c>
      <c r="NF157" s="894">
        <v>0.21525678295627149</v>
      </c>
      <c r="NG157" s="894">
        <v>0.21290476785340307</v>
      </c>
      <c r="NH157" s="894">
        <v>0.21290476785340307</v>
      </c>
      <c r="NI157" s="894">
        <v>0.21290476785340307</v>
      </c>
      <c r="NJ157" s="894">
        <v>0.21290476785340307</v>
      </c>
      <c r="NK157" s="894">
        <v>0.21290476785340307</v>
      </c>
      <c r="NL157" s="894">
        <v>0.21290476785340307</v>
      </c>
      <c r="NM157" s="894">
        <v>0.21290476785340307</v>
      </c>
      <c r="NN157" s="894">
        <v>0.27170845911485042</v>
      </c>
      <c r="NO157" s="894">
        <v>0.27170845911485042</v>
      </c>
      <c r="NP157" s="894">
        <v>0.27170845911485042</v>
      </c>
      <c r="NQ157" s="894">
        <v>0.27170845911485042</v>
      </c>
      <c r="NR157" s="894">
        <v>0.27170845911485042</v>
      </c>
      <c r="NS157" s="894">
        <v>0.27170845911485042</v>
      </c>
      <c r="NT157" s="894">
        <v>0.27170845911485042</v>
      </c>
      <c r="NU157" s="894">
        <v>-0.74717119966606393</v>
      </c>
      <c r="NV157" s="894">
        <v>-0.74717119966606393</v>
      </c>
      <c r="NW157" s="894">
        <v>-0.74717119966606393</v>
      </c>
      <c r="NX157" s="894">
        <v>-0.74717119966606393</v>
      </c>
      <c r="NY157" s="894">
        <v>-1.1995564574527</v>
      </c>
      <c r="NZ157" s="894">
        <v>-1.1995564574527</v>
      </c>
      <c r="OA157" s="894">
        <v>-1.3786667203506076</v>
      </c>
      <c r="OB157" s="894">
        <v>-1.3786667203506076</v>
      </c>
      <c r="OC157" s="894">
        <v>-1.3786667203506076</v>
      </c>
      <c r="OD157" s="894">
        <v>-0.94226723668654522</v>
      </c>
      <c r="OE157" s="894">
        <v>-0.94226723668654522</v>
      </c>
      <c r="OF157" s="894">
        <v>-0.94226723668654522</v>
      </c>
      <c r="OG157" s="894">
        <v>-0.94226723668654522</v>
      </c>
      <c r="OH157" s="894">
        <v>-5.9120054819354451E-2</v>
      </c>
      <c r="OI157" s="894">
        <v>-5.9120054819354451E-2</v>
      </c>
      <c r="OJ157" s="894">
        <v>-5.9120054819354451E-2</v>
      </c>
      <c r="OK157" s="894">
        <v>-5.9120054819354451E-2</v>
      </c>
      <c r="OL157" s="894">
        <v>-5.9120054819354451E-2</v>
      </c>
      <c r="OM157" s="894">
        <v>-5.9120054819354451E-2</v>
      </c>
      <c r="ON157" s="894">
        <v>-5.9120054819354451E-2</v>
      </c>
      <c r="OO157" s="894">
        <v>-5.9120054819354451E-2</v>
      </c>
      <c r="OP157" s="894">
        <v>-8.9440972780000294E-2</v>
      </c>
      <c r="OQ157" s="894">
        <v>-8.9440972780000294E-2</v>
      </c>
      <c r="OR157" s="894">
        <v>-8.9440972780000294E-2</v>
      </c>
      <c r="OS157" s="894">
        <v>-8.9440972780000294E-2</v>
      </c>
      <c r="OT157" s="894">
        <v>-8.9440972780000294E-2</v>
      </c>
      <c r="OU157" s="894">
        <v>-8.9440972780000294E-2</v>
      </c>
      <c r="OV157" s="894">
        <v>-8.9440972780000294E-2</v>
      </c>
      <c r="OW157" s="894">
        <v>-0.11725344435877005</v>
      </c>
      <c r="OX157" s="894">
        <v>-0.11725344435877005</v>
      </c>
      <c r="OY157" s="894">
        <v>-0.11725344435877005</v>
      </c>
      <c r="OZ157" s="894">
        <v>-0.11725344435877005</v>
      </c>
      <c r="PA157" s="894">
        <v>-0.11725344435877005</v>
      </c>
      <c r="PB157" s="894">
        <v>-5.5501822543009283E-3</v>
      </c>
      <c r="PC157" s="894">
        <v>-5.5501822543009283E-3</v>
      </c>
      <c r="PD157" s="894">
        <v>-5.5501822543009283E-3</v>
      </c>
      <c r="PE157" s="894">
        <v>-5.5501822543009283E-3</v>
      </c>
      <c r="PF157" s="894">
        <v>0.21525678295627149</v>
      </c>
      <c r="PG157" s="894">
        <v>0.21290476785340307</v>
      </c>
      <c r="PH157" s="894">
        <v>0.21290476785340307</v>
      </c>
      <c r="PI157" s="894">
        <v>0.21290476785340307</v>
      </c>
      <c r="PJ157" s="894">
        <v>0.21290476785340307</v>
      </c>
      <c r="PK157" s="894">
        <v>0.21290476785340307</v>
      </c>
      <c r="PL157" s="894">
        <v>0.21290476785340307</v>
      </c>
      <c r="PM157" s="894">
        <v>0.21290476785340307</v>
      </c>
      <c r="PN157" s="894">
        <v>0.27170845911485042</v>
      </c>
      <c r="PO157" s="894">
        <v>0.27170845911485042</v>
      </c>
      <c r="PP157" s="894">
        <v>0.27170845911485042</v>
      </c>
      <c r="PQ157" s="894">
        <v>0.27170845911485042</v>
      </c>
      <c r="PR157" s="894">
        <v>0.27170845911485042</v>
      </c>
      <c r="PS157" s="894">
        <v>0.27170845911485042</v>
      </c>
      <c r="PT157" s="894">
        <v>0.27170845911485042</v>
      </c>
      <c r="PU157" s="894">
        <v>-0.74717119966606393</v>
      </c>
      <c r="PV157" s="894">
        <v>-0.74717119966606393</v>
      </c>
      <c r="PW157" s="894">
        <v>-0.74717119966606393</v>
      </c>
      <c r="PX157" s="894">
        <v>-0.74717119966606393</v>
      </c>
      <c r="PY157" s="894">
        <v>-1.1995564574527</v>
      </c>
      <c r="PZ157" s="894">
        <v>-1.1995564574527</v>
      </c>
      <c r="QA157" s="894">
        <v>-1.3786667203506076</v>
      </c>
      <c r="QB157" s="894">
        <v>-1.3786667203506076</v>
      </c>
      <c r="QC157" s="894">
        <v>-1.3786667203506076</v>
      </c>
      <c r="QD157" s="894">
        <v>-0.94226723668654522</v>
      </c>
      <c r="QE157" s="894">
        <v>-0.94226723668654522</v>
      </c>
      <c r="QF157" s="894">
        <v>-0.94226723668654522</v>
      </c>
      <c r="QG157" s="894">
        <v>-0.94226723668654522</v>
      </c>
      <c r="QH157" s="894">
        <v>-5.9120054819354451E-2</v>
      </c>
      <c r="QI157" s="894">
        <v>-5.9120054819354451E-2</v>
      </c>
      <c r="QJ157" s="894">
        <v>-5.9120054819354451E-2</v>
      </c>
      <c r="QK157" s="894">
        <v>-5.9120054819354451E-2</v>
      </c>
      <c r="QL157" s="894">
        <v>-5.9120054819354451E-2</v>
      </c>
      <c r="QM157" s="894">
        <v>-5.9120054819354451E-2</v>
      </c>
      <c r="QN157" s="894">
        <v>-5.9120054819354451E-2</v>
      </c>
      <c r="QO157" s="894">
        <v>-5.9120054819354451E-2</v>
      </c>
      <c r="QP157" s="894">
        <v>-8.9440972780000294E-2</v>
      </c>
      <c r="QQ157" s="894">
        <v>-8.9440972780000294E-2</v>
      </c>
      <c r="QR157" s="894">
        <v>-8.9440972780000294E-2</v>
      </c>
      <c r="QS157" s="894">
        <v>-8.9440972780000294E-2</v>
      </c>
      <c r="QT157" s="894">
        <v>-8.9440972780000294E-2</v>
      </c>
      <c r="QU157" s="894">
        <v>-8.9440972780000294E-2</v>
      </c>
      <c r="QV157" s="894">
        <v>-8.9440972780000294E-2</v>
      </c>
      <c r="QW157" s="894">
        <v>-0.11725344435877005</v>
      </c>
      <c r="QX157" s="894">
        <v>-0.11725344435877005</v>
      </c>
      <c r="QY157" s="894">
        <v>-0.11725344435877005</v>
      </c>
      <c r="QZ157" s="894">
        <v>-0.11725344435877005</v>
      </c>
      <c r="RA157" s="894">
        <v>-0.11725344435877005</v>
      </c>
      <c r="RB157" s="894">
        <v>-5.5501822543009283E-3</v>
      </c>
      <c r="RC157" s="894">
        <v>-5.5501822543009283E-3</v>
      </c>
      <c r="RD157" s="894">
        <v>-5.5501822543009283E-3</v>
      </c>
      <c r="RE157" s="894">
        <v>-5.5501822543009283E-3</v>
      </c>
      <c r="RF157" s="894">
        <v>0.21525678295627149</v>
      </c>
      <c r="RG157" s="894">
        <v>0.21290476785340307</v>
      </c>
      <c r="RH157" s="894">
        <v>0.21290476785340307</v>
      </c>
      <c r="RI157" s="894">
        <v>0.21290476785340307</v>
      </c>
      <c r="RJ157" s="894">
        <v>0.21290476785340307</v>
      </c>
      <c r="RK157" s="894">
        <v>0.21290476785340307</v>
      </c>
      <c r="RL157" s="894">
        <v>0.21290476785340307</v>
      </c>
      <c r="RM157" s="894">
        <v>0.21290476785340307</v>
      </c>
      <c r="RN157" s="894">
        <v>0.27170845911485042</v>
      </c>
      <c r="RO157" s="894">
        <v>0.27170845911485042</v>
      </c>
      <c r="RP157" s="894">
        <v>0.27170845911485042</v>
      </c>
      <c r="RQ157" s="894">
        <v>0.27170845911485042</v>
      </c>
      <c r="RR157" s="894">
        <v>0.27170845911485042</v>
      </c>
      <c r="RS157" s="894">
        <v>0.27170845911485042</v>
      </c>
      <c r="RT157" s="894">
        <v>0.27170845911485042</v>
      </c>
      <c r="RU157" s="894">
        <v>-0.74717119966606393</v>
      </c>
      <c r="RV157" s="894">
        <v>-0.74717119966606393</v>
      </c>
      <c r="RW157" s="894">
        <v>-0.74717119966606393</v>
      </c>
      <c r="RX157" s="894">
        <v>-0.74717119966606393</v>
      </c>
      <c r="RY157" s="894">
        <v>-1.1995564574527</v>
      </c>
      <c r="RZ157" s="894">
        <v>-1.1995564574527</v>
      </c>
      <c r="SA157" s="894">
        <v>-1.3786667203506076</v>
      </c>
      <c r="SB157" s="894">
        <v>-1.3786667203506076</v>
      </c>
      <c r="SC157" s="894">
        <v>-1.3786667203506076</v>
      </c>
      <c r="SD157" s="894">
        <v>-0.94226723668654522</v>
      </c>
      <c r="SE157" s="894">
        <v>-0.94226723668654522</v>
      </c>
      <c r="SF157" s="894">
        <v>-0.94226723668654522</v>
      </c>
      <c r="SG157" s="894">
        <v>-0.94226723668654522</v>
      </c>
      <c r="SH157" s="894">
        <v>-5.9120054819354451E-2</v>
      </c>
      <c r="SI157" s="894">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09" t="s">
        <v>965</v>
      </c>
      <c r="J158" s="793"/>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-9.1376029800631642E-2</v>
      </c>
      <c r="AQ158" s="894">
        <v>-9.1376029800631642E-2</v>
      </c>
      <c r="AR158" s="894">
        <v>-9.1376029800631642E-2</v>
      </c>
      <c r="AS158" s="894">
        <v>-9.1376029800631642E-2</v>
      </c>
      <c r="AT158" s="894">
        <v>-9.1376029800631642E-2</v>
      </c>
      <c r="AU158" s="894">
        <v>-9.1376029800631642E-2</v>
      </c>
      <c r="AV158" s="894">
        <v>-9.1376029800631642E-2</v>
      </c>
      <c r="AW158" s="894">
        <v>-0.10654326673810921</v>
      </c>
      <c r="AX158" s="894">
        <v>-0.10654326673810921</v>
      </c>
      <c r="AY158" s="894">
        <v>-0.10654326673810921</v>
      </c>
      <c r="AZ158" s="894">
        <v>-0.10654326673810921</v>
      </c>
      <c r="BA158" s="894">
        <v>-0.10654326673810921</v>
      </c>
      <c r="BB158" s="894">
        <v>-0.10063123637849625</v>
      </c>
      <c r="BC158" s="894">
        <v>-0.10063123637849625</v>
      </c>
      <c r="BD158" s="894">
        <v>-0.10063123637849625</v>
      </c>
      <c r="BE158" s="894">
        <v>-0.10063123637849625</v>
      </c>
      <c r="BF158" s="894">
        <v>-7.3884078804304032E-2</v>
      </c>
      <c r="BG158" s="894">
        <v>-7.3884078804304032E-2</v>
      </c>
      <c r="BH158" s="894">
        <v>-7.3884078804304032E-2</v>
      </c>
      <c r="BI158" s="894">
        <v>-7.3884078804304032E-2</v>
      </c>
      <c r="BJ158" s="894">
        <v>-7.3884078804304032E-2</v>
      </c>
      <c r="BK158" s="894">
        <v>-7.3884078804304032E-2</v>
      </c>
      <c r="BL158" s="894">
        <v>-7.3884078804304032E-2</v>
      </c>
      <c r="BM158" s="894">
        <v>-7.3884078804304032E-2</v>
      </c>
      <c r="BN158" s="894">
        <v>1.323946747047966E-2</v>
      </c>
      <c r="BO158" s="894">
        <v>1.323946747047966E-2</v>
      </c>
      <c r="BP158" s="894">
        <v>1.323946747047966E-2</v>
      </c>
      <c r="BQ158" s="894">
        <v>1.323946747047966E-2</v>
      </c>
      <c r="BR158" s="894">
        <v>1.323946747047966E-2</v>
      </c>
      <c r="BS158" s="894">
        <v>1.323946747047966E-2</v>
      </c>
      <c r="BT158" s="894">
        <v>1.323946747047966E-2</v>
      </c>
      <c r="BU158" s="894">
        <v>2.9886847986642984E-2</v>
      </c>
      <c r="BV158" s="894">
        <v>2.9886847986642984E-2</v>
      </c>
      <c r="BW158" s="894">
        <v>2.9886847986642984E-2</v>
      </c>
      <c r="BX158" s="894">
        <v>2.9886847986642984E-2</v>
      </c>
      <c r="BY158" s="894">
        <v>2.3068393412549071E-2</v>
      </c>
      <c r="BZ158" s="894">
        <v>2.3068393412549071E-2</v>
      </c>
      <c r="CA158" s="894">
        <v>-9.8476194310790355E-3</v>
      </c>
      <c r="CB158" s="894">
        <v>-9.8476194310790355E-3</v>
      </c>
      <c r="CC158" s="894">
        <v>-9.8476194310790355E-3</v>
      </c>
      <c r="CD158" s="894">
        <v>0</v>
      </c>
      <c r="CE158" s="894">
        <v>0</v>
      </c>
      <c r="CF158" s="894">
        <v>0</v>
      </c>
      <c r="CG158" s="894">
        <v>0</v>
      </c>
      <c r="CH158" s="894">
        <v>0.14810003831740826</v>
      </c>
      <c r="CI158" s="894">
        <v>0.19665341278732207</v>
      </c>
      <c r="CJ158" s="894">
        <v>0.19665341278732207</v>
      </c>
      <c r="CK158" s="894">
        <v>0.19665341278732207</v>
      </c>
      <c r="CL158" s="894">
        <v>0.19665341278732207</v>
      </c>
      <c r="CM158" s="894">
        <v>0.19665341278732207</v>
      </c>
      <c r="CN158" s="894">
        <v>0.19665341278732207</v>
      </c>
      <c r="CO158" s="894">
        <v>0.19665341278732207</v>
      </c>
      <c r="CP158" s="894">
        <v>5.4952114960929777E-2</v>
      </c>
      <c r="CQ158" s="894">
        <v>5.4952114960929777E-2</v>
      </c>
      <c r="CR158" s="894">
        <v>5.4952114960929777E-2</v>
      </c>
      <c r="CS158" s="894">
        <v>5.4952114960929777E-2</v>
      </c>
      <c r="CT158" s="894">
        <v>5.4952114960929777E-2</v>
      </c>
      <c r="CU158" s="894">
        <v>5.4952114960929777E-2</v>
      </c>
      <c r="CV158" s="894">
        <v>5.4952114960929777E-2</v>
      </c>
      <c r="CW158" s="894">
        <v>1.645145898683964E-2</v>
      </c>
      <c r="CX158" s="894">
        <v>1.645145898683964E-2</v>
      </c>
      <c r="CY158" s="894">
        <v>1.645145898683964E-2</v>
      </c>
      <c r="CZ158" s="894">
        <v>1.645145898683964E-2</v>
      </c>
      <c r="DA158" s="894">
        <v>1.645145898683964E-2</v>
      </c>
      <c r="DB158" s="894">
        <v>0</v>
      </c>
      <c r="DC158" s="894">
        <v>0</v>
      </c>
      <c r="DD158" s="894">
        <v>0</v>
      </c>
      <c r="DE158" s="894">
        <v>0</v>
      </c>
      <c r="DF158" s="894">
        <v>0.12233447158675492</v>
      </c>
      <c r="DG158" s="894">
        <v>0.12703398218785455</v>
      </c>
      <c r="DH158" s="894">
        <v>0.12703398218785455</v>
      </c>
      <c r="DI158" s="894">
        <v>0.12703398218785455</v>
      </c>
      <c r="DJ158" s="894">
        <v>0.12703398218785455</v>
      </c>
      <c r="DK158" s="894">
        <v>0.12703398218785455</v>
      </c>
      <c r="DL158" s="894">
        <v>0.12703398218785455</v>
      </c>
      <c r="DM158" s="894">
        <v>0.12703398218785455</v>
      </c>
      <c r="DN158" s="894">
        <v>0.16132689759944441</v>
      </c>
      <c r="DO158" s="894">
        <v>0.16132689759944441</v>
      </c>
      <c r="DP158" s="894">
        <v>0.16132689759944441</v>
      </c>
      <c r="DQ158" s="894">
        <v>0.16132689759944441</v>
      </c>
      <c r="DR158" s="894">
        <v>0.16132689759944441</v>
      </c>
      <c r="DS158" s="894">
        <v>0.16132689759944441</v>
      </c>
      <c r="DT158" s="894">
        <v>0.16132689759944441</v>
      </c>
      <c r="DU158" s="894">
        <v>1.7035503352386181</v>
      </c>
      <c r="DV158" s="894">
        <v>1.7035503352386181</v>
      </c>
      <c r="DW158" s="894">
        <v>1.7035503352386181</v>
      </c>
      <c r="DX158" s="894">
        <v>1.7035503352386181</v>
      </c>
      <c r="DY158" s="894">
        <v>1.6147875388786339</v>
      </c>
      <c r="DZ158" s="894">
        <v>1.6147875388786339</v>
      </c>
      <c r="EA158" s="894">
        <v>1.4672952952302882</v>
      </c>
      <c r="EB158" s="894">
        <v>1.4672952952302882</v>
      </c>
      <c r="EC158" s="894">
        <v>1.4672952952302882</v>
      </c>
      <c r="ED158" s="894">
        <v>0.86053997636169122</v>
      </c>
      <c r="EE158" s="894">
        <v>0.86053997636169122</v>
      </c>
      <c r="EF158" s="894">
        <v>0.86053997636169122</v>
      </c>
      <c r="EG158" s="894">
        <v>0.86053997636169122</v>
      </c>
      <c r="EH158" s="894">
        <v>0.66167232204669624</v>
      </c>
      <c r="EI158" s="894">
        <v>0.66167232204669624</v>
      </c>
      <c r="EJ158" s="894">
        <v>0.66167232204669624</v>
      </c>
      <c r="EK158" s="894">
        <v>0.66167232204669624</v>
      </c>
      <c r="EL158" s="894">
        <v>0.66167232204669624</v>
      </c>
      <c r="EM158" s="894">
        <v>0.66167232204669624</v>
      </c>
      <c r="EN158" s="894">
        <v>0.66167232204669624</v>
      </c>
      <c r="EO158" s="894">
        <v>0.66167232204669624</v>
      </c>
      <c r="EP158" s="894">
        <v>7.5642110469861024E-2</v>
      </c>
      <c r="EQ158" s="894">
        <v>7.5642110469861024E-2</v>
      </c>
      <c r="ER158" s="894">
        <v>7.5642110469861024E-2</v>
      </c>
      <c r="ES158" s="894">
        <v>7.5642110469861024E-2</v>
      </c>
      <c r="ET158" s="894">
        <v>7.5642110469861024E-2</v>
      </c>
      <c r="EU158" s="894">
        <v>7.5642110469861024E-2</v>
      </c>
      <c r="EV158" s="894">
        <v>7.5642110469861024E-2</v>
      </c>
      <c r="EW158" s="894">
        <v>-0.40819015171678963</v>
      </c>
      <c r="EX158" s="894">
        <v>-0.40819015171678963</v>
      </c>
      <c r="EY158" s="894">
        <v>-0.40819015171678963</v>
      </c>
      <c r="EZ158" s="894">
        <v>-0.40819015171678963</v>
      </c>
      <c r="FA158" s="894">
        <v>-0.40819015171678963</v>
      </c>
      <c r="FB158" s="894">
        <v>5.5501822543016388E-2</v>
      </c>
      <c r="FC158" s="894">
        <v>5.5501822543016388E-2</v>
      </c>
      <c r="FD158" s="894">
        <v>5.5501822543016388E-2</v>
      </c>
      <c r="FE158" s="894">
        <v>5.5501822543016388E-2</v>
      </c>
      <c r="FF158" s="894">
        <v>0.20562144337116717</v>
      </c>
      <c r="FG158" s="894">
        <v>0.20562144337116717</v>
      </c>
      <c r="FH158" s="894">
        <v>0.20562144337116717</v>
      </c>
      <c r="FI158" s="894">
        <v>0.20562144337116717</v>
      </c>
      <c r="FJ158" s="894">
        <v>0.20562144337116717</v>
      </c>
      <c r="FK158" s="894">
        <v>0.20562144337116717</v>
      </c>
      <c r="FL158" s="894">
        <v>0.20562144337116717</v>
      </c>
      <c r="FM158" s="894">
        <v>0.20562144337116717</v>
      </c>
      <c r="FN158" s="894">
        <v>0.26321756976751409</v>
      </c>
      <c r="FO158" s="894">
        <v>0.26321756976751409</v>
      </c>
      <c r="FP158" s="894">
        <v>0.26321756976751409</v>
      </c>
      <c r="FQ158" s="894">
        <v>0.26321756976751409</v>
      </c>
      <c r="FR158" s="894">
        <v>0.26321756976751409</v>
      </c>
      <c r="FS158" s="894">
        <v>0.26321756976751409</v>
      </c>
      <c r="FT158" s="894">
        <v>0.26321756976751409</v>
      </c>
      <c r="FU158" s="894">
        <v>1.5939652259542649</v>
      </c>
      <c r="FV158" s="894">
        <v>1.5939652259542649</v>
      </c>
      <c r="FW158" s="894">
        <v>1.5939652259542649</v>
      </c>
      <c r="FX158" s="894">
        <v>1.5939652259542649</v>
      </c>
      <c r="FY158" s="894">
        <v>1.2687616376903579</v>
      </c>
      <c r="FZ158" s="894">
        <v>1.2687616376903579</v>
      </c>
      <c r="GA158" s="894">
        <v>1.1915619511601676</v>
      </c>
      <c r="GB158" s="894">
        <v>1.1915619511601676</v>
      </c>
      <c r="GC158" s="894">
        <v>1.1915619511601676</v>
      </c>
      <c r="GD158" s="894">
        <v>0.50478601965350478</v>
      </c>
      <c r="GE158" s="894">
        <v>0.50478601965350478</v>
      </c>
      <c r="GF158" s="894">
        <v>0.50478601965350478</v>
      </c>
      <c r="GG158" s="894">
        <v>0.50478601965350478</v>
      </c>
      <c r="GH158" s="894">
        <v>0.32131148419969691</v>
      </c>
      <c r="GI158" s="894">
        <v>0.32131148419969691</v>
      </c>
      <c r="GJ158" s="894">
        <v>0.32131148419969691</v>
      </c>
      <c r="GK158" s="894">
        <v>0.32131148419969691</v>
      </c>
      <c r="GL158" s="894">
        <v>0.32131148419969691</v>
      </c>
      <c r="GM158" s="894">
        <v>0.32131148419969691</v>
      </c>
      <c r="GN158" s="894">
        <v>0.32131148419969691</v>
      </c>
      <c r="GO158" s="894">
        <v>0.32131148419969691</v>
      </c>
      <c r="GP158" s="894">
        <v>0.15203064492595963</v>
      </c>
      <c r="GQ158" s="894">
        <v>0.15203064492595963</v>
      </c>
      <c r="GR158" s="894">
        <v>0.15203064492595963</v>
      </c>
      <c r="GS158" s="894">
        <v>0.15203064492595963</v>
      </c>
      <c r="GT158" s="894">
        <v>0.15203064492595963</v>
      </c>
      <c r="GU158" s="894">
        <v>0.15203064492595963</v>
      </c>
      <c r="GV158" s="894">
        <v>0.15203064492595963</v>
      </c>
      <c r="GW158" s="894">
        <v>-0.19381358067827925</v>
      </c>
      <c r="GX158" s="894">
        <v>-0.19381358067827925</v>
      </c>
      <c r="GY158" s="894">
        <v>-0.19381358067827925</v>
      </c>
      <c r="GZ158" s="894">
        <v>-0.19381358067827925</v>
      </c>
      <c r="HA158" s="894">
        <v>-0.19381358067827925</v>
      </c>
      <c r="HB158" s="894">
        <v>-3.8851275780111827E-2</v>
      </c>
      <c r="HC158" s="894">
        <v>-3.8851275780111827E-2</v>
      </c>
      <c r="HD158" s="894">
        <v>-3.8851275780111827E-2</v>
      </c>
      <c r="HE158" s="894">
        <v>-3.8851275780111827E-2</v>
      </c>
      <c r="HF158" s="894">
        <v>9.4026679329690666E-2</v>
      </c>
      <c r="HG158" s="894">
        <v>8.4593037451122122E-2</v>
      </c>
      <c r="HH158" s="894">
        <v>8.4593037451122122E-2</v>
      </c>
      <c r="HI158" s="894">
        <v>8.4593037451122122E-2</v>
      </c>
      <c r="HJ158" s="894">
        <v>8.4593037451122122E-2</v>
      </c>
      <c r="HK158" s="894">
        <v>8.4593037451122122E-2</v>
      </c>
      <c r="HL158" s="894">
        <v>8.4593037451122122E-2</v>
      </c>
      <c r="HM158" s="894">
        <v>8.4593037451122122E-2</v>
      </c>
      <c r="HN158" s="894">
        <v>-8.4908893473389924E-3</v>
      </c>
      <c r="HO158" s="894">
        <v>-8.4908893473389924E-3</v>
      </c>
      <c r="HP158" s="894">
        <v>-8.4908893473389924E-3</v>
      </c>
      <c r="HQ158" s="894">
        <v>-8.4908893473389924E-3</v>
      </c>
      <c r="HR158" s="894">
        <v>-8.4908893473389924E-3</v>
      </c>
      <c r="HS158" s="894">
        <v>-8.4908893473389924E-3</v>
      </c>
      <c r="HT158" s="894">
        <v>-8.4908893473389924E-3</v>
      </c>
      <c r="HU158" s="894">
        <v>1.5840029432920515</v>
      </c>
      <c r="HV158" s="894">
        <v>1.5840029432920515</v>
      </c>
      <c r="HW158" s="894">
        <v>1.5840029432920515</v>
      </c>
      <c r="HX158" s="894">
        <v>1.5840029432920515</v>
      </c>
      <c r="HY158" s="894">
        <v>1.2110906541589737</v>
      </c>
      <c r="HZ158" s="894">
        <v>1.2110906541589737</v>
      </c>
      <c r="IA158" s="894">
        <v>1.2703429066087715</v>
      </c>
      <c r="IB158" s="894">
        <v>1.2703429066087715</v>
      </c>
      <c r="IC158" s="894">
        <v>1.2703429066087715</v>
      </c>
      <c r="ID158" s="894">
        <v>-5.2882344916083568E-2</v>
      </c>
      <c r="IE158" s="894">
        <v>-5.2882344916083568E-2</v>
      </c>
      <c r="IF158" s="894">
        <v>-5.2882344916083568E-2</v>
      </c>
      <c r="IG158" s="894">
        <v>-5.2882344916083568E-2</v>
      </c>
      <c r="IH158" s="894">
        <v>-5.7828952707758674E-2</v>
      </c>
      <c r="II158" s="894">
        <v>-5.9208714333182755E-2</v>
      </c>
      <c r="IJ158" s="894">
        <v>-5.9208714333182755E-2</v>
      </c>
      <c r="IK158" s="894">
        <v>-5.9208714333182755E-2</v>
      </c>
      <c r="IL158" s="894">
        <v>-5.9208714333182755E-2</v>
      </c>
      <c r="IM158" s="894">
        <v>-5.9208714333182755E-2</v>
      </c>
      <c r="IN158" s="894">
        <v>-5.9208714333182755E-2</v>
      </c>
      <c r="IO158" s="894">
        <v>-5.9208714333182755E-2</v>
      </c>
      <c r="IP158" s="894">
        <v>0.18414087007555047</v>
      </c>
      <c r="IQ158" s="894">
        <v>0.18414087007555047</v>
      </c>
      <c r="IR158" s="894">
        <v>0.18414087007555047</v>
      </c>
      <c r="IS158" s="894">
        <v>0.18414087007555047</v>
      </c>
      <c r="IT158" s="894">
        <v>0.18414087007555047</v>
      </c>
      <c r="IU158" s="894">
        <v>0.18414087007555047</v>
      </c>
      <c r="IV158" s="894">
        <v>0.18414087007555047</v>
      </c>
      <c r="IW158" s="894">
        <v>-0.27654608870200015</v>
      </c>
      <c r="IX158" s="894">
        <v>-0.27654608870200015</v>
      </c>
      <c r="IY158" s="894">
        <v>-0.27654608870200015</v>
      </c>
      <c r="IZ158" s="894">
        <v>-0.27654608870200015</v>
      </c>
      <c r="JA158" s="894">
        <v>-0.27654608870200015</v>
      </c>
      <c r="JB158" s="894">
        <v>2.7437147435448672E-2</v>
      </c>
      <c r="JC158" s="894">
        <v>2.7437147435448672E-2</v>
      </c>
      <c r="JD158" s="894">
        <v>2.7437147435448672E-2</v>
      </c>
      <c r="JE158" s="894">
        <v>2.7437147435448672E-2</v>
      </c>
      <c r="JF158" s="894">
        <v>0.22604797926738662</v>
      </c>
      <c r="JG158" s="894">
        <v>0.22604797926738662</v>
      </c>
      <c r="JH158" s="894">
        <v>0.22604797926738662</v>
      </c>
      <c r="JI158" s="894">
        <v>0.22604797926738662</v>
      </c>
      <c r="JJ158" s="894">
        <v>0.22604797926738662</v>
      </c>
      <c r="JK158" s="894">
        <v>0.22604797926738662</v>
      </c>
      <c r="JL158" s="894">
        <v>0.22604797926738662</v>
      </c>
      <c r="JM158" s="894">
        <v>0.22604797926738662</v>
      </c>
      <c r="JN158" s="894">
        <v>0.28637630992491658</v>
      </c>
      <c r="JO158" s="894">
        <v>0.28637630992491658</v>
      </c>
      <c r="JP158" s="894">
        <v>0.28637630992491658</v>
      </c>
      <c r="JQ158" s="894">
        <v>0.28637630992491658</v>
      </c>
      <c r="JR158" s="894">
        <v>0.28637630992491658</v>
      </c>
      <c r="JS158" s="894">
        <v>0.28637630992491658</v>
      </c>
      <c r="JT158" s="894">
        <v>0.28637630992491658</v>
      </c>
      <c r="JU158" s="894">
        <v>1.6935880525764055</v>
      </c>
      <c r="JV158" s="894">
        <v>1.6935880525764055</v>
      </c>
      <c r="JW158" s="894">
        <v>1.6935880525764055</v>
      </c>
      <c r="JX158" s="894">
        <v>1.6935880525764055</v>
      </c>
      <c r="JY158" s="894">
        <v>1.2572274409840798</v>
      </c>
      <c r="JZ158" s="894">
        <v>1.2572274409840798</v>
      </c>
      <c r="KA158" s="894">
        <v>1.0635428985561806</v>
      </c>
      <c r="KB158" s="894">
        <v>1.0635428985561806</v>
      </c>
      <c r="KC158" s="894">
        <v>1.0635428985561806</v>
      </c>
      <c r="KD158" s="894">
        <v>0.51440099145643181</v>
      </c>
      <c r="KE158" s="894">
        <v>0.51440099145643181</v>
      </c>
      <c r="KF158" s="894">
        <v>0.51440099145643181</v>
      </c>
      <c r="KG158" s="894">
        <v>0.51440099145643181</v>
      </c>
      <c r="KH158" s="894">
        <v>0.48592519955604807</v>
      </c>
      <c r="KI158" s="894">
        <v>0.48592519955604807</v>
      </c>
      <c r="KJ158" s="894">
        <v>0.48592519955604807</v>
      </c>
      <c r="KK158" s="894">
        <v>0.48592519955604807</v>
      </c>
      <c r="KL158" s="894">
        <v>0.48592519955604807</v>
      </c>
      <c r="KM158" s="894">
        <v>0.48592519955604807</v>
      </c>
      <c r="KN158" s="894">
        <v>0.48592519955604807</v>
      </c>
      <c r="KO158" s="894">
        <v>0.48592519955604807</v>
      </c>
      <c r="KP158" s="894">
        <v>7.0172491544120419E-2</v>
      </c>
      <c r="KQ158" s="894">
        <v>7.0172491544120419E-2</v>
      </c>
      <c r="KR158" s="894">
        <v>7.0172491544120419E-2</v>
      </c>
      <c r="KS158" s="894">
        <v>7.0172491544120419E-2</v>
      </c>
      <c r="KT158" s="894">
        <v>7.0172491544120419E-2</v>
      </c>
      <c r="KU158" s="894">
        <v>7.0172491544120419E-2</v>
      </c>
      <c r="KV158" s="894">
        <v>7.0172491544120419E-2</v>
      </c>
      <c r="KW158" s="894">
        <v>-0.43132557083855083</v>
      </c>
      <c r="KX158" s="894">
        <v>-0.43132557083855083</v>
      </c>
      <c r="KY158" s="894">
        <v>-0.43132557083855083</v>
      </c>
      <c r="KZ158" s="894">
        <v>-0.43132557083855083</v>
      </c>
      <c r="LA158" s="894">
        <v>-0.43132557083855083</v>
      </c>
      <c r="LB158" s="894">
        <v>-3.8851275780110051E-2</v>
      </c>
      <c r="LC158" s="894">
        <v>-3.8851275780110051E-2</v>
      </c>
      <c r="LD158" s="894">
        <v>-3.8851275780110051E-2</v>
      </c>
      <c r="LE158" s="894">
        <v>-3.8851275780110051E-2</v>
      </c>
      <c r="LF158" s="894">
        <v>0.11301421665964995</v>
      </c>
      <c r="LG158" s="894">
        <v>0.12244828122923401</v>
      </c>
      <c r="LH158" s="894">
        <v>0.12244828122923401</v>
      </c>
      <c r="LI158" s="894">
        <v>0.12244828122923401</v>
      </c>
      <c r="LJ158" s="894">
        <v>0.12244828122923401</v>
      </c>
      <c r="LK158" s="894">
        <v>0.12244828122923401</v>
      </c>
      <c r="LL158" s="894">
        <v>0.12244828122923401</v>
      </c>
      <c r="LM158" s="894">
        <v>0.12244828122923401</v>
      </c>
      <c r="LN158" s="894">
        <v>0.26321756976750876</v>
      </c>
      <c r="LO158" s="894">
        <v>0.26321756976750876</v>
      </c>
      <c r="LP158" s="894">
        <v>0.26321756976750876</v>
      </c>
      <c r="LQ158" s="894">
        <v>0.26321756976750876</v>
      </c>
      <c r="LR158" s="894">
        <v>0.26321756976750876</v>
      </c>
      <c r="LS158" s="894">
        <v>0.26321756976750876</v>
      </c>
      <c r="LT158" s="894">
        <v>0.26321756976750876</v>
      </c>
      <c r="LU158" s="894">
        <v>1.4943423993321217</v>
      </c>
      <c r="LV158" s="894">
        <v>1.4943423993321217</v>
      </c>
      <c r="LW158" s="894">
        <v>1.4943423993321217</v>
      </c>
      <c r="LX158" s="894">
        <v>1.4943423993321217</v>
      </c>
      <c r="LY158" s="894">
        <v>1.2572274409840789</v>
      </c>
      <c r="LZ158" s="894">
        <v>1.2572274409840789</v>
      </c>
      <c r="MA158" s="894">
        <v>1.1915619511601649</v>
      </c>
      <c r="MB158" s="894">
        <v>1.1915619511601649</v>
      </c>
      <c r="MC158" s="894">
        <v>1.1915619511601649</v>
      </c>
      <c r="MD158" s="894">
        <v>0.51440099145643714</v>
      </c>
      <c r="ME158" s="894">
        <v>0.51440099145643714</v>
      </c>
      <c r="MF158" s="894">
        <v>0.51440099145643714</v>
      </c>
      <c r="MG158" s="894">
        <v>0.51440099145643714</v>
      </c>
      <c r="MH158" s="894">
        <v>0.11824010963871068</v>
      </c>
      <c r="MI158" s="894">
        <v>0.11824010963871068</v>
      </c>
      <c r="MJ158" s="894">
        <v>0.11824010963871068</v>
      </c>
      <c r="MK158" s="894">
        <v>0.11824010963871068</v>
      </c>
      <c r="ML158" s="894">
        <v>0.11824010963871068</v>
      </c>
      <c r="MM158" s="894">
        <v>0.11824010963871068</v>
      </c>
      <c r="MN158" s="894">
        <v>0.11824010963871068</v>
      </c>
      <c r="MO158" s="894">
        <v>0.11824010963871068</v>
      </c>
      <c r="MP158" s="894">
        <v>9.2520110269100897E-2</v>
      </c>
      <c r="MQ158" s="894">
        <v>9.2520110269100897E-2</v>
      </c>
      <c r="MR158" s="894">
        <v>9.2520110269100897E-2</v>
      </c>
      <c r="MS158" s="894">
        <v>9.2520110269100897E-2</v>
      </c>
      <c r="MT158" s="894">
        <v>9.2520110269100897E-2</v>
      </c>
      <c r="MU158" s="894">
        <v>9.2520110269100897E-2</v>
      </c>
      <c r="MV158" s="894">
        <v>9.2520110269100897E-2</v>
      </c>
      <c r="MW158" s="894">
        <v>0.20085908898762028</v>
      </c>
      <c r="MX158" s="894">
        <v>0.20085908898762028</v>
      </c>
      <c r="MY158" s="894">
        <v>0.20085908898762028</v>
      </c>
      <c r="MZ158" s="894">
        <v>0.20085908898762028</v>
      </c>
      <c r="NA158" s="894">
        <v>0.20085908898762028</v>
      </c>
      <c r="NB158" s="894">
        <v>-3.8851275780110051E-2</v>
      </c>
      <c r="NC158" s="894">
        <v>-3.8851275780110051E-2</v>
      </c>
      <c r="ND158" s="894">
        <v>-3.8851275780110051E-2</v>
      </c>
      <c r="NE158" s="894">
        <v>-3.8851275780110051E-2</v>
      </c>
      <c r="NF158" s="894">
        <v>0.11301421665964995</v>
      </c>
      <c r="NG158" s="894">
        <v>0.12244828122923401</v>
      </c>
      <c r="NH158" s="894">
        <v>0.12244828122923401</v>
      </c>
      <c r="NI158" s="894">
        <v>0.12244828122923401</v>
      </c>
      <c r="NJ158" s="894">
        <v>0.12244828122923401</v>
      </c>
      <c r="NK158" s="894">
        <v>0.12244828122923401</v>
      </c>
      <c r="NL158" s="894">
        <v>0.12244828122923401</v>
      </c>
      <c r="NM158" s="894">
        <v>0.12244828122923401</v>
      </c>
      <c r="NN158" s="894">
        <v>0.26321756976750876</v>
      </c>
      <c r="NO158" s="894">
        <v>0.26321756976750876</v>
      </c>
      <c r="NP158" s="894">
        <v>0.26321756976750876</v>
      </c>
      <c r="NQ158" s="894">
        <v>0.26321756976750876</v>
      </c>
      <c r="NR158" s="894">
        <v>0.26321756976750876</v>
      </c>
      <c r="NS158" s="894">
        <v>0.26321756976750876</v>
      </c>
      <c r="NT158" s="894">
        <v>0.26321756976750876</v>
      </c>
      <c r="NU158" s="894">
        <v>1.4943423993321217</v>
      </c>
      <c r="NV158" s="894">
        <v>1.4943423993321217</v>
      </c>
      <c r="NW158" s="894">
        <v>1.4943423993321217</v>
      </c>
      <c r="NX158" s="894">
        <v>1.4943423993321217</v>
      </c>
      <c r="NY158" s="894">
        <v>1.2572274409840789</v>
      </c>
      <c r="NZ158" s="894">
        <v>1.2572274409840789</v>
      </c>
      <c r="OA158" s="894">
        <v>1.1915619511601649</v>
      </c>
      <c r="OB158" s="894">
        <v>1.1915619511601649</v>
      </c>
      <c r="OC158" s="894">
        <v>1.1915619511601649</v>
      </c>
      <c r="OD158" s="894">
        <v>0.51440099145643714</v>
      </c>
      <c r="OE158" s="894">
        <v>0.51440099145643714</v>
      </c>
      <c r="OF158" s="894">
        <v>0.51440099145643714</v>
      </c>
      <c r="OG158" s="894">
        <v>0.51440099145643714</v>
      </c>
      <c r="OH158" s="894">
        <v>0.11824010963871068</v>
      </c>
      <c r="OI158" s="894">
        <v>0.11824010963871068</v>
      </c>
      <c r="OJ158" s="894">
        <v>0.11824010963871068</v>
      </c>
      <c r="OK158" s="894">
        <v>0.11824010963871068</v>
      </c>
      <c r="OL158" s="894">
        <v>0.11824010963871068</v>
      </c>
      <c r="OM158" s="894">
        <v>0.11824010963871068</v>
      </c>
      <c r="ON158" s="894">
        <v>0.11824010963871068</v>
      </c>
      <c r="OO158" s="894">
        <v>0.11824010963871068</v>
      </c>
      <c r="OP158" s="894">
        <v>9.2520110269100897E-2</v>
      </c>
      <c r="OQ158" s="894">
        <v>9.2520110269100897E-2</v>
      </c>
      <c r="OR158" s="894">
        <v>9.2520110269100897E-2</v>
      </c>
      <c r="OS158" s="894">
        <v>9.2520110269100897E-2</v>
      </c>
      <c r="OT158" s="894">
        <v>9.2520110269100897E-2</v>
      </c>
      <c r="OU158" s="894">
        <v>9.2520110269100897E-2</v>
      </c>
      <c r="OV158" s="894">
        <v>9.2520110269100897E-2</v>
      </c>
      <c r="OW158" s="894">
        <v>0.20085908898762028</v>
      </c>
      <c r="OX158" s="894">
        <v>0.20085908898762028</v>
      </c>
      <c r="OY158" s="894">
        <v>0.20085908898762028</v>
      </c>
      <c r="OZ158" s="894">
        <v>0.20085908898762028</v>
      </c>
      <c r="PA158" s="894">
        <v>0.20085908898762028</v>
      </c>
      <c r="PB158" s="894">
        <v>-3.8851275780110051E-2</v>
      </c>
      <c r="PC158" s="894">
        <v>-3.8851275780110051E-2</v>
      </c>
      <c r="PD158" s="894">
        <v>-3.8851275780110051E-2</v>
      </c>
      <c r="PE158" s="894">
        <v>-3.8851275780110051E-2</v>
      </c>
      <c r="PF158" s="894">
        <v>0.11301421665964995</v>
      </c>
      <c r="PG158" s="894">
        <v>0.12244828122923401</v>
      </c>
      <c r="PH158" s="894">
        <v>0.12244828122923401</v>
      </c>
      <c r="PI158" s="894">
        <v>0.12244828122923401</v>
      </c>
      <c r="PJ158" s="894">
        <v>0.12244828122923401</v>
      </c>
      <c r="PK158" s="894">
        <v>0.12244828122923401</v>
      </c>
      <c r="PL158" s="894">
        <v>0.12244828122923401</v>
      </c>
      <c r="PM158" s="894">
        <v>0.12244828122923401</v>
      </c>
      <c r="PN158" s="894">
        <v>0.26321756976750876</v>
      </c>
      <c r="PO158" s="894">
        <v>0.26321756976750876</v>
      </c>
      <c r="PP158" s="894">
        <v>0.26321756976750876</v>
      </c>
      <c r="PQ158" s="894">
        <v>0.26321756976750876</v>
      </c>
      <c r="PR158" s="894">
        <v>0.26321756976750876</v>
      </c>
      <c r="PS158" s="894">
        <v>0.26321756976750876</v>
      </c>
      <c r="PT158" s="894">
        <v>0.26321756976750876</v>
      </c>
      <c r="PU158" s="894">
        <v>1.4943423993321217</v>
      </c>
      <c r="PV158" s="894">
        <v>1.4943423993321217</v>
      </c>
      <c r="PW158" s="894">
        <v>1.4943423993321217</v>
      </c>
      <c r="PX158" s="894">
        <v>1.4943423993321217</v>
      </c>
      <c r="PY158" s="894">
        <v>1.2572274409840789</v>
      </c>
      <c r="PZ158" s="894">
        <v>1.2572274409840789</v>
      </c>
      <c r="QA158" s="894">
        <v>1.1915619511601649</v>
      </c>
      <c r="QB158" s="894">
        <v>1.1915619511601649</v>
      </c>
      <c r="QC158" s="894">
        <v>1.1915619511601649</v>
      </c>
      <c r="QD158" s="894">
        <v>0.51440099145643714</v>
      </c>
      <c r="QE158" s="894">
        <v>0.51440099145643714</v>
      </c>
      <c r="QF158" s="894">
        <v>0.51440099145643714</v>
      </c>
      <c r="QG158" s="894">
        <v>0.51440099145643714</v>
      </c>
      <c r="QH158" s="894">
        <v>0.11824010963871068</v>
      </c>
      <c r="QI158" s="894">
        <v>0.11824010963871068</v>
      </c>
      <c r="QJ158" s="894">
        <v>0.11824010963871068</v>
      </c>
      <c r="QK158" s="894">
        <v>0.11824010963871068</v>
      </c>
      <c r="QL158" s="894">
        <v>0.11824010963871068</v>
      </c>
      <c r="QM158" s="894">
        <v>0.11824010963871068</v>
      </c>
      <c r="QN158" s="894">
        <v>0.11824010963871068</v>
      </c>
      <c r="QO158" s="894">
        <v>0.11824010963871068</v>
      </c>
      <c r="QP158" s="894">
        <v>9.2520110269100897E-2</v>
      </c>
      <c r="QQ158" s="894">
        <v>9.2520110269100897E-2</v>
      </c>
      <c r="QR158" s="894">
        <v>9.2520110269100897E-2</v>
      </c>
      <c r="QS158" s="894">
        <v>9.2520110269100897E-2</v>
      </c>
      <c r="QT158" s="894">
        <v>9.2520110269100897E-2</v>
      </c>
      <c r="QU158" s="894">
        <v>9.2520110269100897E-2</v>
      </c>
      <c r="QV158" s="894">
        <v>9.2520110269100897E-2</v>
      </c>
      <c r="QW158" s="894">
        <v>0.20085908898762028</v>
      </c>
      <c r="QX158" s="894">
        <v>0.20085908898762028</v>
      </c>
      <c r="QY158" s="894">
        <v>0.20085908898762028</v>
      </c>
      <c r="QZ158" s="894">
        <v>0.20085908898762028</v>
      </c>
      <c r="RA158" s="894">
        <v>0.20085908898762028</v>
      </c>
      <c r="RB158" s="894">
        <v>-3.8851275780110051E-2</v>
      </c>
      <c r="RC158" s="894">
        <v>-3.8851275780110051E-2</v>
      </c>
      <c r="RD158" s="894">
        <v>-3.8851275780110051E-2</v>
      </c>
      <c r="RE158" s="894">
        <v>-3.8851275780110051E-2</v>
      </c>
      <c r="RF158" s="894">
        <v>0.11301421665964995</v>
      </c>
      <c r="RG158" s="894">
        <v>0.12244828122923401</v>
      </c>
      <c r="RH158" s="894">
        <v>0.12244828122923401</v>
      </c>
      <c r="RI158" s="894">
        <v>0.12244828122923401</v>
      </c>
      <c r="RJ158" s="894">
        <v>0.12244828122923401</v>
      </c>
      <c r="RK158" s="894">
        <v>0.12244828122923401</v>
      </c>
      <c r="RL158" s="894">
        <v>0.12244828122923401</v>
      </c>
      <c r="RM158" s="894">
        <v>0.12244828122923401</v>
      </c>
      <c r="RN158" s="894">
        <v>0.26321756976750876</v>
      </c>
      <c r="RO158" s="894">
        <v>0.26321756976750876</v>
      </c>
      <c r="RP158" s="894">
        <v>0.26321756976750876</v>
      </c>
      <c r="RQ158" s="894">
        <v>0.26321756976750876</v>
      </c>
      <c r="RR158" s="894">
        <v>0.26321756976750876</v>
      </c>
      <c r="RS158" s="894">
        <v>0.26321756976750876</v>
      </c>
      <c r="RT158" s="894">
        <v>0.26321756976750876</v>
      </c>
      <c r="RU158" s="894">
        <v>1.4943423993321217</v>
      </c>
      <c r="RV158" s="894">
        <v>1.4943423993321217</v>
      </c>
      <c r="RW158" s="894">
        <v>1.4943423993321217</v>
      </c>
      <c r="RX158" s="894">
        <v>1.4943423993321217</v>
      </c>
      <c r="RY158" s="894">
        <v>1.2572274409840789</v>
      </c>
      <c r="RZ158" s="894">
        <v>1.2572274409840789</v>
      </c>
      <c r="SA158" s="894">
        <v>1.1915619511601649</v>
      </c>
      <c r="SB158" s="894">
        <v>1.1915619511601649</v>
      </c>
      <c r="SC158" s="894">
        <v>1.1915619511601649</v>
      </c>
      <c r="SD158" s="894">
        <v>0.51440099145643714</v>
      </c>
      <c r="SE158" s="894">
        <v>0.51440099145643714</v>
      </c>
      <c r="SF158" s="894">
        <v>0.51440099145643714</v>
      </c>
      <c r="SG158" s="894">
        <v>0.51440099145643714</v>
      </c>
      <c r="SH158" s="894">
        <v>0.11824010963871068</v>
      </c>
      <c r="SI158" s="894">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2" t="s">
        <v>966</v>
      </c>
      <c r="J159" s="793"/>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09" t="s">
        <v>962</v>
      </c>
      <c r="J160" s="793"/>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09" t="s">
        <v>963</v>
      </c>
      <c r="J161" s="793"/>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09" t="s">
        <v>964</v>
      </c>
      <c r="J162" s="793"/>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2" t="s">
        <v>970</v>
      </c>
      <c r="J163" s="793"/>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09" t="s">
        <v>962</v>
      </c>
      <c r="J164" s="793"/>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09" t="s">
        <v>963</v>
      </c>
      <c r="J165" s="793"/>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0" t="s">
        <v>964</v>
      </c>
      <c r="J166" s="795"/>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-2.3519104818898739E-3</v>
      </c>
      <c r="DH177" s="893">
        <v>-2.3519104818898739E-3</v>
      </c>
      <c r="DI177" s="893">
        <v>-2.3519104818898739E-3</v>
      </c>
      <c r="DJ177" s="893">
        <v>-2.3519104818898739E-3</v>
      </c>
      <c r="DK177" s="893">
        <v>-2.3519104818898739E-3</v>
      </c>
      <c r="DL177" s="893">
        <v>-2.3519104818898739E-3</v>
      </c>
      <c r="DM177" s="893">
        <v>-2.3519104818898739E-3</v>
      </c>
      <c r="DN177" s="893">
        <v>-0.58913838418192732</v>
      </c>
      <c r="DO177" s="893">
        <v>-0.58913838418192732</v>
      </c>
      <c r="DP177" s="893">
        <v>-0.58913838418192732</v>
      </c>
      <c r="DQ177" s="893">
        <v>-0.58913838418192732</v>
      </c>
      <c r="DR177" s="893">
        <v>-0.58913838418192732</v>
      </c>
      <c r="DS177" s="893">
        <v>-0.58913838418192732</v>
      </c>
      <c r="DT177" s="893">
        <v>-0.58913838418192732</v>
      </c>
      <c r="DU177" s="893">
        <v>-0.96634141823477027</v>
      </c>
      <c r="DV177" s="893">
        <v>-0.96634141823477027</v>
      </c>
      <c r="DW177" s="893">
        <v>-0.96634141823477027</v>
      </c>
      <c r="DX177" s="893">
        <v>-0.96634141823477027</v>
      </c>
      <c r="DY177" s="893">
        <v>-0.9573383266209019</v>
      </c>
      <c r="DZ177" s="893">
        <v>-0.9573383266209019</v>
      </c>
      <c r="EA177" s="893">
        <v>-2.1664762748366644</v>
      </c>
      <c r="EB177" s="893">
        <v>-2.1664762748366644</v>
      </c>
      <c r="EC177" s="893">
        <v>-2.1664762748366644</v>
      </c>
      <c r="ED177" s="893">
        <v>-4.060991753841324</v>
      </c>
      <c r="EE177" s="893">
        <v>-4.060991753841324</v>
      </c>
      <c r="EF177" s="893">
        <v>-4.060991753841324</v>
      </c>
      <c r="EG177" s="893">
        <v>-4.060991753841324</v>
      </c>
      <c r="EH177" s="893">
        <v>-4.2419250439626621</v>
      </c>
      <c r="EI177" s="893">
        <v>-4.1892772889250223</v>
      </c>
      <c r="EJ177" s="893">
        <v>-4.1892772889250223</v>
      </c>
      <c r="EK177" s="893">
        <v>-4.1892772889250223</v>
      </c>
      <c r="EL177" s="893">
        <v>-4.1892772889250223</v>
      </c>
      <c r="EM177" s="893">
        <v>-4.1892772889250223</v>
      </c>
      <c r="EN177" s="893">
        <v>-4.1892772889250223</v>
      </c>
      <c r="EO177" s="893">
        <v>-4.1892772889250223</v>
      </c>
      <c r="EP177" s="893">
        <v>0.25671533834921867</v>
      </c>
      <c r="EQ177" s="893">
        <v>0.25671533834921867</v>
      </c>
      <c r="ER177" s="893">
        <v>0.25671533834921867</v>
      </c>
      <c r="ES177" s="893">
        <v>0.25671533834921867</v>
      </c>
      <c r="ET177" s="893">
        <v>0.25671533834921867</v>
      </c>
      <c r="EU177" s="893">
        <v>0.25671533834921867</v>
      </c>
      <c r="EV177" s="893">
        <v>0.25671533834921867</v>
      </c>
      <c r="EW177" s="893">
        <v>0.43202685806988939</v>
      </c>
      <c r="EX177" s="893">
        <v>0.43202685806988939</v>
      </c>
      <c r="EY177" s="893">
        <v>0.43202685806988939</v>
      </c>
      <c r="EZ177" s="893">
        <v>0.43202685806988939</v>
      </c>
      <c r="FA177" s="893">
        <v>0.43202685806988939</v>
      </c>
      <c r="FB177" s="893">
        <v>-0.118228458671366</v>
      </c>
      <c r="FC177" s="893">
        <v>-0.118228458671366</v>
      </c>
      <c r="FD177" s="893">
        <v>-0.118228458671366</v>
      </c>
      <c r="FE177" s="893">
        <v>-0.118228458671366</v>
      </c>
      <c r="FF177" s="893">
        <v>-0.26445051337906467</v>
      </c>
      <c r="FG177" s="893">
        <v>-0.27114220194204908</v>
      </c>
      <c r="FH177" s="893">
        <v>-0.27114220194204908</v>
      </c>
      <c r="FI177" s="893">
        <v>-0.27114220194204908</v>
      </c>
      <c r="FJ177" s="893">
        <v>-0.27114220194204908</v>
      </c>
      <c r="FK177" s="893">
        <v>-0.27114220194204908</v>
      </c>
      <c r="FL177" s="893">
        <v>-0.27114220194204908</v>
      </c>
      <c r="FM177" s="893">
        <v>-0.27114220194204908</v>
      </c>
      <c r="FN177" s="893">
        <v>-0.8099015072127429</v>
      </c>
      <c r="FO177" s="893">
        <v>-0.8099015072127429</v>
      </c>
      <c r="FP177" s="893">
        <v>-0.8099015072127429</v>
      </c>
      <c r="FQ177" s="893">
        <v>-0.8099015072127429</v>
      </c>
      <c r="FR177" s="893">
        <v>-0.8099015072127429</v>
      </c>
      <c r="FS177" s="893">
        <v>-0.8099015072127429</v>
      </c>
      <c r="FT177" s="893">
        <v>-0.8099015072127429</v>
      </c>
      <c r="FU177" s="893">
        <v>-0.846794026288201</v>
      </c>
      <c r="FV177" s="893">
        <v>-0.846794026288201</v>
      </c>
      <c r="FW177" s="893">
        <v>-0.846794026288201</v>
      </c>
      <c r="FX177" s="893">
        <v>-0.846794026288201</v>
      </c>
      <c r="FY177" s="893">
        <v>-0.87659894967696772</v>
      </c>
      <c r="FZ177" s="893">
        <v>-0.87659894967696772</v>
      </c>
      <c r="GA177" s="893">
        <v>-2.580076290941848</v>
      </c>
      <c r="GB177" s="893">
        <v>-2.580076290941848</v>
      </c>
      <c r="GC177" s="893">
        <v>-2.580076290941848</v>
      </c>
      <c r="GD177" s="893">
        <v>-4.6022404039096463</v>
      </c>
      <c r="GE177" s="893">
        <v>-4.6022404039096463</v>
      </c>
      <c r="GF177" s="893">
        <v>-4.6022404039096463</v>
      </c>
      <c r="GG177" s="893">
        <v>-4.6022404039096463</v>
      </c>
      <c r="GH177" s="893">
        <v>-4.3934201844372618</v>
      </c>
      <c r="GI177" s="893">
        <v>-4.3629424499568801</v>
      </c>
      <c r="GJ177" s="893">
        <v>-4.3629424499568801</v>
      </c>
      <c r="GK177" s="893">
        <v>-4.3629424499568801</v>
      </c>
      <c r="GL177" s="893">
        <v>-4.3629424499568801</v>
      </c>
      <c r="GM177" s="893">
        <v>-4.3629424499568801</v>
      </c>
      <c r="GN177" s="893">
        <v>-4.3629424499568801</v>
      </c>
      <c r="GO177" s="893">
        <v>-4.3629424499568801</v>
      </c>
      <c r="GP177" s="893">
        <v>0.17324639317013002</v>
      </c>
      <c r="GQ177" s="893">
        <v>0.17324639317013002</v>
      </c>
      <c r="GR177" s="893">
        <v>0.17324639317013002</v>
      </c>
      <c r="GS177" s="893">
        <v>0.17324639317013002</v>
      </c>
      <c r="GT177" s="893">
        <v>0.17324639317013002</v>
      </c>
      <c r="GU177" s="893">
        <v>0.17324639317013002</v>
      </c>
      <c r="GV177" s="893">
        <v>0.17324639317013002</v>
      </c>
      <c r="GW177" s="893">
        <v>0.21997615025273909</v>
      </c>
      <c r="GX177" s="893">
        <v>0.21997615025273909</v>
      </c>
      <c r="GY177" s="893">
        <v>0.21997615025273909</v>
      </c>
      <c r="GZ177" s="893">
        <v>0.21997615025273909</v>
      </c>
      <c r="HA177" s="893">
        <v>0.21997615025273909</v>
      </c>
      <c r="HB177" s="893">
        <v>-0.18483064572298336</v>
      </c>
      <c r="HC177" s="893">
        <v>-0.18483064572298336</v>
      </c>
      <c r="HD177" s="893">
        <v>-0.18483064572298336</v>
      </c>
      <c r="HE177" s="893">
        <v>-0.18483064572298336</v>
      </c>
      <c r="HF177" s="893">
        <v>-0.41166766176475367</v>
      </c>
      <c r="HG177" s="893">
        <v>-0.41835935032773808</v>
      </c>
      <c r="HH177" s="893">
        <v>-0.41835935032773808</v>
      </c>
      <c r="HI177" s="893">
        <v>-0.41835935032773808</v>
      </c>
      <c r="HJ177" s="893">
        <v>-0.41835935032773808</v>
      </c>
      <c r="HK177" s="893">
        <v>-0.41835935032773808</v>
      </c>
      <c r="HL177" s="893">
        <v>-0.41835935032773808</v>
      </c>
      <c r="HM177" s="893">
        <v>-0.41835935032773808</v>
      </c>
      <c r="HN177" s="893">
        <v>-0.56366571613991034</v>
      </c>
      <c r="HO177" s="893">
        <v>-0.56366571613991034</v>
      </c>
      <c r="HP177" s="893">
        <v>-0.56366571613991034</v>
      </c>
      <c r="HQ177" s="893">
        <v>-0.56366571613991034</v>
      </c>
      <c r="HR177" s="893">
        <v>-0.56366571613991034</v>
      </c>
      <c r="HS177" s="893">
        <v>-0.56366571613991034</v>
      </c>
      <c r="HT177" s="893">
        <v>-0.56366571613991034</v>
      </c>
      <c r="HU177" s="893">
        <v>-0.72724663434163173</v>
      </c>
      <c r="HV177" s="893">
        <v>-0.72724663434163173</v>
      </c>
      <c r="HW177" s="893">
        <v>-0.72724663434163173</v>
      </c>
      <c r="HX177" s="893">
        <v>-0.72724663434163173</v>
      </c>
      <c r="HY177" s="893">
        <v>-0.79585957273303976</v>
      </c>
      <c r="HZ177" s="893">
        <v>-0.79585957273303976</v>
      </c>
      <c r="IA177" s="893">
        <v>-2.3634286634581794</v>
      </c>
      <c r="IB177" s="893">
        <v>-2.3634286634581794</v>
      </c>
      <c r="IC177" s="893">
        <v>-2.3634286634581794</v>
      </c>
      <c r="ID177" s="893">
        <v>-4.2039327551442822</v>
      </c>
      <c r="IE177" s="893">
        <v>-4.2039327551442822</v>
      </c>
      <c r="IF177" s="893">
        <v>-4.2039327551442822</v>
      </c>
      <c r="IG177" s="893">
        <v>-4.2039327551442822</v>
      </c>
      <c r="IH177" s="893">
        <v>-4.2086700131267749</v>
      </c>
      <c r="II177" s="893">
        <v>-4.170802271793975</v>
      </c>
      <c r="IJ177" s="893">
        <v>-4.170802271793975</v>
      </c>
      <c r="IK177" s="893">
        <v>-4.170802271793975</v>
      </c>
      <c r="IL177" s="893">
        <v>-4.170802271793975</v>
      </c>
      <c r="IM177" s="893">
        <v>-4.170802271793975</v>
      </c>
      <c r="IN177" s="893">
        <v>-4.170802271793975</v>
      </c>
      <c r="IO177" s="893">
        <v>-4.170802271793975</v>
      </c>
      <c r="IP177" s="893">
        <v>0.28785197498631909</v>
      </c>
      <c r="IQ177" s="893">
        <v>0.28785197498631909</v>
      </c>
      <c r="IR177" s="893">
        <v>0.28785197498631909</v>
      </c>
      <c r="IS177" s="893">
        <v>0.28785197498631909</v>
      </c>
      <c r="IT177" s="893">
        <v>0.28785197498631909</v>
      </c>
      <c r="IU177" s="893">
        <v>0.28785197498631909</v>
      </c>
      <c r="IV177" s="893">
        <v>0.28785197498631909</v>
      </c>
      <c r="IW177" s="893">
        <v>0.28562993969437933</v>
      </c>
      <c r="IX177" s="893">
        <v>0.28562993969437933</v>
      </c>
      <c r="IY177" s="893">
        <v>0.28562993969437933</v>
      </c>
      <c r="IZ177" s="893">
        <v>0.28562993969437933</v>
      </c>
      <c r="JA177" s="893">
        <v>0.28562993969437933</v>
      </c>
      <c r="JB177" s="893">
        <v>-4.6076089365447714E-2</v>
      </c>
      <c r="JC177" s="893">
        <v>-4.6076089365447714E-2</v>
      </c>
      <c r="JD177" s="893">
        <v>-4.6076089365447714E-2</v>
      </c>
      <c r="JE177" s="893">
        <v>-4.6076089365447714E-2</v>
      </c>
      <c r="JF177" s="893">
        <v>-0.27114220194204908</v>
      </c>
      <c r="JG177" s="893">
        <v>-0.27114220194204908</v>
      </c>
      <c r="JH177" s="893">
        <v>-0.27114220194204908</v>
      </c>
      <c r="JI177" s="893">
        <v>-0.27114220194204908</v>
      </c>
      <c r="JJ177" s="893">
        <v>-0.27114220194204908</v>
      </c>
      <c r="JK177" s="893">
        <v>-0.27114220194204908</v>
      </c>
      <c r="JL177" s="893">
        <v>-0.27114220194204908</v>
      </c>
      <c r="JM177" s="893">
        <v>-0.27114220194204908</v>
      </c>
      <c r="JN177" s="893">
        <v>-0.37686615049845074</v>
      </c>
      <c r="JO177" s="893">
        <v>-0.37686615049845074</v>
      </c>
      <c r="JP177" s="893">
        <v>-0.37686615049845074</v>
      </c>
      <c r="JQ177" s="893">
        <v>-0.37686615049845074</v>
      </c>
      <c r="JR177" s="893">
        <v>-0.37686615049845074</v>
      </c>
      <c r="JS177" s="893">
        <v>-0.37686615049845074</v>
      </c>
      <c r="JT177" s="893">
        <v>-0.37686615049845074</v>
      </c>
      <c r="JU177" s="893">
        <v>-0.83683174362598844</v>
      </c>
      <c r="JV177" s="893">
        <v>-0.83683174362598844</v>
      </c>
      <c r="JW177" s="893">
        <v>-0.83683174362598844</v>
      </c>
      <c r="JX177" s="893">
        <v>-0.83683174362598844</v>
      </c>
      <c r="JY177" s="893">
        <v>-0.49597045836986275</v>
      </c>
      <c r="JZ177" s="893">
        <v>-0.49597045836986275</v>
      </c>
      <c r="KA177" s="893">
        <v>-2.3831239023203339</v>
      </c>
      <c r="KB177" s="893">
        <v>-2.3831239023203339</v>
      </c>
      <c r="KC177" s="893">
        <v>-2.3831239023203339</v>
      </c>
      <c r="KD177" s="893">
        <v>-4.1283157412455109</v>
      </c>
      <c r="KE177" s="893">
        <v>-4.1283157412455109</v>
      </c>
      <c r="KF177" s="893">
        <v>-4.1283157412455109</v>
      </c>
      <c r="KG177" s="893">
        <v>-4.1283157412455109</v>
      </c>
      <c r="KH177" s="893">
        <v>-4.2751800747985511</v>
      </c>
      <c r="KI177" s="893">
        <v>-4.2447023403181694</v>
      </c>
      <c r="KJ177" s="893">
        <v>-4.2447023403181694</v>
      </c>
      <c r="KK177" s="893">
        <v>-4.2447023403181694</v>
      </c>
      <c r="KL177" s="893">
        <v>-4.2447023403181694</v>
      </c>
      <c r="KM177" s="893">
        <v>-4.2447023403181694</v>
      </c>
      <c r="KN177" s="893">
        <v>-4.2447023403181694</v>
      </c>
      <c r="KO177" s="893">
        <v>-4.2447023403181694</v>
      </c>
      <c r="KP177" s="893">
        <v>0.1100670521035898</v>
      </c>
      <c r="KQ177" s="893">
        <v>0.1100670521035898</v>
      </c>
      <c r="KR177" s="893">
        <v>0.1100670521035898</v>
      </c>
      <c r="KS177" s="893">
        <v>0.1100670521035898</v>
      </c>
      <c r="KT177" s="893">
        <v>0.1100670521035898</v>
      </c>
      <c r="KU177" s="893">
        <v>0.1100670521035898</v>
      </c>
      <c r="KV177" s="893">
        <v>0.1100670521035898</v>
      </c>
      <c r="KW177" s="893">
        <v>0.55658091966127898</v>
      </c>
      <c r="KX177" s="893">
        <v>0.55658091966127898</v>
      </c>
      <c r="KY177" s="893">
        <v>0.55658091966127898</v>
      </c>
      <c r="KZ177" s="893">
        <v>0.55658091966127898</v>
      </c>
      <c r="LA177" s="893">
        <v>0.55658091966127898</v>
      </c>
      <c r="LB177" s="893">
        <v>3.9246937083725619E-2</v>
      </c>
      <c r="LC177" s="893">
        <v>3.9246937083725619E-2</v>
      </c>
      <c r="LD177" s="893">
        <v>3.9246937083725619E-2</v>
      </c>
      <c r="LE177" s="893">
        <v>3.9246937083725619E-2</v>
      </c>
      <c r="LF177" s="893">
        <v>-0.15780816642623208</v>
      </c>
      <c r="LG177" s="893">
        <v>-0.15780816642623208</v>
      </c>
      <c r="LH177" s="893">
        <v>-0.15780816642623208</v>
      </c>
      <c r="LI177" s="893">
        <v>-0.15780816642623208</v>
      </c>
      <c r="LJ177" s="893">
        <v>-0.15780816642623208</v>
      </c>
      <c r="LK177" s="893">
        <v>-0.15780816642623208</v>
      </c>
      <c r="LL177" s="893">
        <v>-0.15780816642623208</v>
      </c>
      <c r="LM177" s="893">
        <v>-0.15780816642623208</v>
      </c>
      <c r="LN177" s="893">
        <v>-0.61461105222394696</v>
      </c>
      <c r="LO177" s="893">
        <v>-0.61461105222394696</v>
      </c>
      <c r="LP177" s="893">
        <v>-0.61461105222394696</v>
      </c>
      <c r="LQ177" s="893">
        <v>-0.61461105222394696</v>
      </c>
      <c r="LR177" s="893">
        <v>-0.61461105222394696</v>
      </c>
      <c r="LS177" s="893">
        <v>-0.61461105222394696</v>
      </c>
      <c r="LT177" s="893">
        <v>-0.61461105222394696</v>
      </c>
      <c r="LU177" s="893">
        <v>-0.93645457024812817</v>
      </c>
      <c r="LV177" s="893">
        <v>-0.93645457024812817</v>
      </c>
      <c r="LW177" s="893">
        <v>-0.93645457024812817</v>
      </c>
      <c r="LX177" s="893">
        <v>-0.93645457024812817</v>
      </c>
      <c r="LY177" s="893">
        <v>-0.63438081884517405</v>
      </c>
      <c r="LZ177" s="893">
        <v>-0.63438081884517405</v>
      </c>
      <c r="MA177" s="893">
        <v>-2.4323619994757109</v>
      </c>
      <c r="MB177" s="893">
        <v>-2.4323619994757109</v>
      </c>
      <c r="MC177" s="893">
        <v>-2.4323619994757109</v>
      </c>
      <c r="MD177" s="893">
        <v>-4.2801388485116929</v>
      </c>
      <c r="ME177" s="893">
        <v>-4.2801388485116929</v>
      </c>
      <c r="MF177" s="893">
        <v>-4.2801388485116929</v>
      </c>
      <c r="MG177" s="893">
        <v>-4.2801388485116929</v>
      </c>
      <c r="MH177" s="893">
        <v>-4.3934201844372618</v>
      </c>
      <c r="MI177" s="893">
        <v>-4.3629424499568801</v>
      </c>
      <c r="MJ177" s="893">
        <v>-4.3629424499568801</v>
      </c>
      <c r="MK177" s="893">
        <v>-4.3629424499568801</v>
      </c>
      <c r="ML177" s="893">
        <v>-4.3629424499568801</v>
      </c>
      <c r="MM177" s="893">
        <v>-4.3629424499568801</v>
      </c>
      <c r="MN177" s="893">
        <v>-4.3629424499568801</v>
      </c>
      <c r="MO177" s="893">
        <v>-4.3629424499568801</v>
      </c>
      <c r="MP177" s="893">
        <v>8.3161772700488967E-2</v>
      </c>
      <c r="MQ177" s="893">
        <v>8.3161772700488967E-2</v>
      </c>
      <c r="MR177" s="893">
        <v>8.3161772700488967E-2</v>
      </c>
      <c r="MS177" s="893">
        <v>8.3161772700488967E-2</v>
      </c>
      <c r="MT177" s="893">
        <v>8.3161772700488967E-2</v>
      </c>
      <c r="MU177" s="893">
        <v>8.3161772700488967E-2</v>
      </c>
      <c r="MV177" s="893">
        <v>8.3161772700488967E-2</v>
      </c>
      <c r="MW177" s="893">
        <v>8.485049037329162E-3</v>
      </c>
      <c r="MX177" s="893">
        <v>8.485049037329162E-3</v>
      </c>
      <c r="MY177" s="893">
        <v>8.485049037329162E-3</v>
      </c>
      <c r="MZ177" s="893">
        <v>8.485049037329162E-3</v>
      </c>
      <c r="NA177" s="893">
        <v>8.485049037329162E-3</v>
      </c>
      <c r="NB177" s="893">
        <v>-0.61219467930419835</v>
      </c>
      <c r="NC177" s="893">
        <v>-0.61219467930419835</v>
      </c>
      <c r="ND177" s="893">
        <v>-0.61219467930419835</v>
      </c>
      <c r="NE177" s="893">
        <v>-0.61219467930419835</v>
      </c>
      <c r="NF177" s="893">
        <v>-0.30460064475697735</v>
      </c>
      <c r="NG177" s="893">
        <v>-0.30460064475697735</v>
      </c>
      <c r="NH177" s="893">
        <v>-0.30460064475697735</v>
      </c>
      <c r="NI177" s="893">
        <v>-0.30460064475697735</v>
      </c>
      <c r="NJ177" s="893">
        <v>-0.30460064475697735</v>
      </c>
      <c r="NK177" s="893">
        <v>-0.30460064475697735</v>
      </c>
      <c r="NL177" s="893">
        <v>-0.30460064475697735</v>
      </c>
      <c r="NM177" s="893">
        <v>-0.30460064475697735</v>
      </c>
      <c r="NN177" s="893">
        <v>-0.61461105222394696</v>
      </c>
      <c r="NO177" s="893">
        <v>-0.61461105222394696</v>
      </c>
      <c r="NP177" s="893">
        <v>-0.61461105222394696</v>
      </c>
      <c r="NQ177" s="893">
        <v>-0.61461105222394696</v>
      </c>
      <c r="NR177" s="893">
        <v>-0.61461105222394696</v>
      </c>
      <c r="NS177" s="893">
        <v>-0.61461105222394696</v>
      </c>
      <c r="NT177" s="893">
        <v>-0.61461105222394696</v>
      </c>
      <c r="NU177" s="893">
        <v>-0.93645457024812817</v>
      </c>
      <c r="NV177" s="893">
        <v>-0.93645457024812817</v>
      </c>
      <c r="NW177" s="893">
        <v>-0.93645457024812817</v>
      </c>
      <c r="NX177" s="893">
        <v>-0.93645457024812817</v>
      </c>
      <c r="NY177" s="893">
        <v>-0.63438081884517405</v>
      </c>
      <c r="NZ177" s="893">
        <v>-0.63438081884517405</v>
      </c>
      <c r="OA177" s="893">
        <v>-2.4323619994757109</v>
      </c>
      <c r="OB177" s="893">
        <v>-2.4323619994757109</v>
      </c>
      <c r="OC177" s="893">
        <v>-2.4323619994757109</v>
      </c>
      <c r="OD177" s="893">
        <v>-4.2801388485116929</v>
      </c>
      <c r="OE177" s="893">
        <v>-4.2801388485116929</v>
      </c>
      <c r="OF177" s="893">
        <v>-4.2801388485116929</v>
      </c>
      <c r="OG177" s="893">
        <v>-4.2801388485116929</v>
      </c>
      <c r="OH177" s="893">
        <v>-4.3934201844372618</v>
      </c>
      <c r="OI177" s="893">
        <v>-4.3629424499568801</v>
      </c>
      <c r="OJ177" s="893">
        <v>-4.3629424499568801</v>
      </c>
      <c r="OK177" s="893">
        <v>-4.3629424499568801</v>
      </c>
      <c r="OL177" s="893">
        <v>-4.3629424499568801</v>
      </c>
      <c r="OM177" s="893">
        <v>-4.3629424499568801</v>
      </c>
      <c r="ON177" s="893">
        <v>-4.3629424499568801</v>
      </c>
      <c r="OO177" s="893">
        <v>-4.3629424499568801</v>
      </c>
      <c r="OP177" s="893">
        <v>8.3161772700488967E-2</v>
      </c>
      <c r="OQ177" s="893">
        <v>8.3161772700488967E-2</v>
      </c>
      <c r="OR177" s="893">
        <v>8.3161772700488967E-2</v>
      </c>
      <c r="OS177" s="893">
        <v>8.3161772700488967E-2</v>
      </c>
      <c r="OT177" s="893">
        <v>8.3161772700488967E-2</v>
      </c>
      <c r="OU177" s="893">
        <v>8.3161772700488967E-2</v>
      </c>
      <c r="OV177" s="893">
        <v>8.3161772700488967E-2</v>
      </c>
      <c r="OW177" s="893">
        <v>8.485049037329162E-3</v>
      </c>
      <c r="OX177" s="893">
        <v>8.485049037329162E-3</v>
      </c>
      <c r="OY177" s="893">
        <v>8.485049037329162E-3</v>
      </c>
      <c r="OZ177" s="893">
        <v>8.485049037329162E-3</v>
      </c>
      <c r="PA177" s="893">
        <v>8.485049037329162E-3</v>
      </c>
      <c r="PB177" s="893">
        <v>-0.61219467930419835</v>
      </c>
      <c r="PC177" s="893">
        <v>-0.61219467930419835</v>
      </c>
      <c r="PD177" s="893">
        <v>-0.61219467930419835</v>
      </c>
      <c r="PE177" s="893">
        <v>-0.61219467930419835</v>
      </c>
      <c r="PF177" s="893">
        <v>-0.30460064475697735</v>
      </c>
      <c r="PG177" s="893">
        <v>-0.30460064475697735</v>
      </c>
      <c r="PH177" s="893">
        <v>-0.30460064475697735</v>
      </c>
      <c r="PI177" s="893">
        <v>-0.30460064475697735</v>
      </c>
      <c r="PJ177" s="893">
        <v>-0.30460064475697735</v>
      </c>
      <c r="PK177" s="893">
        <v>-0.30460064475697735</v>
      </c>
      <c r="PL177" s="893">
        <v>-0.30460064475697735</v>
      </c>
      <c r="PM177" s="893">
        <v>-0.30460064475697735</v>
      </c>
      <c r="PN177" s="893">
        <v>-0.61461105222394696</v>
      </c>
      <c r="PO177" s="893">
        <v>-0.61461105222394696</v>
      </c>
      <c r="PP177" s="893">
        <v>-0.61461105222394696</v>
      </c>
      <c r="PQ177" s="893">
        <v>-0.61461105222394696</v>
      </c>
      <c r="PR177" s="893">
        <v>-0.61461105222394696</v>
      </c>
      <c r="PS177" s="893">
        <v>-0.61461105222394696</v>
      </c>
      <c r="PT177" s="893">
        <v>-0.61461105222394696</v>
      </c>
      <c r="PU177" s="893">
        <v>-0.93645457024812817</v>
      </c>
      <c r="PV177" s="893">
        <v>-0.93645457024812817</v>
      </c>
      <c r="PW177" s="893">
        <v>-0.93645457024812817</v>
      </c>
      <c r="PX177" s="893">
        <v>-0.93645457024812817</v>
      </c>
      <c r="PY177" s="893">
        <v>-0.63438081884517405</v>
      </c>
      <c r="PZ177" s="893">
        <v>-0.63438081884517405</v>
      </c>
      <c r="QA177" s="893">
        <v>-2.4323619994757109</v>
      </c>
      <c r="QB177" s="893">
        <v>-2.4323619994757109</v>
      </c>
      <c r="QC177" s="893">
        <v>-2.4323619994757109</v>
      </c>
      <c r="QD177" s="893">
        <v>-4.2801388485116929</v>
      </c>
      <c r="QE177" s="893">
        <v>-4.2801388485116929</v>
      </c>
      <c r="QF177" s="893">
        <v>-4.2801388485116929</v>
      </c>
      <c r="QG177" s="893">
        <v>-4.2801388485116929</v>
      </c>
      <c r="QH177" s="893">
        <v>-4.3934201844372618</v>
      </c>
      <c r="QI177" s="893">
        <v>-4.3629424499568801</v>
      </c>
      <c r="QJ177" s="893">
        <v>-4.3629424499568801</v>
      </c>
      <c r="QK177" s="893">
        <v>-4.3629424499568801</v>
      </c>
      <c r="QL177" s="893">
        <v>-4.3629424499568801</v>
      </c>
      <c r="QM177" s="893">
        <v>-4.3629424499568801</v>
      </c>
      <c r="QN177" s="893">
        <v>-4.3629424499568801</v>
      </c>
      <c r="QO177" s="893">
        <v>-4.3629424499568801</v>
      </c>
      <c r="QP177" s="893">
        <v>8.3161772700488967E-2</v>
      </c>
      <c r="QQ177" s="893">
        <v>8.3161772700488967E-2</v>
      </c>
      <c r="QR177" s="893">
        <v>8.3161772700488967E-2</v>
      </c>
      <c r="QS177" s="893">
        <v>8.3161772700488967E-2</v>
      </c>
      <c r="QT177" s="893">
        <v>8.3161772700488967E-2</v>
      </c>
      <c r="QU177" s="893">
        <v>8.3161772700488967E-2</v>
      </c>
      <c r="QV177" s="893">
        <v>8.3161772700488967E-2</v>
      </c>
      <c r="QW177" s="893">
        <v>8.485049037329162E-3</v>
      </c>
      <c r="QX177" s="893">
        <v>8.485049037329162E-3</v>
      </c>
      <c r="QY177" s="893">
        <v>8.485049037329162E-3</v>
      </c>
      <c r="QZ177" s="893">
        <v>8.485049037329162E-3</v>
      </c>
      <c r="RA177" s="893">
        <v>8.485049037329162E-3</v>
      </c>
      <c r="RB177" s="893">
        <v>-0.61219467930419835</v>
      </c>
      <c r="RC177" s="893">
        <v>-0.61219467930419835</v>
      </c>
      <c r="RD177" s="893">
        <v>-0.61219467930419835</v>
      </c>
      <c r="RE177" s="893">
        <v>-0.61219467930419835</v>
      </c>
      <c r="RF177" s="893">
        <v>-0.30460064475697735</v>
      </c>
      <c r="RG177" s="893">
        <v>-0.30460064475697735</v>
      </c>
      <c r="RH177" s="893">
        <v>-0.30460064475697735</v>
      </c>
      <c r="RI177" s="893">
        <v>-0.30460064475697735</v>
      </c>
      <c r="RJ177" s="893">
        <v>-0.30460064475697735</v>
      </c>
      <c r="RK177" s="893">
        <v>-0.30460064475697735</v>
      </c>
      <c r="RL177" s="893">
        <v>-0.30460064475697735</v>
      </c>
      <c r="RM177" s="893">
        <v>-0.30460064475697735</v>
      </c>
      <c r="RN177" s="893">
        <v>-0.61461105222394696</v>
      </c>
      <c r="RO177" s="893">
        <v>-0.61461105222394696</v>
      </c>
      <c r="RP177" s="893">
        <v>-0.61461105222394696</v>
      </c>
      <c r="RQ177" s="893">
        <v>-0.61461105222394696</v>
      </c>
      <c r="RR177" s="893">
        <v>-0.61461105222394696</v>
      </c>
      <c r="RS177" s="893">
        <v>-0.61461105222394696</v>
      </c>
      <c r="RT177" s="893">
        <v>-0.61461105222394696</v>
      </c>
      <c r="RU177" s="893">
        <v>-0.93645457024812817</v>
      </c>
      <c r="RV177" s="893">
        <v>-0.93645457024812817</v>
      </c>
      <c r="RW177" s="893">
        <v>-0.93645457024812817</v>
      </c>
      <c r="RX177" s="893">
        <v>-0.93645457024812817</v>
      </c>
      <c r="RY177" s="893">
        <v>-0.63438081884517405</v>
      </c>
      <c r="RZ177" s="893">
        <v>-0.63438081884517405</v>
      </c>
      <c r="SA177" s="893">
        <v>-2.4323619994757109</v>
      </c>
      <c r="SB177" s="893">
        <v>-2.4323619994757109</v>
      </c>
      <c r="SC177" s="893">
        <v>-2.4323619994757109</v>
      </c>
      <c r="SD177" s="893">
        <v>-4.2801388485116929</v>
      </c>
      <c r="SE177" s="893">
        <v>-4.2801388485116929</v>
      </c>
      <c r="SF177" s="893">
        <v>-4.2801388485116929</v>
      </c>
      <c r="SG177" s="893">
        <v>-4.2801388485116929</v>
      </c>
      <c r="SH177" s="893">
        <v>-4.3934201844372618</v>
      </c>
      <c r="SI177" s="893">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2" t="s">
        <v>959</v>
      </c>
      <c r="J178" s="793"/>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1.2157866489454605E-2</v>
      </c>
      <c r="CJ178" s="894">
        <v>1.2157866489454605E-2</v>
      </c>
      <c r="CK178" s="894">
        <v>1.2157866489454605E-2</v>
      </c>
      <c r="CL178" s="894">
        <v>1.2157866489454605E-2</v>
      </c>
      <c r="CM178" s="894">
        <v>1.2157866489454605E-2</v>
      </c>
      <c r="CN178" s="894">
        <v>1.2157866489454605E-2</v>
      </c>
      <c r="CO178" s="894">
        <v>1.2157866489454605E-2</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-4.9811413311068087E-2</v>
      </c>
      <c r="DV178" s="894">
        <v>-4.9811413311068087E-2</v>
      </c>
      <c r="DW178" s="894">
        <v>-4.9811413311068087E-2</v>
      </c>
      <c r="DX178" s="894">
        <v>-4.9811413311068087E-2</v>
      </c>
      <c r="DY178" s="894">
        <v>-1.6032533421723572</v>
      </c>
      <c r="DZ178" s="894">
        <v>-1.6032533421723572</v>
      </c>
      <c r="EA178" s="894">
        <v>-1.5756191089721181</v>
      </c>
      <c r="EB178" s="894">
        <v>-1.5756191089721181</v>
      </c>
      <c r="EC178" s="894">
        <v>-1.5756191089721181</v>
      </c>
      <c r="ED178" s="894">
        <v>-3.9822067849934744</v>
      </c>
      <c r="EE178" s="894">
        <v>-3.9822067849934744</v>
      </c>
      <c r="EF178" s="894">
        <v>-3.9822067849934744</v>
      </c>
      <c r="EG178" s="894">
        <v>-3.9822067849934744</v>
      </c>
      <c r="EH178" s="894">
        <v>-4.5342246609530168</v>
      </c>
      <c r="EI178" s="894">
        <v>-4.5183880141341684</v>
      </c>
      <c r="EJ178" s="894">
        <v>-4.5183880141341684</v>
      </c>
      <c r="EK178" s="894">
        <v>-4.5183880141341684</v>
      </c>
      <c r="EL178" s="894">
        <v>-4.5183880141341684</v>
      </c>
      <c r="EM178" s="894">
        <v>-4.5183880141341684</v>
      </c>
      <c r="EN178" s="894">
        <v>-4.5183880141341684</v>
      </c>
      <c r="EO178" s="894">
        <v>-4.5183880141341684</v>
      </c>
      <c r="EP178" s="894">
        <v>-5.9919608551027617</v>
      </c>
      <c r="EQ178" s="894">
        <v>-5.9919608551027617</v>
      </c>
      <c r="ER178" s="894">
        <v>-5.9919608551027617</v>
      </c>
      <c r="ES178" s="894">
        <v>-5.9919608551027617</v>
      </c>
      <c r="ET178" s="894">
        <v>-5.9919608551027617</v>
      </c>
      <c r="EU178" s="894">
        <v>-5.9919608551027617</v>
      </c>
      <c r="EV178" s="894">
        <v>-5.9919608551027617</v>
      </c>
      <c r="EW178" s="894">
        <v>-0.49699578331347993</v>
      </c>
      <c r="EX178" s="894">
        <v>-0.49699578331347993</v>
      </c>
      <c r="EY178" s="894">
        <v>-0.49699578331347993</v>
      </c>
      <c r="EZ178" s="894">
        <v>-0.49699578331347993</v>
      </c>
      <c r="FA178" s="894">
        <v>-0.49699578331347993</v>
      </c>
      <c r="FB178" s="894">
        <v>-0.41843377257512504</v>
      </c>
      <c r="FC178" s="894">
        <v>-0.41843377257512504</v>
      </c>
      <c r="FD178" s="894">
        <v>-0.41843377257512504</v>
      </c>
      <c r="FE178" s="894">
        <v>-0.41843377257512504</v>
      </c>
      <c r="FF178" s="894">
        <v>-0.2785597768846193</v>
      </c>
      <c r="FG178" s="894">
        <v>-0.24997124444570318</v>
      </c>
      <c r="FH178" s="894">
        <v>-0.24997124444570318</v>
      </c>
      <c r="FI178" s="894">
        <v>-0.24997124444570318</v>
      </c>
      <c r="FJ178" s="894">
        <v>-0.24997124444570318</v>
      </c>
      <c r="FK178" s="894">
        <v>-0.24997124444570318</v>
      </c>
      <c r="FL178" s="894">
        <v>-0.24997124444570318</v>
      </c>
      <c r="FM178" s="894">
        <v>-0.24997124444570318</v>
      </c>
      <c r="FN178" s="894">
        <v>-3.3963557389356858E-2</v>
      </c>
      <c r="FO178" s="894">
        <v>-3.3963557389356858E-2</v>
      </c>
      <c r="FP178" s="894">
        <v>-3.3963557389356858E-2</v>
      </c>
      <c r="FQ178" s="894">
        <v>-3.3963557389356858E-2</v>
      </c>
      <c r="FR178" s="894">
        <v>-3.3963557389356858E-2</v>
      </c>
      <c r="FS178" s="894">
        <v>-3.3963557389356858E-2</v>
      </c>
      <c r="FT178" s="894">
        <v>-3.3963557389356858E-2</v>
      </c>
      <c r="FU178" s="894">
        <v>-7.9698261297712847E-2</v>
      </c>
      <c r="FV178" s="894">
        <v>-7.9698261297712847E-2</v>
      </c>
      <c r="FW178" s="894">
        <v>-7.9698261297712847E-2</v>
      </c>
      <c r="FX178" s="894">
        <v>-7.9698261297712847E-2</v>
      </c>
      <c r="FY178" s="894">
        <v>-1.245693244277799</v>
      </c>
      <c r="FZ178" s="894">
        <v>-1.245693244277799</v>
      </c>
      <c r="GA178" s="894">
        <v>-1.8119619753179403</v>
      </c>
      <c r="GB178" s="894">
        <v>-1.8119619753179403</v>
      </c>
      <c r="GC178" s="894">
        <v>-1.8119619753179403</v>
      </c>
      <c r="GD178" s="894">
        <v>-4.8974884881693113</v>
      </c>
      <c r="GE178" s="894">
        <v>-4.8974884881693113</v>
      </c>
      <c r="GF178" s="894">
        <v>-4.8974884881693113</v>
      </c>
      <c r="GG178" s="894">
        <v>-4.8974884881693113</v>
      </c>
      <c r="GH178" s="894">
        <v>-4.2602053974213536</v>
      </c>
      <c r="GI178" s="894">
        <v>-4.2602053974213536</v>
      </c>
      <c r="GJ178" s="894">
        <v>-4.2602053974213536</v>
      </c>
      <c r="GK178" s="894">
        <v>-4.2602053974213536</v>
      </c>
      <c r="GL178" s="894">
        <v>-4.2602053974213536</v>
      </c>
      <c r="GM178" s="894">
        <v>-4.2602053974213536</v>
      </c>
      <c r="GN178" s="894">
        <v>-4.2602053974213536</v>
      </c>
      <c r="GO178" s="894">
        <v>-4.2602053974213536</v>
      </c>
      <c r="GP178" s="894">
        <v>-3.6797804106011869</v>
      </c>
      <c r="GQ178" s="894">
        <v>-3.6797804106011869</v>
      </c>
      <c r="GR178" s="894">
        <v>-3.6797804106011869</v>
      </c>
      <c r="GS178" s="894">
        <v>-3.6797804106011869</v>
      </c>
      <c r="GT178" s="894">
        <v>-3.6797804106011869</v>
      </c>
      <c r="GU178" s="894">
        <v>-3.6797804106011869</v>
      </c>
      <c r="GV178" s="894">
        <v>-3.6797804106011869</v>
      </c>
      <c r="GW178" s="894">
        <v>-0.50024421844556954</v>
      </c>
      <c r="GX178" s="894">
        <v>-0.50024421844556954</v>
      </c>
      <c r="GY178" s="894">
        <v>-0.50024421844556954</v>
      </c>
      <c r="GZ178" s="894">
        <v>-0.50024421844556954</v>
      </c>
      <c r="HA178" s="894">
        <v>-0.50024421844556954</v>
      </c>
      <c r="HB178" s="894">
        <v>-0.29987515264793707</v>
      </c>
      <c r="HC178" s="894">
        <v>-0.29987515264793707</v>
      </c>
      <c r="HD178" s="894">
        <v>-0.29987515264793707</v>
      </c>
      <c r="HE178" s="894">
        <v>-0.29987515264793707</v>
      </c>
      <c r="HF178" s="894">
        <v>-0.30808501918864639</v>
      </c>
      <c r="HG178" s="894">
        <v>-0.27470227053030971</v>
      </c>
      <c r="HH178" s="894">
        <v>-0.27470227053030971</v>
      </c>
      <c r="HI178" s="894">
        <v>-0.27470227053030971</v>
      </c>
      <c r="HJ178" s="894">
        <v>-0.27470227053030971</v>
      </c>
      <c r="HK178" s="894">
        <v>-0.27470227053030971</v>
      </c>
      <c r="HL178" s="894">
        <v>-0.27470227053030971</v>
      </c>
      <c r="HM178" s="894">
        <v>-0.27470227053030971</v>
      </c>
      <c r="HN178" s="894">
        <v>1.6981778694679761E-2</v>
      </c>
      <c r="HO178" s="894">
        <v>1.6981778694679761E-2</v>
      </c>
      <c r="HP178" s="894">
        <v>1.6981778694679761E-2</v>
      </c>
      <c r="HQ178" s="894">
        <v>1.6981778694679761E-2</v>
      </c>
      <c r="HR178" s="894">
        <v>1.6981778694679761E-2</v>
      </c>
      <c r="HS178" s="894">
        <v>1.6981778694679761E-2</v>
      </c>
      <c r="HT178" s="894">
        <v>1.6981778694679761E-2</v>
      </c>
      <c r="HU178" s="894">
        <v>3.9849130648856423E-2</v>
      </c>
      <c r="HV178" s="894">
        <v>3.9849130648856423E-2</v>
      </c>
      <c r="HW178" s="894">
        <v>3.9849130648856423E-2</v>
      </c>
      <c r="HX178" s="894">
        <v>3.9849130648856423E-2</v>
      </c>
      <c r="HY178" s="894">
        <v>-0.73818858920166175</v>
      </c>
      <c r="HZ178" s="894">
        <v>-0.73818858920166175</v>
      </c>
      <c r="IA178" s="894">
        <v>-1.398361959212755</v>
      </c>
      <c r="IB178" s="894">
        <v>-1.398361959212755</v>
      </c>
      <c r="IC178" s="894">
        <v>-1.398361959212755</v>
      </c>
      <c r="ID178" s="894">
        <v>-3.6750158099122983</v>
      </c>
      <c r="IE178" s="894">
        <v>-3.6750158099122983</v>
      </c>
      <c r="IF178" s="894">
        <v>-3.6750158099122983</v>
      </c>
      <c r="IG178" s="894">
        <v>-3.6750158099122983</v>
      </c>
      <c r="IH178" s="894">
        <v>-3.4932253932913104</v>
      </c>
      <c r="II178" s="894">
        <v>-3.5580855966518747</v>
      </c>
      <c r="IJ178" s="894">
        <v>-3.5580855966518747</v>
      </c>
      <c r="IK178" s="894">
        <v>-3.5580855966518747</v>
      </c>
      <c r="IL178" s="894">
        <v>-3.5580855966518747</v>
      </c>
      <c r="IM178" s="894">
        <v>-3.5580855966518747</v>
      </c>
      <c r="IN178" s="894">
        <v>-3.5580855966518747</v>
      </c>
      <c r="IO178" s="894">
        <v>-3.5580855966518747</v>
      </c>
      <c r="IP178" s="894">
        <v>-3.4744572286233959</v>
      </c>
      <c r="IQ178" s="894">
        <v>-3.4744572286233959</v>
      </c>
      <c r="IR178" s="894">
        <v>-3.4744572286233959</v>
      </c>
      <c r="IS178" s="894">
        <v>-3.4744572286233959</v>
      </c>
      <c r="IT178" s="894">
        <v>-3.4744572286233959</v>
      </c>
      <c r="IU178" s="894">
        <v>-3.4744572286233959</v>
      </c>
      <c r="IV178" s="894">
        <v>-3.4744572286233959</v>
      </c>
      <c r="IW178" s="894">
        <v>-0.23297173817998029</v>
      </c>
      <c r="IX178" s="894">
        <v>-0.23297173817998029</v>
      </c>
      <c r="IY178" s="894">
        <v>-0.23297173817998029</v>
      </c>
      <c r="IZ178" s="894">
        <v>-0.23297173817998029</v>
      </c>
      <c r="JA178" s="894">
        <v>-0.23297173817998029</v>
      </c>
      <c r="JB178" s="894">
        <v>-0.20811646624176383</v>
      </c>
      <c r="JC178" s="894">
        <v>-0.20811646624176383</v>
      </c>
      <c r="JD178" s="894">
        <v>-0.20811646624176383</v>
      </c>
      <c r="JE178" s="894">
        <v>-0.20811646624176383</v>
      </c>
      <c r="JF178" s="894">
        <v>-0.2076039951492028</v>
      </c>
      <c r="JG178" s="894">
        <v>-0.18169631568509459</v>
      </c>
      <c r="JH178" s="894">
        <v>-0.18169631568509459</v>
      </c>
      <c r="JI178" s="894">
        <v>-0.18169631568509459</v>
      </c>
      <c r="JJ178" s="894">
        <v>-0.18169631568509459</v>
      </c>
      <c r="JK178" s="894">
        <v>-0.18169631568509459</v>
      </c>
      <c r="JL178" s="894">
        <v>-0.18169631568509459</v>
      </c>
      <c r="JM178" s="894">
        <v>-0.18169631568509459</v>
      </c>
      <c r="JN178" s="894">
        <v>0</v>
      </c>
      <c r="JO178" s="894">
        <v>0</v>
      </c>
      <c r="JP178" s="894">
        <v>0</v>
      </c>
      <c r="JQ178" s="894">
        <v>0</v>
      </c>
      <c r="JR178" s="894">
        <v>0</v>
      </c>
      <c r="JS178" s="894">
        <v>0</v>
      </c>
      <c r="JT178" s="894">
        <v>0</v>
      </c>
      <c r="JU178" s="894">
        <v>-1.9924565324430432E-2</v>
      </c>
      <c r="JV178" s="894">
        <v>-1.9924565324430432E-2</v>
      </c>
      <c r="JW178" s="894">
        <v>-1.9924565324430432E-2</v>
      </c>
      <c r="JX178" s="894">
        <v>-1.9924565324430432E-2</v>
      </c>
      <c r="JY178" s="894">
        <v>-1.153419670627597</v>
      </c>
      <c r="JZ178" s="894">
        <v>-1.153419670627597</v>
      </c>
      <c r="KA178" s="894">
        <v>-1.4869905340924419</v>
      </c>
      <c r="KB178" s="894">
        <v>-1.4869905340924419</v>
      </c>
      <c r="KC178" s="894">
        <v>-1.4869905340924419</v>
      </c>
      <c r="KD178" s="894">
        <v>-4.2677576925303926</v>
      </c>
      <c r="KE178" s="894">
        <v>-4.2677576925303926</v>
      </c>
      <c r="KF178" s="894">
        <v>-4.2677576925303926</v>
      </c>
      <c r="KG178" s="894">
        <v>-4.2677576925303926</v>
      </c>
      <c r="KH178" s="894">
        <v>-4.3119100574893166</v>
      </c>
      <c r="KI178" s="894">
        <v>-4.3858831874084396</v>
      </c>
      <c r="KJ178" s="894">
        <v>-4.3858831874084396</v>
      </c>
      <c r="KK178" s="894">
        <v>-4.3858831874084396</v>
      </c>
      <c r="KL178" s="894">
        <v>-4.3858831874084396</v>
      </c>
      <c r="KM178" s="894">
        <v>-4.3858831874084396</v>
      </c>
      <c r="KN178" s="894">
        <v>-4.3858831874084396</v>
      </c>
      <c r="KO178" s="894">
        <v>-4.3858831874084396</v>
      </c>
      <c r="KP178" s="894">
        <v>-4.3256649549586843</v>
      </c>
      <c r="KQ178" s="894">
        <v>-4.3256649549586843</v>
      </c>
      <c r="KR178" s="894">
        <v>-4.3256649549586843</v>
      </c>
      <c r="KS178" s="894">
        <v>-4.3256649549586843</v>
      </c>
      <c r="KT178" s="894">
        <v>-4.3256649549586843</v>
      </c>
      <c r="KU178" s="894">
        <v>-4.3256649549586843</v>
      </c>
      <c r="KV178" s="894">
        <v>-4.3256649549586843</v>
      </c>
      <c r="KW178" s="894">
        <v>-0.36097783961186103</v>
      </c>
      <c r="KX178" s="894">
        <v>-0.36097783961186103</v>
      </c>
      <c r="KY178" s="894">
        <v>-0.36097783961186103</v>
      </c>
      <c r="KZ178" s="894">
        <v>-0.36097783961186103</v>
      </c>
      <c r="LA178" s="894">
        <v>-0.36097783961186103</v>
      </c>
      <c r="LB178" s="894">
        <v>-0.25314576866934768</v>
      </c>
      <c r="LC178" s="894">
        <v>-0.25314576866934768</v>
      </c>
      <c r="LD178" s="894">
        <v>-0.25314576866934768</v>
      </c>
      <c r="LE178" s="894">
        <v>-0.25314576866934768</v>
      </c>
      <c r="LF178" s="894">
        <v>-0.21657178957227075</v>
      </c>
      <c r="LG178" s="894">
        <v>-0.20717403798138889</v>
      </c>
      <c r="LH178" s="894">
        <v>-0.20717403798138889</v>
      </c>
      <c r="LI178" s="894">
        <v>-0.20717403798138889</v>
      </c>
      <c r="LJ178" s="894">
        <v>-0.20717403798138889</v>
      </c>
      <c r="LK178" s="894">
        <v>-0.20717403798138889</v>
      </c>
      <c r="LL178" s="894">
        <v>-0.20717403798138889</v>
      </c>
      <c r="LM178" s="894">
        <v>-0.20717403798138889</v>
      </c>
      <c r="LN178" s="894">
        <v>-0.1528360082521063</v>
      </c>
      <c r="LO178" s="894">
        <v>-0.1528360082521063</v>
      </c>
      <c r="LP178" s="894">
        <v>-0.1528360082521063</v>
      </c>
      <c r="LQ178" s="894">
        <v>-0.1528360082521063</v>
      </c>
      <c r="LR178" s="894">
        <v>-0.1528360082521063</v>
      </c>
      <c r="LS178" s="894">
        <v>-0.1528360082521063</v>
      </c>
      <c r="LT178" s="894">
        <v>-0.1528360082521063</v>
      </c>
      <c r="LU178" s="894">
        <v>-4.9811413311069863E-2</v>
      </c>
      <c r="LV178" s="894">
        <v>-4.9811413311069863E-2</v>
      </c>
      <c r="LW178" s="894">
        <v>-4.9811413311069863E-2</v>
      </c>
      <c r="LX178" s="894">
        <v>-4.9811413311069863E-2</v>
      </c>
      <c r="LY178" s="894">
        <v>-0.74972278590793628</v>
      </c>
      <c r="LZ178" s="894">
        <v>-0.74972278590793628</v>
      </c>
      <c r="MA178" s="894">
        <v>-2.0581524610948332</v>
      </c>
      <c r="MB178" s="894">
        <v>-2.0581524610948332</v>
      </c>
      <c r="MC178" s="894">
        <v>-2.0581524610948332</v>
      </c>
      <c r="MD178" s="894">
        <v>-4.0343110939402509</v>
      </c>
      <c r="ME178" s="894">
        <v>-4.0343110939402509</v>
      </c>
      <c r="MF178" s="894">
        <v>-4.0343110939402509</v>
      </c>
      <c r="MG178" s="894">
        <v>-4.0343110939402509</v>
      </c>
      <c r="MH178" s="894">
        <v>-0.93764681443972187</v>
      </c>
      <c r="MI178" s="894">
        <v>-0.93359954897736053</v>
      </c>
      <c r="MJ178" s="894">
        <v>-0.93359954897736053</v>
      </c>
      <c r="MK178" s="894">
        <v>-0.93359954897736053</v>
      </c>
      <c r="ML178" s="894">
        <v>-0.93359954897736053</v>
      </c>
      <c r="MM178" s="894">
        <v>-0.93359954897736053</v>
      </c>
      <c r="MN178" s="894">
        <v>-0.93359954897736053</v>
      </c>
      <c r="MO178" s="894">
        <v>-0.93359954897736053</v>
      </c>
      <c r="MP178" s="894">
        <v>-9.0084620469641052E-2</v>
      </c>
      <c r="MQ178" s="894">
        <v>-9.0084620469641052E-2</v>
      </c>
      <c r="MR178" s="894">
        <v>-9.0084620469641052E-2</v>
      </c>
      <c r="MS178" s="894">
        <v>-9.0084620469641052E-2</v>
      </c>
      <c r="MT178" s="894">
        <v>-9.0084620469641052E-2</v>
      </c>
      <c r="MU178" s="894">
        <v>-9.0084620469641052E-2</v>
      </c>
      <c r="MV178" s="894">
        <v>-9.0084620469641052E-2</v>
      </c>
      <c r="MW178" s="894">
        <v>-0.53212024277924996</v>
      </c>
      <c r="MX178" s="894">
        <v>-0.53212024277924996</v>
      </c>
      <c r="MY178" s="894">
        <v>-0.53212024277924996</v>
      </c>
      <c r="MZ178" s="894">
        <v>-0.53212024277924996</v>
      </c>
      <c r="NA178" s="894">
        <v>-0.53212024277924996</v>
      </c>
      <c r="NB178" s="894">
        <v>0</v>
      </c>
      <c r="NC178" s="894">
        <v>0</v>
      </c>
      <c r="ND178" s="894">
        <v>0</v>
      </c>
      <c r="NE178" s="894">
        <v>0</v>
      </c>
      <c r="NF178" s="894">
        <v>-0.12083909052910968</v>
      </c>
      <c r="NG178" s="894">
        <v>-0.12083909052910968</v>
      </c>
      <c r="NH178" s="894">
        <v>-0.12083909052910968</v>
      </c>
      <c r="NI178" s="894">
        <v>-0.12083909052910968</v>
      </c>
      <c r="NJ178" s="894">
        <v>-0.12083909052910968</v>
      </c>
      <c r="NK178" s="894">
        <v>-0.12083909052910968</v>
      </c>
      <c r="NL178" s="894">
        <v>-0.12083909052910968</v>
      </c>
      <c r="NM178" s="894">
        <v>-0.12083909052910968</v>
      </c>
      <c r="NN178" s="894">
        <v>-0.1528360082521063</v>
      </c>
      <c r="NO178" s="894">
        <v>-0.1528360082521063</v>
      </c>
      <c r="NP178" s="894">
        <v>-0.1528360082521063</v>
      </c>
      <c r="NQ178" s="894">
        <v>-0.1528360082521063</v>
      </c>
      <c r="NR178" s="894">
        <v>-0.1528360082521063</v>
      </c>
      <c r="NS178" s="894">
        <v>-0.1528360082521063</v>
      </c>
      <c r="NT178" s="894">
        <v>-0.1528360082521063</v>
      </c>
      <c r="NU178" s="894">
        <v>-4.9811413311069863E-2</v>
      </c>
      <c r="NV178" s="894">
        <v>-4.9811413311069863E-2</v>
      </c>
      <c r="NW178" s="894">
        <v>-4.9811413311069863E-2</v>
      </c>
      <c r="NX178" s="894">
        <v>-4.9811413311069863E-2</v>
      </c>
      <c r="NY178" s="894">
        <v>-0.74972278590793628</v>
      </c>
      <c r="NZ178" s="894">
        <v>-0.74972278590793628</v>
      </c>
      <c r="OA178" s="894">
        <v>-2.0581524610948332</v>
      </c>
      <c r="OB178" s="894">
        <v>-2.0581524610948332</v>
      </c>
      <c r="OC178" s="894">
        <v>-2.0581524610948332</v>
      </c>
      <c r="OD178" s="894">
        <v>-4.0343110939402509</v>
      </c>
      <c r="OE178" s="894">
        <v>-4.0343110939402509</v>
      </c>
      <c r="OF178" s="894">
        <v>-4.0343110939402509</v>
      </c>
      <c r="OG178" s="894">
        <v>-4.0343110939402509</v>
      </c>
      <c r="OH178" s="894">
        <v>-0.93764681443972187</v>
      </c>
      <c r="OI178" s="894">
        <v>-0.93359954897736053</v>
      </c>
      <c r="OJ178" s="894">
        <v>-0.93359954897736053</v>
      </c>
      <c r="OK178" s="894">
        <v>-0.93359954897736053</v>
      </c>
      <c r="OL178" s="894">
        <v>-0.93359954897736053</v>
      </c>
      <c r="OM178" s="894">
        <v>-0.93359954897736053</v>
      </c>
      <c r="ON178" s="894">
        <v>-0.93359954897736053</v>
      </c>
      <c r="OO178" s="894">
        <v>-0.93359954897736053</v>
      </c>
      <c r="OP178" s="894">
        <v>-9.0084620469641052E-2</v>
      </c>
      <c r="OQ178" s="894">
        <v>-9.0084620469641052E-2</v>
      </c>
      <c r="OR178" s="894">
        <v>-9.0084620469641052E-2</v>
      </c>
      <c r="OS178" s="894">
        <v>-9.0084620469641052E-2</v>
      </c>
      <c r="OT178" s="894">
        <v>-9.0084620469641052E-2</v>
      </c>
      <c r="OU178" s="894">
        <v>-9.0084620469641052E-2</v>
      </c>
      <c r="OV178" s="894">
        <v>-9.0084620469641052E-2</v>
      </c>
      <c r="OW178" s="894">
        <v>-0.53212024277924996</v>
      </c>
      <c r="OX178" s="894">
        <v>-0.53212024277924996</v>
      </c>
      <c r="OY178" s="894">
        <v>-0.53212024277924996</v>
      </c>
      <c r="OZ178" s="894">
        <v>-0.53212024277924996</v>
      </c>
      <c r="PA178" s="894">
        <v>-0.53212024277924996</v>
      </c>
      <c r="PB178" s="894">
        <v>0</v>
      </c>
      <c r="PC178" s="894">
        <v>0</v>
      </c>
      <c r="PD178" s="894">
        <v>0</v>
      </c>
      <c r="PE178" s="894">
        <v>0</v>
      </c>
      <c r="PF178" s="894">
        <v>-0.12083909052910968</v>
      </c>
      <c r="PG178" s="894">
        <v>-0.12083909052910968</v>
      </c>
      <c r="PH178" s="894">
        <v>-0.12083909052910968</v>
      </c>
      <c r="PI178" s="894">
        <v>-0.12083909052910968</v>
      </c>
      <c r="PJ178" s="894">
        <v>-0.12083909052910968</v>
      </c>
      <c r="PK178" s="894">
        <v>-0.12083909052910968</v>
      </c>
      <c r="PL178" s="894">
        <v>-0.12083909052910968</v>
      </c>
      <c r="PM178" s="894">
        <v>-0.12083909052910968</v>
      </c>
      <c r="PN178" s="894">
        <v>-0.1528360082521063</v>
      </c>
      <c r="PO178" s="894">
        <v>-0.1528360082521063</v>
      </c>
      <c r="PP178" s="894">
        <v>-0.1528360082521063</v>
      </c>
      <c r="PQ178" s="894">
        <v>-0.1528360082521063</v>
      </c>
      <c r="PR178" s="894">
        <v>-0.1528360082521063</v>
      </c>
      <c r="PS178" s="894">
        <v>-0.1528360082521063</v>
      </c>
      <c r="PT178" s="894">
        <v>-0.1528360082521063</v>
      </c>
      <c r="PU178" s="894">
        <v>-4.9811413311069863E-2</v>
      </c>
      <c r="PV178" s="894">
        <v>-4.9811413311069863E-2</v>
      </c>
      <c r="PW178" s="894">
        <v>-4.9811413311069863E-2</v>
      </c>
      <c r="PX178" s="894">
        <v>-4.9811413311069863E-2</v>
      </c>
      <c r="PY178" s="894">
        <v>-0.74972278590793628</v>
      </c>
      <c r="PZ178" s="894">
        <v>-0.74972278590793628</v>
      </c>
      <c r="QA178" s="894">
        <v>-2.0581524610948332</v>
      </c>
      <c r="QB178" s="894">
        <v>-2.0581524610948332</v>
      </c>
      <c r="QC178" s="894">
        <v>-2.0581524610948332</v>
      </c>
      <c r="QD178" s="894">
        <v>-4.0343110939402509</v>
      </c>
      <c r="QE178" s="894">
        <v>-4.0343110939402509</v>
      </c>
      <c r="QF178" s="894">
        <v>-4.0343110939402509</v>
      </c>
      <c r="QG178" s="894">
        <v>-4.0343110939402509</v>
      </c>
      <c r="QH178" s="894">
        <v>-0.93764681443972187</v>
      </c>
      <c r="QI178" s="894">
        <v>-0.93359954897736053</v>
      </c>
      <c r="QJ178" s="894">
        <v>-0.93359954897736053</v>
      </c>
      <c r="QK178" s="894">
        <v>-0.93359954897736053</v>
      </c>
      <c r="QL178" s="894">
        <v>-0.93359954897736053</v>
      </c>
      <c r="QM178" s="894">
        <v>-0.93359954897736053</v>
      </c>
      <c r="QN178" s="894">
        <v>-0.93359954897736053</v>
      </c>
      <c r="QO178" s="894">
        <v>-0.93359954897736053</v>
      </c>
      <c r="QP178" s="894">
        <v>-9.0084620469641052E-2</v>
      </c>
      <c r="QQ178" s="894">
        <v>-9.0084620469641052E-2</v>
      </c>
      <c r="QR178" s="894">
        <v>-9.0084620469641052E-2</v>
      </c>
      <c r="QS178" s="894">
        <v>-9.0084620469641052E-2</v>
      </c>
      <c r="QT178" s="894">
        <v>-9.0084620469641052E-2</v>
      </c>
      <c r="QU178" s="894">
        <v>-9.0084620469641052E-2</v>
      </c>
      <c r="QV178" s="894">
        <v>-9.0084620469641052E-2</v>
      </c>
      <c r="QW178" s="894">
        <v>-0.53212024277924996</v>
      </c>
      <c r="QX178" s="894">
        <v>-0.53212024277924996</v>
      </c>
      <c r="QY178" s="894">
        <v>-0.53212024277924996</v>
      </c>
      <c r="QZ178" s="894">
        <v>-0.53212024277924996</v>
      </c>
      <c r="RA178" s="894">
        <v>-0.53212024277924996</v>
      </c>
      <c r="RB178" s="894">
        <v>0</v>
      </c>
      <c r="RC178" s="894">
        <v>0</v>
      </c>
      <c r="RD178" s="894">
        <v>0</v>
      </c>
      <c r="RE178" s="894">
        <v>0</v>
      </c>
      <c r="RF178" s="894">
        <v>-0.12083909052910968</v>
      </c>
      <c r="RG178" s="894">
        <v>-0.12083909052910968</v>
      </c>
      <c r="RH178" s="894">
        <v>-0.12083909052910968</v>
      </c>
      <c r="RI178" s="894">
        <v>-0.12083909052910968</v>
      </c>
      <c r="RJ178" s="894">
        <v>-0.12083909052910968</v>
      </c>
      <c r="RK178" s="894">
        <v>-0.12083909052910968</v>
      </c>
      <c r="RL178" s="894">
        <v>-0.12083909052910968</v>
      </c>
      <c r="RM178" s="894">
        <v>-0.12083909052910968</v>
      </c>
      <c r="RN178" s="894">
        <v>-0.1528360082521063</v>
      </c>
      <c r="RO178" s="894">
        <v>-0.1528360082521063</v>
      </c>
      <c r="RP178" s="894">
        <v>-0.1528360082521063</v>
      </c>
      <c r="RQ178" s="894">
        <v>-0.1528360082521063</v>
      </c>
      <c r="RR178" s="894">
        <v>-0.1528360082521063</v>
      </c>
      <c r="RS178" s="894">
        <v>-0.1528360082521063</v>
      </c>
      <c r="RT178" s="894">
        <v>-0.1528360082521063</v>
      </c>
      <c r="RU178" s="894">
        <v>-4.9811413311069863E-2</v>
      </c>
      <c r="RV178" s="894">
        <v>-4.9811413311069863E-2</v>
      </c>
      <c r="RW178" s="894">
        <v>-4.9811413311069863E-2</v>
      </c>
      <c r="RX178" s="894">
        <v>-4.9811413311069863E-2</v>
      </c>
      <c r="RY178" s="894">
        <v>-0.74972278590793628</v>
      </c>
      <c r="RZ178" s="894">
        <v>-0.74972278590793628</v>
      </c>
      <c r="SA178" s="894">
        <v>-2.0581524610948332</v>
      </c>
      <c r="SB178" s="894">
        <v>-2.0581524610948332</v>
      </c>
      <c r="SC178" s="894">
        <v>-2.0581524610948332</v>
      </c>
      <c r="SD178" s="894">
        <v>-4.0343110939402509</v>
      </c>
      <c r="SE178" s="894">
        <v>-4.0343110939402509</v>
      </c>
      <c r="SF178" s="894">
        <v>-4.0343110939402509</v>
      </c>
      <c r="SG178" s="894">
        <v>-4.0343110939402509</v>
      </c>
      <c r="SH178" s="894">
        <v>-0.93764681443972187</v>
      </c>
      <c r="SI178" s="894">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09" t="s">
        <v>961</v>
      </c>
      <c r="J179" s="793"/>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1.2157866489454605E-2</v>
      </c>
      <c r="CJ179" s="894">
        <v>1.2157866489454605E-2</v>
      </c>
      <c r="CK179" s="894">
        <v>1.2157866489454605E-2</v>
      </c>
      <c r="CL179" s="894">
        <v>1.2157866489454605E-2</v>
      </c>
      <c r="CM179" s="894">
        <v>1.2157866489454605E-2</v>
      </c>
      <c r="CN179" s="894">
        <v>1.2157866489454605E-2</v>
      </c>
      <c r="CO179" s="894">
        <v>1.2157866489454605E-2</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-0.16147875388786215</v>
      </c>
      <c r="DZ179" s="894">
        <v>-0.16147875388786215</v>
      </c>
      <c r="EA179" s="894">
        <v>0.28558096350119921</v>
      </c>
      <c r="EB179" s="894">
        <v>0.28558096350119921</v>
      </c>
      <c r="EC179" s="894">
        <v>0.28558096350119921</v>
      </c>
      <c r="ED179" s="894">
        <v>0.83450529005749985</v>
      </c>
      <c r="EE179" s="894">
        <v>0.83450529005749985</v>
      </c>
      <c r="EF179" s="894">
        <v>0.83450529005749985</v>
      </c>
      <c r="EG179" s="894">
        <v>0.83450529005749985</v>
      </c>
      <c r="EH179" s="894">
        <v>0.24387022612984666</v>
      </c>
      <c r="EI179" s="894">
        <v>0.24017522270363578</v>
      </c>
      <c r="EJ179" s="894">
        <v>0.24017522270363578</v>
      </c>
      <c r="EK179" s="894">
        <v>0.24017522270363578</v>
      </c>
      <c r="EL179" s="894">
        <v>0.24017522270363578</v>
      </c>
      <c r="EM179" s="894">
        <v>0.24017522270363578</v>
      </c>
      <c r="EN179" s="894">
        <v>0.24017522270363578</v>
      </c>
      <c r="EO179" s="894">
        <v>0.24017522270363578</v>
      </c>
      <c r="EP179" s="894">
        <v>0.10495043209174959</v>
      </c>
      <c r="EQ179" s="894">
        <v>0.10495043209174959</v>
      </c>
      <c r="ER179" s="894">
        <v>0.10495043209174959</v>
      </c>
      <c r="ES179" s="894">
        <v>0.10495043209174959</v>
      </c>
      <c r="ET179" s="894">
        <v>0.10495043209174959</v>
      </c>
      <c r="EU179" s="894">
        <v>0.10495043209174959</v>
      </c>
      <c r="EV179" s="894">
        <v>0.10495043209174959</v>
      </c>
      <c r="EW179" s="894">
        <v>8.4356063418510985E-2</v>
      </c>
      <c r="EX179" s="894">
        <v>8.4356063418510985E-2</v>
      </c>
      <c r="EY179" s="894">
        <v>8.4356063418510985E-2</v>
      </c>
      <c r="EZ179" s="894">
        <v>8.4356063418510985E-2</v>
      </c>
      <c r="FA179" s="894">
        <v>8.4356063418510985E-2</v>
      </c>
      <c r="FB179" s="894">
        <v>0.15540510312044109</v>
      </c>
      <c r="FC179" s="894">
        <v>0.15540510312044109</v>
      </c>
      <c r="FD179" s="894">
        <v>0.15540510312044109</v>
      </c>
      <c r="FE179" s="894">
        <v>0.15540510312044109</v>
      </c>
      <c r="FF179" s="894">
        <v>0.24759247683048002</v>
      </c>
      <c r="FG179" s="894">
        <v>0.21413403401555087</v>
      </c>
      <c r="FH179" s="894">
        <v>0.21413403401555087</v>
      </c>
      <c r="FI179" s="894">
        <v>0.21413403401555087</v>
      </c>
      <c r="FJ179" s="894">
        <v>0.21413403401555087</v>
      </c>
      <c r="FK179" s="894">
        <v>0.21413403401555087</v>
      </c>
      <c r="FL179" s="894">
        <v>0.21413403401555087</v>
      </c>
      <c r="FM179" s="894">
        <v>0.21413403401555087</v>
      </c>
      <c r="FN179" s="894">
        <v>-3.3963557389356858E-2</v>
      </c>
      <c r="FO179" s="894">
        <v>-3.3963557389356858E-2</v>
      </c>
      <c r="FP179" s="894">
        <v>-3.3963557389356858E-2</v>
      </c>
      <c r="FQ179" s="894">
        <v>-3.3963557389356858E-2</v>
      </c>
      <c r="FR179" s="894">
        <v>-3.3963557389356858E-2</v>
      </c>
      <c r="FS179" s="894">
        <v>-3.3963557389356858E-2</v>
      </c>
      <c r="FT179" s="894">
        <v>-3.3963557389356858E-2</v>
      </c>
      <c r="FU179" s="894">
        <v>-2.9886847986642984E-2</v>
      </c>
      <c r="FV179" s="894">
        <v>-2.9886847986642984E-2</v>
      </c>
      <c r="FW179" s="894">
        <v>-2.9886847986642984E-2</v>
      </c>
      <c r="FX179" s="894">
        <v>-2.9886847986642984E-2</v>
      </c>
      <c r="FY179" s="894">
        <v>0.10380777035648858</v>
      </c>
      <c r="FZ179" s="894">
        <v>0.10380777035648858</v>
      </c>
      <c r="GA179" s="894">
        <v>0.20680000805259002</v>
      </c>
      <c r="GB179" s="894">
        <v>0.20680000805259002</v>
      </c>
      <c r="GC179" s="894">
        <v>0.20680000805259002</v>
      </c>
      <c r="GD179" s="894">
        <v>5.7689830817544419E-2</v>
      </c>
      <c r="GE179" s="894">
        <v>5.7689830817544419E-2</v>
      </c>
      <c r="GF179" s="894">
        <v>5.7689830817544419E-2</v>
      </c>
      <c r="GG179" s="894">
        <v>5.7689830817544419E-2</v>
      </c>
      <c r="GH179" s="894">
        <v>4.4340041114518058E-2</v>
      </c>
      <c r="GI179" s="894">
        <v>4.4340041114518058E-2</v>
      </c>
      <c r="GJ179" s="894">
        <v>4.4340041114518058E-2</v>
      </c>
      <c r="GK179" s="894">
        <v>4.4340041114518058E-2</v>
      </c>
      <c r="GL179" s="894">
        <v>4.4340041114518058E-2</v>
      </c>
      <c r="GM179" s="894">
        <v>4.4340041114518058E-2</v>
      </c>
      <c r="GN179" s="894">
        <v>4.4340041114518058E-2</v>
      </c>
      <c r="GO179" s="894">
        <v>4.4340041114518058E-2</v>
      </c>
      <c r="GP179" s="894">
        <v>-3.6499073393539305E-2</v>
      </c>
      <c r="GQ179" s="894">
        <v>-3.6499073393539305E-2</v>
      </c>
      <c r="GR179" s="894">
        <v>-3.6499073393539305E-2</v>
      </c>
      <c r="GS179" s="894">
        <v>-3.6499073393539305E-2</v>
      </c>
      <c r="GT179" s="894">
        <v>-3.6499073393539305E-2</v>
      </c>
      <c r="GU179" s="894">
        <v>-3.6499073393539305E-2</v>
      </c>
      <c r="GV179" s="894">
        <v>-3.6499073393539305E-2</v>
      </c>
      <c r="GW179" s="894">
        <v>-2.1902452500460967E-2</v>
      </c>
      <c r="GX179" s="894">
        <v>-2.1902452500460967E-2</v>
      </c>
      <c r="GY179" s="894">
        <v>-2.1902452500460967E-2</v>
      </c>
      <c r="GZ179" s="894">
        <v>-2.1902452500460967E-2</v>
      </c>
      <c r="HA179" s="894">
        <v>-2.1902452500460967E-2</v>
      </c>
      <c r="HB179" s="894">
        <v>1.1100364508604521E-2</v>
      </c>
      <c r="HC179" s="894">
        <v>1.1100364508604521E-2</v>
      </c>
      <c r="HD179" s="894">
        <v>1.1100364508604521E-2</v>
      </c>
      <c r="HE179" s="894">
        <v>1.1100364508604521E-2</v>
      </c>
      <c r="HF179" s="894">
        <v>-4.6841819940902418E-2</v>
      </c>
      <c r="HG179" s="894">
        <v>-4.6841819940898866E-2</v>
      </c>
      <c r="HH179" s="894">
        <v>-4.6841819940898866E-2</v>
      </c>
      <c r="HI179" s="894">
        <v>-4.6841819940898866E-2</v>
      </c>
      <c r="HJ179" s="894">
        <v>-4.6841819940898866E-2</v>
      </c>
      <c r="HK179" s="894">
        <v>-4.6841819940898866E-2</v>
      </c>
      <c r="HL179" s="894">
        <v>-4.6841819940898866E-2</v>
      </c>
      <c r="HM179" s="894">
        <v>-4.6841819940898866E-2</v>
      </c>
      <c r="HN179" s="894">
        <v>8.4908893473381042E-3</v>
      </c>
      <c r="HO179" s="894">
        <v>8.4908893473381042E-3</v>
      </c>
      <c r="HP179" s="894">
        <v>8.4908893473381042E-3</v>
      </c>
      <c r="HQ179" s="894">
        <v>8.4908893473381042E-3</v>
      </c>
      <c r="HR179" s="894">
        <v>8.4908893473381042E-3</v>
      </c>
      <c r="HS179" s="894">
        <v>8.4908893473381042E-3</v>
      </c>
      <c r="HT179" s="894">
        <v>8.4908893473381042E-3</v>
      </c>
      <c r="HU179" s="894">
        <v>7.9698261297713735E-2</v>
      </c>
      <c r="HV179" s="894">
        <v>7.9698261297713735E-2</v>
      </c>
      <c r="HW179" s="894">
        <v>7.9698261297713735E-2</v>
      </c>
      <c r="HX179" s="894">
        <v>7.9698261297713735E-2</v>
      </c>
      <c r="HY179" s="894">
        <v>0.14994455718158672</v>
      </c>
      <c r="HZ179" s="894">
        <v>0.14994455718158672</v>
      </c>
      <c r="IA179" s="894">
        <v>0.29542858293227425</v>
      </c>
      <c r="IB179" s="894">
        <v>0.29542858293227425</v>
      </c>
      <c r="IC179" s="894">
        <v>0.29542858293227425</v>
      </c>
      <c r="ID179" s="894">
        <v>0.30215793073612396</v>
      </c>
      <c r="IE179" s="894">
        <v>0.30215793073612396</v>
      </c>
      <c r="IF179" s="894">
        <v>0.30215793073612396</v>
      </c>
      <c r="IG179" s="894">
        <v>0.30215793073612396</v>
      </c>
      <c r="IH179" s="894">
        <v>0.18475017131048688</v>
      </c>
      <c r="II179" s="894">
        <v>0.18475017131048865</v>
      </c>
      <c r="IJ179" s="894">
        <v>0.18475017131048865</v>
      </c>
      <c r="IK179" s="894">
        <v>0.18475017131048865</v>
      </c>
      <c r="IL179" s="894">
        <v>0.18475017131048865</v>
      </c>
      <c r="IM179" s="894">
        <v>0.18475017131048865</v>
      </c>
      <c r="IN179" s="894">
        <v>0.18475017131048865</v>
      </c>
      <c r="IO179" s="894">
        <v>0.18475017131048865</v>
      </c>
      <c r="IP179" s="894">
        <v>0</v>
      </c>
      <c r="IQ179" s="894">
        <v>0</v>
      </c>
      <c r="IR179" s="894">
        <v>0</v>
      </c>
      <c r="IS179" s="894">
        <v>0</v>
      </c>
      <c r="IT179" s="894">
        <v>0</v>
      </c>
      <c r="IU179" s="894">
        <v>0</v>
      </c>
      <c r="IV179" s="894">
        <v>0</v>
      </c>
      <c r="IW179" s="894">
        <v>-2.4192222947799991E-2</v>
      </c>
      <c r="IX179" s="894">
        <v>-2.4192222947799991E-2</v>
      </c>
      <c r="IY179" s="894">
        <v>-2.4192222947799991E-2</v>
      </c>
      <c r="IZ179" s="894">
        <v>-2.4192222947799991E-2</v>
      </c>
      <c r="JA179" s="894">
        <v>-2.4192222947799991E-2</v>
      </c>
      <c r="JB179" s="894">
        <v>-4.3458597801399712E-2</v>
      </c>
      <c r="JC179" s="894">
        <v>-4.3458597801399712E-2</v>
      </c>
      <c r="JD179" s="894">
        <v>-4.3458597801399712E-2</v>
      </c>
      <c r="JE179" s="894">
        <v>-4.3458597801399712E-2</v>
      </c>
      <c r="JF179" s="894">
        <v>-6.6916885629844103E-3</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4.9811413311069863E-2</v>
      </c>
      <c r="JV179" s="894">
        <v>4.9811413311069863E-2</v>
      </c>
      <c r="JW179" s="894">
        <v>4.9811413311069863E-2</v>
      </c>
      <c r="JX179" s="894">
        <v>4.9811413311069863E-2</v>
      </c>
      <c r="JY179" s="894">
        <v>-9.227357365020783E-2</v>
      </c>
      <c r="JZ179" s="894">
        <v>-9.227357365020783E-2</v>
      </c>
      <c r="KA179" s="894">
        <v>0.35451429951872715</v>
      </c>
      <c r="KB179" s="894">
        <v>0.35451429951872715</v>
      </c>
      <c r="KC179" s="894">
        <v>0.35451429951872715</v>
      </c>
      <c r="KD179" s="894">
        <v>0.48353963446705883</v>
      </c>
      <c r="KE179" s="894">
        <v>0.48353963446705883</v>
      </c>
      <c r="KF179" s="894">
        <v>0.48353963446705883</v>
      </c>
      <c r="KG179" s="894">
        <v>0.48353963446705883</v>
      </c>
      <c r="KH179" s="894">
        <v>0.11824010963871068</v>
      </c>
      <c r="KI179" s="894">
        <v>8.4985078802825242E-2</v>
      </c>
      <c r="KJ179" s="894">
        <v>8.4985078802825242E-2</v>
      </c>
      <c r="KK179" s="894">
        <v>8.4985078802825242E-2</v>
      </c>
      <c r="KL179" s="894">
        <v>8.4985078802825242E-2</v>
      </c>
      <c r="KM179" s="894">
        <v>8.4985078802825242E-2</v>
      </c>
      <c r="KN179" s="894">
        <v>8.4985078802825242E-2</v>
      </c>
      <c r="KO179" s="894">
        <v>8.4985078802825242E-2</v>
      </c>
      <c r="KP179" s="894">
        <v>-0.12192331612375895</v>
      </c>
      <c r="KQ179" s="894">
        <v>-0.12192331612375895</v>
      </c>
      <c r="KR179" s="894">
        <v>-0.12192331612375895</v>
      </c>
      <c r="KS179" s="894">
        <v>-0.12192331612375895</v>
      </c>
      <c r="KT179" s="894">
        <v>-0.12192331612375895</v>
      </c>
      <c r="KU179" s="894">
        <v>-0.12192331612375895</v>
      </c>
      <c r="KV179" s="894">
        <v>-0.12192331612375895</v>
      </c>
      <c r="KW179" s="894">
        <v>5.036118387410049E-2</v>
      </c>
      <c r="KX179" s="894">
        <v>5.036118387410049E-2</v>
      </c>
      <c r="KY179" s="894">
        <v>5.036118387410049E-2</v>
      </c>
      <c r="KZ179" s="894">
        <v>5.036118387410049E-2</v>
      </c>
      <c r="LA179" s="894">
        <v>5.036118387410049E-2</v>
      </c>
      <c r="LB179" s="894">
        <v>7.4222661940572365E-2</v>
      </c>
      <c r="LC179" s="894">
        <v>7.4222661940572365E-2</v>
      </c>
      <c r="LD179" s="894">
        <v>7.4222661940572365E-2</v>
      </c>
      <c r="LE179" s="894">
        <v>7.4222661940572365E-2</v>
      </c>
      <c r="LF179" s="894">
        <v>0.16017585545671764</v>
      </c>
      <c r="LG179" s="894">
        <v>0.1267174126417876</v>
      </c>
      <c r="LH179" s="894">
        <v>0.1267174126417876</v>
      </c>
      <c r="LI179" s="894">
        <v>0.1267174126417876</v>
      </c>
      <c r="LJ179" s="894">
        <v>0.1267174126417876</v>
      </c>
      <c r="LK179" s="894">
        <v>0.1267174126417876</v>
      </c>
      <c r="LL179" s="894">
        <v>0.1267174126417876</v>
      </c>
      <c r="LM179" s="894">
        <v>0.1267174126417876</v>
      </c>
      <c r="LN179" s="894">
        <v>-0.1528360082521063</v>
      </c>
      <c r="LO179" s="894">
        <v>-0.1528360082521063</v>
      </c>
      <c r="LP179" s="894">
        <v>-0.1528360082521063</v>
      </c>
      <c r="LQ179" s="894">
        <v>-0.1528360082521063</v>
      </c>
      <c r="LR179" s="894">
        <v>-0.1528360082521063</v>
      </c>
      <c r="LS179" s="894">
        <v>-0.1528360082521063</v>
      </c>
      <c r="LT179" s="894">
        <v>-0.1528360082521063</v>
      </c>
      <c r="LU179" s="894">
        <v>-0.10958510928435317</v>
      </c>
      <c r="LV179" s="894">
        <v>-0.10958510928435317</v>
      </c>
      <c r="LW179" s="894">
        <v>-0.10958510928435317</v>
      </c>
      <c r="LX179" s="894">
        <v>-0.10958510928435317</v>
      </c>
      <c r="LY179" s="894">
        <v>0.81892796614559504</v>
      </c>
      <c r="LZ179" s="894">
        <v>0.81892796614559504</v>
      </c>
      <c r="MA179" s="894">
        <v>0.30527620236335018</v>
      </c>
      <c r="MB179" s="894">
        <v>0.30527620236335018</v>
      </c>
      <c r="MC179" s="894">
        <v>0.30527620236335018</v>
      </c>
      <c r="MD179" s="894">
        <v>0.18749195015701581</v>
      </c>
      <c r="ME179" s="894">
        <v>0.18749195015701581</v>
      </c>
      <c r="MF179" s="894">
        <v>0.18749195015701581</v>
      </c>
      <c r="MG179" s="894">
        <v>0.18749195015701581</v>
      </c>
      <c r="MH179" s="894">
        <v>-0.10715509936008161</v>
      </c>
      <c r="MI179" s="894">
        <v>-0.10715509936008161</v>
      </c>
      <c r="MJ179" s="894">
        <v>-0.10715509936008161</v>
      </c>
      <c r="MK179" s="894">
        <v>-0.10715509936008161</v>
      </c>
      <c r="ML179" s="894">
        <v>-0.10715509936008161</v>
      </c>
      <c r="MM179" s="894">
        <v>-0.10715509936008161</v>
      </c>
      <c r="MN179" s="894">
        <v>-0.10715509936008161</v>
      </c>
      <c r="MO179" s="894">
        <v>-0.10715509936008161</v>
      </c>
      <c r="MP179" s="894">
        <v>-0.15238674411356001</v>
      </c>
      <c r="MQ179" s="894">
        <v>-0.15238674411356001</v>
      </c>
      <c r="MR179" s="894">
        <v>-0.15238674411356001</v>
      </c>
      <c r="MS179" s="894">
        <v>-0.15238674411356001</v>
      </c>
      <c r="MT179" s="894">
        <v>-0.15238674411356001</v>
      </c>
      <c r="MU179" s="894">
        <v>-0.15238674411356001</v>
      </c>
      <c r="MV179" s="894">
        <v>-0.15238674411356001</v>
      </c>
      <c r="MW179" s="894">
        <v>-0.26069343167021053</v>
      </c>
      <c r="MX179" s="894">
        <v>-0.26069343167021053</v>
      </c>
      <c r="MY179" s="894">
        <v>-0.26069343167021053</v>
      </c>
      <c r="MZ179" s="894">
        <v>-0.26069343167021053</v>
      </c>
      <c r="NA179" s="894">
        <v>-0.26069343167021053</v>
      </c>
      <c r="NB179" s="894">
        <v>-0.27750911271507483</v>
      </c>
      <c r="NC179" s="894">
        <v>-0.27750911271507483</v>
      </c>
      <c r="ND179" s="894">
        <v>-0.27750911271507483</v>
      </c>
      <c r="NE179" s="894">
        <v>-0.27750911271507483</v>
      </c>
      <c r="NF179" s="894">
        <v>-0.1444335999411468</v>
      </c>
      <c r="NG179" s="894">
        <v>-0.1444335999411468</v>
      </c>
      <c r="NH179" s="894">
        <v>-0.1444335999411468</v>
      </c>
      <c r="NI179" s="894">
        <v>-0.1444335999411468</v>
      </c>
      <c r="NJ179" s="894">
        <v>-0.1444335999411468</v>
      </c>
      <c r="NK179" s="894">
        <v>-0.1444335999411468</v>
      </c>
      <c r="NL179" s="894">
        <v>-0.1444335999411468</v>
      </c>
      <c r="NM179" s="894">
        <v>-0.1444335999411468</v>
      </c>
      <c r="NN179" s="894">
        <v>-0.1528360082521063</v>
      </c>
      <c r="NO179" s="894">
        <v>-0.1528360082521063</v>
      </c>
      <c r="NP179" s="894">
        <v>-0.1528360082521063</v>
      </c>
      <c r="NQ179" s="894">
        <v>-0.1528360082521063</v>
      </c>
      <c r="NR179" s="894">
        <v>-0.1528360082521063</v>
      </c>
      <c r="NS179" s="894">
        <v>-0.1528360082521063</v>
      </c>
      <c r="NT179" s="894">
        <v>-0.1528360082521063</v>
      </c>
      <c r="NU179" s="894">
        <v>-0.10958510928435317</v>
      </c>
      <c r="NV179" s="894">
        <v>-0.10958510928435317</v>
      </c>
      <c r="NW179" s="894">
        <v>-0.10958510928435317</v>
      </c>
      <c r="NX179" s="894">
        <v>-0.10958510928435317</v>
      </c>
      <c r="NY179" s="894">
        <v>0.81892796614559504</v>
      </c>
      <c r="NZ179" s="894">
        <v>0.81892796614559504</v>
      </c>
      <c r="OA179" s="894">
        <v>0.30527620236335018</v>
      </c>
      <c r="OB179" s="894">
        <v>0.30527620236335018</v>
      </c>
      <c r="OC179" s="894">
        <v>0.30527620236335018</v>
      </c>
      <c r="OD179" s="894">
        <v>0.18749195015701581</v>
      </c>
      <c r="OE179" s="894">
        <v>0.18749195015701581</v>
      </c>
      <c r="OF179" s="894">
        <v>0.18749195015701581</v>
      </c>
      <c r="OG179" s="894">
        <v>0.18749195015701581</v>
      </c>
      <c r="OH179" s="894">
        <v>-0.10715509936008161</v>
      </c>
      <c r="OI179" s="894">
        <v>-0.10715509936008161</v>
      </c>
      <c r="OJ179" s="894">
        <v>-0.10715509936008161</v>
      </c>
      <c r="OK179" s="894">
        <v>-0.10715509936008161</v>
      </c>
      <c r="OL179" s="894">
        <v>-0.10715509936008161</v>
      </c>
      <c r="OM179" s="894">
        <v>-0.10715509936008161</v>
      </c>
      <c r="ON179" s="894">
        <v>-0.10715509936008161</v>
      </c>
      <c r="OO179" s="894">
        <v>-0.10715509936008161</v>
      </c>
      <c r="OP179" s="894">
        <v>-0.15238674411356001</v>
      </c>
      <c r="OQ179" s="894">
        <v>-0.15238674411356001</v>
      </c>
      <c r="OR179" s="894">
        <v>-0.15238674411356001</v>
      </c>
      <c r="OS179" s="894">
        <v>-0.15238674411356001</v>
      </c>
      <c r="OT179" s="894">
        <v>-0.15238674411356001</v>
      </c>
      <c r="OU179" s="894">
        <v>-0.15238674411356001</v>
      </c>
      <c r="OV179" s="894">
        <v>-0.15238674411356001</v>
      </c>
      <c r="OW179" s="894">
        <v>-0.26069343167021053</v>
      </c>
      <c r="OX179" s="894">
        <v>-0.26069343167021053</v>
      </c>
      <c r="OY179" s="894">
        <v>-0.26069343167021053</v>
      </c>
      <c r="OZ179" s="894">
        <v>-0.26069343167021053</v>
      </c>
      <c r="PA179" s="894">
        <v>-0.26069343167021053</v>
      </c>
      <c r="PB179" s="894">
        <v>-0.27750911271507483</v>
      </c>
      <c r="PC179" s="894">
        <v>-0.27750911271507483</v>
      </c>
      <c r="PD179" s="894">
        <v>-0.27750911271507483</v>
      </c>
      <c r="PE179" s="894">
        <v>-0.27750911271507483</v>
      </c>
      <c r="PF179" s="894">
        <v>-0.1444335999411468</v>
      </c>
      <c r="PG179" s="894">
        <v>-0.1444335999411468</v>
      </c>
      <c r="PH179" s="894">
        <v>-0.1444335999411468</v>
      </c>
      <c r="PI179" s="894">
        <v>-0.1444335999411468</v>
      </c>
      <c r="PJ179" s="894">
        <v>-0.1444335999411468</v>
      </c>
      <c r="PK179" s="894">
        <v>-0.1444335999411468</v>
      </c>
      <c r="PL179" s="894">
        <v>-0.1444335999411468</v>
      </c>
      <c r="PM179" s="894">
        <v>-0.1444335999411468</v>
      </c>
      <c r="PN179" s="894">
        <v>-0.1528360082521063</v>
      </c>
      <c r="PO179" s="894">
        <v>-0.1528360082521063</v>
      </c>
      <c r="PP179" s="894">
        <v>-0.1528360082521063</v>
      </c>
      <c r="PQ179" s="894">
        <v>-0.1528360082521063</v>
      </c>
      <c r="PR179" s="894">
        <v>-0.1528360082521063</v>
      </c>
      <c r="PS179" s="894">
        <v>-0.1528360082521063</v>
      </c>
      <c r="PT179" s="894">
        <v>-0.1528360082521063</v>
      </c>
      <c r="PU179" s="894">
        <v>-0.10958510928435317</v>
      </c>
      <c r="PV179" s="894">
        <v>-0.10958510928435317</v>
      </c>
      <c r="PW179" s="894">
        <v>-0.10958510928435317</v>
      </c>
      <c r="PX179" s="894">
        <v>-0.10958510928435317</v>
      </c>
      <c r="PY179" s="894">
        <v>0.81892796614559504</v>
      </c>
      <c r="PZ179" s="894">
        <v>0.81892796614559504</v>
      </c>
      <c r="QA179" s="894">
        <v>0.30527620236335018</v>
      </c>
      <c r="QB179" s="894">
        <v>0.30527620236335018</v>
      </c>
      <c r="QC179" s="894">
        <v>0.30527620236335018</v>
      </c>
      <c r="QD179" s="894">
        <v>0.18749195015701581</v>
      </c>
      <c r="QE179" s="894">
        <v>0.18749195015701581</v>
      </c>
      <c r="QF179" s="894">
        <v>0.18749195015701581</v>
      </c>
      <c r="QG179" s="894">
        <v>0.18749195015701581</v>
      </c>
      <c r="QH179" s="894">
        <v>-0.10715509936008161</v>
      </c>
      <c r="QI179" s="894">
        <v>-0.10715509936008161</v>
      </c>
      <c r="QJ179" s="894">
        <v>-0.10715509936008161</v>
      </c>
      <c r="QK179" s="894">
        <v>-0.10715509936008161</v>
      </c>
      <c r="QL179" s="894">
        <v>-0.10715509936008161</v>
      </c>
      <c r="QM179" s="894">
        <v>-0.10715509936008161</v>
      </c>
      <c r="QN179" s="894">
        <v>-0.10715509936008161</v>
      </c>
      <c r="QO179" s="894">
        <v>-0.10715509936008161</v>
      </c>
      <c r="QP179" s="894">
        <v>-0.15238674411356001</v>
      </c>
      <c r="QQ179" s="894">
        <v>-0.15238674411356001</v>
      </c>
      <c r="QR179" s="894">
        <v>-0.15238674411356001</v>
      </c>
      <c r="QS179" s="894">
        <v>-0.15238674411356001</v>
      </c>
      <c r="QT179" s="894">
        <v>-0.15238674411356001</v>
      </c>
      <c r="QU179" s="894">
        <v>-0.15238674411356001</v>
      </c>
      <c r="QV179" s="894">
        <v>-0.15238674411356001</v>
      </c>
      <c r="QW179" s="894">
        <v>-0.26069343167021053</v>
      </c>
      <c r="QX179" s="894">
        <v>-0.26069343167021053</v>
      </c>
      <c r="QY179" s="894">
        <v>-0.26069343167021053</v>
      </c>
      <c r="QZ179" s="894">
        <v>-0.26069343167021053</v>
      </c>
      <c r="RA179" s="894">
        <v>-0.26069343167021053</v>
      </c>
      <c r="RB179" s="894">
        <v>-0.27750911271507483</v>
      </c>
      <c r="RC179" s="894">
        <v>-0.27750911271507483</v>
      </c>
      <c r="RD179" s="894">
        <v>-0.27750911271507483</v>
      </c>
      <c r="RE179" s="894">
        <v>-0.27750911271507483</v>
      </c>
      <c r="RF179" s="894">
        <v>-0.1444335999411468</v>
      </c>
      <c r="RG179" s="894">
        <v>-0.1444335999411468</v>
      </c>
      <c r="RH179" s="894">
        <v>-0.1444335999411468</v>
      </c>
      <c r="RI179" s="894">
        <v>-0.1444335999411468</v>
      </c>
      <c r="RJ179" s="894">
        <v>-0.1444335999411468</v>
      </c>
      <c r="RK179" s="894">
        <v>-0.1444335999411468</v>
      </c>
      <c r="RL179" s="894">
        <v>-0.1444335999411468</v>
      </c>
      <c r="RM179" s="894">
        <v>-0.1444335999411468</v>
      </c>
      <c r="RN179" s="894">
        <v>-0.1528360082521063</v>
      </c>
      <c r="RO179" s="894">
        <v>-0.1528360082521063</v>
      </c>
      <c r="RP179" s="894">
        <v>-0.1528360082521063</v>
      </c>
      <c r="RQ179" s="894">
        <v>-0.1528360082521063</v>
      </c>
      <c r="RR179" s="894">
        <v>-0.1528360082521063</v>
      </c>
      <c r="RS179" s="894">
        <v>-0.1528360082521063</v>
      </c>
      <c r="RT179" s="894">
        <v>-0.1528360082521063</v>
      </c>
      <c r="RU179" s="894">
        <v>-0.10958510928435317</v>
      </c>
      <c r="RV179" s="894">
        <v>-0.10958510928435317</v>
      </c>
      <c r="RW179" s="894">
        <v>-0.10958510928435317</v>
      </c>
      <c r="RX179" s="894">
        <v>-0.10958510928435317</v>
      </c>
      <c r="RY179" s="894">
        <v>0.81892796614559504</v>
      </c>
      <c r="RZ179" s="894">
        <v>0.81892796614559504</v>
      </c>
      <c r="SA179" s="894">
        <v>0.30527620236335018</v>
      </c>
      <c r="SB179" s="894">
        <v>0.30527620236335018</v>
      </c>
      <c r="SC179" s="894">
        <v>0.30527620236335018</v>
      </c>
      <c r="SD179" s="894">
        <v>0.18749195015701581</v>
      </c>
      <c r="SE179" s="894">
        <v>0.18749195015701581</v>
      </c>
      <c r="SF179" s="894">
        <v>0.18749195015701581</v>
      </c>
      <c r="SG179" s="894">
        <v>0.18749195015701581</v>
      </c>
      <c r="SH179" s="894">
        <v>-0.10715509936008161</v>
      </c>
      <c r="SI179" s="894">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2" t="s">
        <v>960</v>
      </c>
      <c r="J180" s="793"/>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-1.4256027151002826E-3</v>
      </c>
      <c r="BO180" s="894">
        <v>-1.4256027151002826E-3</v>
      </c>
      <c r="BP180" s="894">
        <v>-1.4256027151002826E-3</v>
      </c>
      <c r="BQ180" s="894">
        <v>-1.4256027151002826E-3</v>
      </c>
      <c r="BR180" s="894">
        <v>-1.4256027151002826E-3</v>
      </c>
      <c r="BS180" s="894">
        <v>-1.4256027151002826E-3</v>
      </c>
      <c r="BT180" s="894">
        <v>-1.4256027151002826E-3</v>
      </c>
      <c r="BU180" s="894">
        <v>-9.9622826622143279E-3</v>
      </c>
      <c r="BV180" s="894">
        <v>-9.9622826622143279E-3</v>
      </c>
      <c r="BW180" s="894">
        <v>-9.9622826622143279E-3</v>
      </c>
      <c r="BX180" s="894">
        <v>-9.9622826622143279E-3</v>
      </c>
      <c r="BY180" s="894">
        <v>0</v>
      </c>
      <c r="BZ180" s="894">
        <v>0</v>
      </c>
      <c r="CA180" s="894">
        <v>0</v>
      </c>
      <c r="CB180" s="894">
        <v>0</v>
      </c>
      <c r="CC180" s="894">
        <v>0</v>
      </c>
      <c r="CD180" s="894">
        <v>0</v>
      </c>
      <c r="CE180" s="894">
        <v>0</v>
      </c>
      <c r="CF180" s="894">
        <v>0</v>
      </c>
      <c r="CG180" s="894">
        <v>0</v>
      </c>
      <c r="CH180" s="894">
        <v>-6.1097904578781836E-3</v>
      </c>
      <c r="CI180" s="894">
        <v>-6.0860525519945696E-3</v>
      </c>
      <c r="CJ180" s="894">
        <v>-6.0860525519945696E-3</v>
      </c>
      <c r="CK180" s="894">
        <v>-6.0860525519945696E-3</v>
      </c>
      <c r="CL180" s="894">
        <v>-6.0860525519945696E-3</v>
      </c>
      <c r="CM180" s="894">
        <v>-6.0860525519945696E-3</v>
      </c>
      <c r="CN180" s="894">
        <v>-6.0860525519945696E-3</v>
      </c>
      <c r="CO180" s="894">
        <v>-6.0860525519945696E-3</v>
      </c>
      <c r="CP180" s="894">
        <v>0</v>
      </c>
      <c r="CQ180" s="894">
        <v>0</v>
      </c>
      <c r="CR180" s="894">
        <v>0</v>
      </c>
      <c r="CS180" s="894">
        <v>0</v>
      </c>
      <c r="CT180" s="894">
        <v>0</v>
      </c>
      <c r="CU180" s="894">
        <v>0</v>
      </c>
      <c r="CV180" s="894">
        <v>0</v>
      </c>
      <c r="CW180" s="894">
        <v>0</v>
      </c>
      <c r="CX180" s="894">
        <v>0</v>
      </c>
      <c r="CY180" s="894">
        <v>0</v>
      </c>
      <c r="CZ180" s="894">
        <v>0</v>
      </c>
      <c r="DA180" s="894">
        <v>0</v>
      </c>
      <c r="DB180" s="894">
        <v>-2.6173618428790846E-3</v>
      </c>
      <c r="DC180" s="894">
        <v>-2.6173618428790846E-3</v>
      </c>
      <c r="DD180" s="894">
        <v>-2.6173618428790846E-3</v>
      </c>
      <c r="DE180" s="894">
        <v>-2.6173618428790846E-3</v>
      </c>
      <c r="DF180" s="894">
        <v>0</v>
      </c>
      <c r="DG180" s="894">
        <v>-2.3519104818898739E-3</v>
      </c>
      <c r="DH180" s="894">
        <v>-2.3519104818898739E-3</v>
      </c>
      <c r="DI180" s="894">
        <v>-2.3519104818898739E-3</v>
      </c>
      <c r="DJ180" s="894">
        <v>-2.3519104818898739E-3</v>
      </c>
      <c r="DK180" s="894">
        <v>-2.3519104818898739E-3</v>
      </c>
      <c r="DL180" s="894">
        <v>-2.3519104818898739E-3</v>
      </c>
      <c r="DM180" s="894">
        <v>-2.3519104818898739E-3</v>
      </c>
      <c r="DN180" s="894">
        <v>-8.490889347337216E-3</v>
      </c>
      <c r="DO180" s="894">
        <v>-8.490889347337216E-3</v>
      </c>
      <c r="DP180" s="894">
        <v>-8.490889347337216E-3</v>
      </c>
      <c r="DQ180" s="894">
        <v>-8.490889347337216E-3</v>
      </c>
      <c r="DR180" s="894">
        <v>-8.490889347337216E-3</v>
      </c>
      <c r="DS180" s="894">
        <v>-8.490889347337216E-3</v>
      </c>
      <c r="DT180" s="894">
        <v>-8.490889347337216E-3</v>
      </c>
      <c r="DU180" s="894">
        <v>-9.9622826622125515E-3</v>
      </c>
      <c r="DV180" s="894">
        <v>-9.9622826622125515E-3</v>
      </c>
      <c r="DW180" s="894">
        <v>-9.9622826622125515E-3</v>
      </c>
      <c r="DX180" s="894">
        <v>-9.9622826622125515E-3</v>
      </c>
      <c r="DY180" s="894">
        <v>-0.19608134400669108</v>
      </c>
      <c r="DZ180" s="894">
        <v>-0.19608134400669108</v>
      </c>
      <c r="EA180" s="894">
        <v>-1.6642476838517988</v>
      </c>
      <c r="EB180" s="894">
        <v>-1.6642476838517988</v>
      </c>
      <c r="EC180" s="894">
        <v>-1.6642476838517988</v>
      </c>
      <c r="ED180" s="894">
        <v>-4.060991753841324</v>
      </c>
      <c r="EE180" s="894">
        <v>-4.060991753841324</v>
      </c>
      <c r="EF180" s="894">
        <v>-4.060991753841324</v>
      </c>
      <c r="EG180" s="894">
        <v>-4.060991753841324</v>
      </c>
      <c r="EH180" s="894">
        <v>-3.6155161877605897</v>
      </c>
      <c r="EI180" s="894">
        <v>-3.5933461672033316</v>
      </c>
      <c r="EJ180" s="894">
        <v>-3.5933461672033316</v>
      </c>
      <c r="EK180" s="894">
        <v>-3.5933461672033316</v>
      </c>
      <c r="EL180" s="894">
        <v>-3.5933461672033316</v>
      </c>
      <c r="EM180" s="894">
        <v>-3.5933461672033316</v>
      </c>
      <c r="EN180" s="894">
        <v>-3.5933461672033316</v>
      </c>
      <c r="EO180" s="894">
        <v>-3.5933461672033316</v>
      </c>
      <c r="EP180" s="894">
        <v>-2.2958880994381534</v>
      </c>
      <c r="EQ180" s="894">
        <v>-2.2958880994381534</v>
      </c>
      <c r="ER180" s="894">
        <v>-2.2958880994381534</v>
      </c>
      <c r="ES180" s="894">
        <v>-2.2958880994381534</v>
      </c>
      <c r="ET180" s="894">
        <v>-2.2958880994381534</v>
      </c>
      <c r="EU180" s="894">
        <v>-2.2958880994381534</v>
      </c>
      <c r="EV180" s="894">
        <v>-2.2958880994381534</v>
      </c>
      <c r="EW180" s="894">
        <v>-0.22476154211469002</v>
      </c>
      <c r="EX180" s="894">
        <v>-0.22476154211469002</v>
      </c>
      <c r="EY180" s="894">
        <v>-0.22476154211469002</v>
      </c>
      <c r="EZ180" s="894">
        <v>-0.22476154211469002</v>
      </c>
      <c r="FA180" s="894">
        <v>-0.22476154211469002</v>
      </c>
      <c r="FB180" s="894">
        <v>-0.3141869913290245</v>
      </c>
      <c r="FC180" s="894">
        <v>-0.3141869913290245</v>
      </c>
      <c r="FD180" s="894">
        <v>-0.3141869913290245</v>
      </c>
      <c r="FE180" s="894">
        <v>-0.3141869913290245</v>
      </c>
      <c r="FF180" s="894">
        <v>-0.16322425633876136</v>
      </c>
      <c r="FG180" s="894">
        <v>-0.14634741870309576</v>
      </c>
      <c r="FH180" s="894">
        <v>-0.14634741870309576</v>
      </c>
      <c r="FI180" s="894">
        <v>-0.14634741870309576</v>
      </c>
      <c r="FJ180" s="894">
        <v>-0.14634741870309576</v>
      </c>
      <c r="FK180" s="894">
        <v>-0.14634741870309576</v>
      </c>
      <c r="FL180" s="894">
        <v>-0.14634741870309576</v>
      </c>
      <c r="FM180" s="894">
        <v>-0.14634741870309576</v>
      </c>
      <c r="FN180" s="894">
        <v>-1.6981778694674432E-2</v>
      </c>
      <c r="FO180" s="894">
        <v>-1.6981778694674432E-2</v>
      </c>
      <c r="FP180" s="894">
        <v>-1.6981778694674432E-2</v>
      </c>
      <c r="FQ180" s="894">
        <v>-1.6981778694674432E-2</v>
      </c>
      <c r="FR180" s="894">
        <v>-1.6981778694674432E-2</v>
      </c>
      <c r="FS180" s="894">
        <v>-1.6981778694674432E-2</v>
      </c>
      <c r="FT180" s="894">
        <v>-1.6981778694674432E-2</v>
      </c>
      <c r="FU180" s="894">
        <v>-1.9924565324425991E-2</v>
      </c>
      <c r="FV180" s="894">
        <v>-1.9924565324425991E-2</v>
      </c>
      <c r="FW180" s="894">
        <v>-1.9924565324425991E-2</v>
      </c>
      <c r="FX180" s="894">
        <v>-1.9924565324425991E-2</v>
      </c>
      <c r="FY180" s="894">
        <v>-8.0739376943927965E-2</v>
      </c>
      <c r="FZ180" s="894">
        <v>-8.0739376943927965E-2</v>
      </c>
      <c r="GA180" s="894">
        <v>-1.3294286231952288</v>
      </c>
      <c r="GB180" s="894">
        <v>-1.3294286231952288</v>
      </c>
      <c r="GC180" s="894">
        <v>-1.3294286231952288</v>
      </c>
      <c r="GD180" s="894">
        <v>-3.5305972803504311</v>
      </c>
      <c r="GE180" s="894">
        <v>-3.5305972803504311</v>
      </c>
      <c r="GF180" s="894">
        <v>-3.5305972803504311</v>
      </c>
      <c r="GG180" s="894">
        <v>-3.5305972803504311</v>
      </c>
      <c r="GH180" s="894">
        <v>-3.3285457457602856</v>
      </c>
      <c r="GI180" s="894">
        <v>-3.3810270580641948</v>
      </c>
      <c r="GJ180" s="894">
        <v>-3.3810270580641948</v>
      </c>
      <c r="GK180" s="894">
        <v>-3.3810270580641948</v>
      </c>
      <c r="GL180" s="894">
        <v>-3.3810270580641948</v>
      </c>
      <c r="GM180" s="894">
        <v>-3.3810270580641948</v>
      </c>
      <c r="GN180" s="894">
        <v>-3.3810270580641948</v>
      </c>
      <c r="GO180" s="894">
        <v>-3.3810270580641948</v>
      </c>
      <c r="GP180" s="894">
        <v>-2.9269323206151512</v>
      </c>
      <c r="GQ180" s="894">
        <v>-2.9269323206151512</v>
      </c>
      <c r="GR180" s="894">
        <v>-2.9269323206151512</v>
      </c>
      <c r="GS180" s="894">
        <v>-2.9269323206151512</v>
      </c>
      <c r="GT180" s="894">
        <v>-2.9269323206151512</v>
      </c>
      <c r="GU180" s="894">
        <v>-2.9269323206151512</v>
      </c>
      <c r="GV180" s="894">
        <v>-2.9269323206151512</v>
      </c>
      <c r="GW180" s="894">
        <v>-0.42303683408490933</v>
      </c>
      <c r="GX180" s="894">
        <v>-0.42303683408490933</v>
      </c>
      <c r="GY180" s="894">
        <v>-0.42303683408490933</v>
      </c>
      <c r="GZ180" s="894">
        <v>-0.42303683408490933</v>
      </c>
      <c r="HA180" s="894">
        <v>-0.42303683408490933</v>
      </c>
      <c r="HB180" s="894">
        <v>-0.25284057446332575</v>
      </c>
      <c r="HC180" s="894">
        <v>-0.25284057446332575</v>
      </c>
      <c r="HD180" s="894">
        <v>-0.25284057446332575</v>
      </c>
      <c r="HE180" s="894">
        <v>-0.25284057446332575</v>
      </c>
      <c r="HF180" s="894">
        <v>-0.23498555405252386</v>
      </c>
      <c r="HG180" s="894">
        <v>-0.21413403401555176</v>
      </c>
      <c r="HH180" s="894">
        <v>-0.21413403401555176</v>
      </c>
      <c r="HI180" s="894">
        <v>-0.21413403401555176</v>
      </c>
      <c r="HJ180" s="894">
        <v>-0.21413403401555176</v>
      </c>
      <c r="HK180" s="894">
        <v>-0.21413403401555176</v>
      </c>
      <c r="HL180" s="894">
        <v>-0.21413403401555176</v>
      </c>
      <c r="HM180" s="894">
        <v>-0.21413403401555176</v>
      </c>
      <c r="HN180" s="894">
        <v>1.6981778694679761E-2</v>
      </c>
      <c r="HO180" s="894">
        <v>1.6981778694679761E-2</v>
      </c>
      <c r="HP180" s="894">
        <v>1.6981778694679761E-2</v>
      </c>
      <c r="HQ180" s="894">
        <v>1.6981778694679761E-2</v>
      </c>
      <c r="HR180" s="894">
        <v>1.6981778694679761E-2</v>
      </c>
      <c r="HS180" s="894">
        <v>1.6981778694679761E-2</v>
      </c>
      <c r="HT180" s="894">
        <v>1.6981778694679761E-2</v>
      </c>
      <c r="HU180" s="894">
        <v>1.9924565324430432E-2</v>
      </c>
      <c r="HV180" s="894">
        <v>1.9924565324430432E-2</v>
      </c>
      <c r="HW180" s="894">
        <v>1.9924565324430432E-2</v>
      </c>
      <c r="HX180" s="894">
        <v>1.9924565324430432E-2</v>
      </c>
      <c r="HY180" s="894">
        <v>4.6136786825104359E-2</v>
      </c>
      <c r="HZ180" s="894">
        <v>4.6136786825104359E-2</v>
      </c>
      <c r="IA180" s="894">
        <v>-1.4476000563681346</v>
      </c>
      <c r="IB180" s="894">
        <v>-1.4476000563681346</v>
      </c>
      <c r="IC180" s="894">
        <v>-1.4476000563681346</v>
      </c>
      <c r="ID180" s="894">
        <v>-3.7459559157719289</v>
      </c>
      <c r="IE180" s="894">
        <v>-3.7459559157719289</v>
      </c>
      <c r="IF180" s="894">
        <v>-3.7459559157719289</v>
      </c>
      <c r="IG180" s="894">
        <v>-3.7459559157719289</v>
      </c>
      <c r="IH180" s="894">
        <v>-2.8286867876332407</v>
      </c>
      <c r="II180" s="894">
        <v>-2.8909103425312885</v>
      </c>
      <c r="IJ180" s="894">
        <v>-2.8909103425312885</v>
      </c>
      <c r="IK180" s="894">
        <v>-2.8909103425312885</v>
      </c>
      <c r="IL180" s="894">
        <v>-2.8909103425312885</v>
      </c>
      <c r="IM180" s="894">
        <v>-2.8909103425312885</v>
      </c>
      <c r="IN180" s="894">
        <v>-2.8909103425312885</v>
      </c>
      <c r="IO180" s="894">
        <v>-2.8909103425312885</v>
      </c>
      <c r="IP180" s="894">
        <v>-1.5614756292319818</v>
      </c>
      <c r="IQ180" s="894">
        <v>-1.5614756292319818</v>
      </c>
      <c r="IR180" s="894">
        <v>-1.5614756292319818</v>
      </c>
      <c r="IS180" s="894">
        <v>-1.5614756292319818</v>
      </c>
      <c r="IT180" s="894">
        <v>-1.5614756292319818</v>
      </c>
      <c r="IU180" s="894">
        <v>-1.5614756292319818</v>
      </c>
      <c r="IV180" s="894">
        <v>-1.5614756292319818</v>
      </c>
      <c r="IW180" s="894">
        <v>-2.4192222947799991E-2</v>
      </c>
      <c r="IX180" s="894">
        <v>-2.4192222947799991E-2</v>
      </c>
      <c r="IY180" s="894">
        <v>-2.4192222947799991E-2</v>
      </c>
      <c r="IZ180" s="894">
        <v>-2.4192222947799991E-2</v>
      </c>
      <c r="JA180" s="894">
        <v>-2.4192222947799991E-2</v>
      </c>
      <c r="JB180" s="894">
        <v>-5.5501822543018164E-3</v>
      </c>
      <c r="JC180" s="894">
        <v>-5.5501822543018164E-3</v>
      </c>
      <c r="JD180" s="894">
        <v>-5.5501822543018164E-3</v>
      </c>
      <c r="JE180" s="894">
        <v>-5.5501822543018164E-3</v>
      </c>
      <c r="JF180" s="894">
        <v>-2.007506568895856E-2</v>
      </c>
      <c r="JG180" s="894">
        <v>-1.3383377125973261E-2</v>
      </c>
      <c r="JH180" s="894">
        <v>-1.3383377125973261E-2</v>
      </c>
      <c r="JI180" s="894">
        <v>-1.3383377125973261E-2</v>
      </c>
      <c r="JJ180" s="894">
        <v>-1.3383377125973261E-2</v>
      </c>
      <c r="JK180" s="894">
        <v>-1.3383377125973261E-2</v>
      </c>
      <c r="JL180" s="894">
        <v>-1.3383377125973261E-2</v>
      </c>
      <c r="JM180" s="894">
        <v>-1.3383377125973261E-2</v>
      </c>
      <c r="JN180" s="894">
        <v>8.4908893473389924E-3</v>
      </c>
      <c r="JO180" s="894">
        <v>8.4908893473389924E-3</v>
      </c>
      <c r="JP180" s="894">
        <v>8.4908893473389924E-3</v>
      </c>
      <c r="JQ180" s="894">
        <v>8.4908893473389924E-3</v>
      </c>
      <c r="JR180" s="894">
        <v>8.4908893473389924E-3</v>
      </c>
      <c r="JS180" s="894">
        <v>8.4908893473389924E-3</v>
      </c>
      <c r="JT180" s="894">
        <v>8.4908893473389924E-3</v>
      </c>
      <c r="JU180" s="894">
        <v>0</v>
      </c>
      <c r="JV180" s="894">
        <v>0</v>
      </c>
      <c r="JW180" s="894">
        <v>0</v>
      </c>
      <c r="JX180" s="894">
        <v>0</v>
      </c>
      <c r="JY180" s="894">
        <v>-9.227357365020783E-2</v>
      </c>
      <c r="JZ180" s="894">
        <v>-9.227357365020783E-2</v>
      </c>
      <c r="KA180" s="894">
        <v>-1.5756191089721225</v>
      </c>
      <c r="KB180" s="894">
        <v>-1.5756191089721225</v>
      </c>
      <c r="KC180" s="894">
        <v>-1.5756191089721225</v>
      </c>
      <c r="KD180" s="894">
        <v>-4.2677576925303926</v>
      </c>
      <c r="KE180" s="894">
        <v>-4.2677576925303926</v>
      </c>
      <c r="KF180" s="894">
        <v>-4.2677576925303926</v>
      </c>
      <c r="KG180" s="894">
        <v>-4.2677576925303926</v>
      </c>
      <c r="KH180" s="894">
        <v>-3.8304467283144081</v>
      </c>
      <c r="KI180" s="894">
        <v>-3.9114452322710997</v>
      </c>
      <c r="KJ180" s="894">
        <v>-3.9114452322710997</v>
      </c>
      <c r="KK180" s="894">
        <v>-3.9114452322710997</v>
      </c>
      <c r="KL180" s="894">
        <v>-3.9114452322710997</v>
      </c>
      <c r="KM180" s="894">
        <v>-3.9114452322710997</v>
      </c>
      <c r="KN180" s="894">
        <v>-3.9114452322710997</v>
      </c>
      <c r="KO180" s="894">
        <v>-3.9114452322710997</v>
      </c>
      <c r="KP180" s="894">
        <v>-1.8578139093513233</v>
      </c>
      <c r="KQ180" s="894">
        <v>-1.8578139093513233</v>
      </c>
      <c r="KR180" s="894">
        <v>-1.8578139093513233</v>
      </c>
      <c r="KS180" s="894">
        <v>-1.8578139093513233</v>
      </c>
      <c r="KT180" s="894">
        <v>-1.8578139093513233</v>
      </c>
      <c r="KU180" s="894">
        <v>-1.8578139093513233</v>
      </c>
      <c r="KV180" s="894">
        <v>-1.8578139093513233</v>
      </c>
      <c r="KW180" s="894">
        <v>-8.3007352028559467E-2</v>
      </c>
      <c r="KX180" s="894">
        <v>-8.3007352028559467E-2</v>
      </c>
      <c r="KY180" s="894">
        <v>-8.3007352028559467E-2</v>
      </c>
      <c r="KZ180" s="894">
        <v>-8.3007352028559467E-2</v>
      </c>
      <c r="LA180" s="894">
        <v>-8.3007352028559467E-2</v>
      </c>
      <c r="LB180" s="894">
        <v>-0.15149466528181765</v>
      </c>
      <c r="LC180" s="894">
        <v>-0.15149466528181765</v>
      </c>
      <c r="LD180" s="894">
        <v>-0.15149466528181765</v>
      </c>
      <c r="LE180" s="894">
        <v>-0.15149466528181765</v>
      </c>
      <c r="LF180" s="894">
        <v>-0.15310424084147378</v>
      </c>
      <c r="LG180" s="894">
        <v>-0.15310424084147378</v>
      </c>
      <c r="LH180" s="894">
        <v>-0.15310424084147378</v>
      </c>
      <c r="LI180" s="894">
        <v>-0.15310424084147378</v>
      </c>
      <c r="LJ180" s="894">
        <v>-0.15310424084147378</v>
      </c>
      <c r="LK180" s="894">
        <v>-0.15310424084147378</v>
      </c>
      <c r="LL180" s="8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 r="LT180" s="894">
        <v>-0.1443451189047682</v>
      </c>
      <c r="LU180" s="894">
        <v>-0.15939652259542747</v>
      </c>
      <c r="LV180" s="894">
        <v>-0.15939652259542747</v>
      </c>
      <c r="LW180" s="894">
        <v>-0.15939652259542747</v>
      </c>
      <c r="LX180" s="894">
        <v>-0.15939652259542747</v>
      </c>
      <c r="LY180" s="894">
        <v>2.30683934125544E-2</v>
      </c>
      <c r="LZ180" s="894">
        <v>2.30683934125544E-2</v>
      </c>
      <c r="MA180" s="894">
        <v>-1.8907429307665433</v>
      </c>
      <c r="MB180" s="894">
        <v>-1.8907429307665433</v>
      </c>
      <c r="MC180" s="894">
        <v>-1.8907429307665433</v>
      </c>
      <c r="MD180" s="894">
        <v>-3.7867038267538415</v>
      </c>
      <c r="ME180" s="894">
        <v>-3.7867038267538415</v>
      </c>
      <c r="MF180" s="894">
        <v>-3.7867038267538415</v>
      </c>
      <c r="MG180" s="894">
        <v>-3.7867038267538415</v>
      </c>
      <c r="MH180" s="894">
        <v>-0.92552853431385707</v>
      </c>
      <c r="MI180" s="894">
        <v>-0.91949581480545817</v>
      </c>
      <c r="MJ180" s="894">
        <v>-0.91949581480545817</v>
      </c>
      <c r="MK180" s="894">
        <v>-0.91949581480545817</v>
      </c>
      <c r="ML180" s="894">
        <v>-0.91949581480545817</v>
      </c>
      <c r="MM180" s="894">
        <v>-0.91949581480545817</v>
      </c>
      <c r="MN180" s="894">
        <v>-0.91949581480545817</v>
      </c>
      <c r="MO180" s="894">
        <v>-0.91949581480545817</v>
      </c>
      <c r="MP180" s="894">
        <v>-8.2701226390421212E-2</v>
      </c>
      <c r="MQ180" s="894">
        <v>-8.2701226390421212E-2</v>
      </c>
      <c r="MR180" s="894">
        <v>-8.2701226390421212E-2</v>
      </c>
      <c r="MS180" s="894">
        <v>-8.2701226390421212E-2</v>
      </c>
      <c r="MT180" s="894">
        <v>-8.2701226390421212E-2</v>
      </c>
      <c r="MU180" s="894">
        <v>-8.2701226390421212E-2</v>
      </c>
      <c r="MV180" s="894">
        <v>-8.2701226390421212E-2</v>
      </c>
      <c r="MW180" s="894">
        <v>-0.50081704815520034</v>
      </c>
      <c r="MX180" s="894">
        <v>-0.50081704815520034</v>
      </c>
      <c r="MY180" s="894">
        <v>-0.50081704815520034</v>
      </c>
      <c r="MZ180" s="894">
        <v>-0.50081704815520034</v>
      </c>
      <c r="NA180" s="894">
        <v>-0.50081704815520034</v>
      </c>
      <c r="NB180" s="894">
        <v>-0.11655382734033282</v>
      </c>
      <c r="NC180" s="894">
        <v>-0.11655382734033282</v>
      </c>
      <c r="ND180" s="894">
        <v>-0.11655382734033282</v>
      </c>
      <c r="NE180" s="894">
        <v>-0.11655382734033282</v>
      </c>
      <c r="NF180" s="894">
        <v>-0.1680177051931393</v>
      </c>
      <c r="NG180" s="894">
        <v>-0.1680177051931393</v>
      </c>
      <c r="NH180" s="894">
        <v>-0.1680177051931393</v>
      </c>
      <c r="NI180" s="894">
        <v>-0.1680177051931393</v>
      </c>
      <c r="NJ180" s="894">
        <v>-0.1680177051931393</v>
      </c>
      <c r="NK180" s="894">
        <v>-0.1680177051931393</v>
      </c>
      <c r="NL180" s="894">
        <v>-0.1680177051931393</v>
      </c>
      <c r="NM180" s="894">
        <v>-0.1680177051931393</v>
      </c>
      <c r="NN180" s="894">
        <v>-0.1443451189047682</v>
      </c>
      <c r="NO180" s="894">
        <v>-0.1443451189047682</v>
      </c>
      <c r="NP180" s="894">
        <v>-0.1443451189047682</v>
      </c>
      <c r="NQ180" s="894">
        <v>-0.1443451189047682</v>
      </c>
      <c r="NR180" s="894">
        <v>-0.1443451189047682</v>
      </c>
      <c r="NS180" s="894">
        <v>-0.1443451189047682</v>
      </c>
      <c r="NT180" s="894">
        <v>-0.1443451189047682</v>
      </c>
      <c r="NU180" s="894">
        <v>-0.15939652259542747</v>
      </c>
      <c r="NV180" s="894">
        <v>-0.15939652259542747</v>
      </c>
      <c r="NW180" s="894">
        <v>-0.15939652259542747</v>
      </c>
      <c r="NX180" s="894">
        <v>-0.15939652259542747</v>
      </c>
      <c r="NY180" s="894">
        <v>2.30683934125544E-2</v>
      </c>
      <c r="NZ180" s="894">
        <v>2.30683934125544E-2</v>
      </c>
      <c r="OA180" s="894">
        <v>-1.8907429307665433</v>
      </c>
      <c r="OB180" s="894">
        <v>-1.8907429307665433</v>
      </c>
      <c r="OC180" s="894">
        <v>-1.8907429307665433</v>
      </c>
      <c r="OD180" s="894">
        <v>-3.7867038267538415</v>
      </c>
      <c r="OE180" s="894">
        <v>-3.7867038267538415</v>
      </c>
      <c r="OF180" s="894">
        <v>-3.7867038267538415</v>
      </c>
      <c r="OG180" s="894">
        <v>-3.7867038267538415</v>
      </c>
      <c r="OH180" s="894">
        <v>-0.92552853431385707</v>
      </c>
      <c r="OI180" s="894">
        <v>-0.91949581480545817</v>
      </c>
      <c r="OJ180" s="894">
        <v>-0.91949581480545817</v>
      </c>
      <c r="OK180" s="894">
        <v>-0.91949581480545817</v>
      </c>
      <c r="OL180" s="894">
        <v>-0.91949581480545817</v>
      </c>
      <c r="OM180" s="894">
        <v>-0.91949581480545817</v>
      </c>
      <c r="ON180" s="894">
        <v>-0.91949581480545817</v>
      </c>
      <c r="OO180" s="894">
        <v>-0.91949581480545817</v>
      </c>
      <c r="OP180" s="894">
        <v>-8.2701226390421212E-2</v>
      </c>
      <c r="OQ180" s="894">
        <v>-8.2701226390421212E-2</v>
      </c>
      <c r="OR180" s="894">
        <v>-8.2701226390421212E-2</v>
      </c>
      <c r="OS180" s="894">
        <v>-8.2701226390421212E-2</v>
      </c>
      <c r="OT180" s="894">
        <v>-8.2701226390421212E-2</v>
      </c>
      <c r="OU180" s="894">
        <v>-8.2701226390421212E-2</v>
      </c>
      <c r="OV180" s="894">
        <v>-8.2701226390421212E-2</v>
      </c>
      <c r="OW180" s="894">
        <v>-0.50081704815520034</v>
      </c>
      <c r="OX180" s="894">
        <v>-0.50081704815520034</v>
      </c>
      <c r="OY180" s="894">
        <v>-0.50081704815520034</v>
      </c>
      <c r="OZ180" s="894">
        <v>-0.50081704815520034</v>
      </c>
      <c r="PA180" s="894">
        <v>-0.50081704815520034</v>
      </c>
      <c r="PB180" s="894">
        <v>-0.11655382734033282</v>
      </c>
      <c r="PC180" s="894">
        <v>-0.11655382734033282</v>
      </c>
      <c r="PD180" s="894">
        <v>-0.11655382734033282</v>
      </c>
      <c r="PE180" s="894">
        <v>-0.11655382734033282</v>
      </c>
      <c r="PF180" s="894">
        <v>-0.1680177051931393</v>
      </c>
      <c r="PG180" s="894">
        <v>-0.1680177051931393</v>
      </c>
      <c r="PH180" s="894">
        <v>-0.1680177051931393</v>
      </c>
      <c r="PI180" s="894">
        <v>-0.1680177051931393</v>
      </c>
      <c r="PJ180" s="894">
        <v>-0.1680177051931393</v>
      </c>
      <c r="PK180" s="894">
        <v>-0.1680177051931393</v>
      </c>
      <c r="PL180" s="894">
        <v>-0.1680177051931393</v>
      </c>
      <c r="PM180" s="894">
        <v>-0.1680177051931393</v>
      </c>
      <c r="PN180" s="894">
        <v>-0.1443451189047682</v>
      </c>
      <c r="PO180" s="894">
        <v>-0.1443451189047682</v>
      </c>
      <c r="PP180" s="894">
        <v>-0.1443451189047682</v>
      </c>
      <c r="PQ180" s="894">
        <v>-0.1443451189047682</v>
      </c>
      <c r="PR180" s="894">
        <v>-0.1443451189047682</v>
      </c>
      <c r="PS180" s="894">
        <v>-0.1443451189047682</v>
      </c>
      <c r="PT180" s="894">
        <v>-0.1443451189047682</v>
      </c>
      <c r="PU180" s="894">
        <v>-0.15939652259542747</v>
      </c>
      <c r="PV180" s="894">
        <v>-0.15939652259542747</v>
      </c>
      <c r="PW180" s="894">
        <v>-0.15939652259542747</v>
      </c>
      <c r="PX180" s="894">
        <v>-0.15939652259542747</v>
      </c>
      <c r="PY180" s="894">
        <v>2.30683934125544E-2</v>
      </c>
      <c r="PZ180" s="894">
        <v>2.30683934125544E-2</v>
      </c>
      <c r="QA180" s="894">
        <v>-1.8907429307665433</v>
      </c>
      <c r="QB180" s="894">
        <v>-1.8907429307665433</v>
      </c>
      <c r="QC180" s="894">
        <v>-1.8907429307665433</v>
      </c>
      <c r="QD180" s="894">
        <v>-3.7867038267538415</v>
      </c>
      <c r="QE180" s="894">
        <v>-3.7867038267538415</v>
      </c>
      <c r="QF180" s="894">
        <v>-3.7867038267538415</v>
      </c>
      <c r="QG180" s="894">
        <v>-3.7867038267538415</v>
      </c>
      <c r="QH180" s="894">
        <v>-0.92552853431385707</v>
      </c>
      <c r="QI180" s="894">
        <v>-0.91949581480545817</v>
      </c>
      <c r="QJ180" s="894">
        <v>-0.91949581480545817</v>
      </c>
      <c r="QK180" s="894">
        <v>-0.91949581480545817</v>
      </c>
      <c r="QL180" s="894">
        <v>-0.91949581480545817</v>
      </c>
      <c r="QM180" s="894">
        <v>-0.91949581480545817</v>
      </c>
      <c r="QN180" s="894">
        <v>-0.91949581480545817</v>
      </c>
      <c r="QO180" s="894">
        <v>-0.91949581480545817</v>
      </c>
      <c r="QP180" s="894">
        <v>-8.2701226390421212E-2</v>
      </c>
      <c r="QQ180" s="894">
        <v>-8.2701226390421212E-2</v>
      </c>
      <c r="QR180" s="894">
        <v>-8.2701226390421212E-2</v>
      </c>
      <c r="QS180" s="894">
        <v>-8.2701226390421212E-2</v>
      </c>
      <c r="QT180" s="894">
        <v>-8.2701226390421212E-2</v>
      </c>
      <c r="QU180" s="894">
        <v>-8.2701226390421212E-2</v>
      </c>
      <c r="QV180" s="894">
        <v>-8.2701226390421212E-2</v>
      </c>
      <c r="QW180" s="894">
        <v>-0.50081704815520034</v>
      </c>
      <c r="QX180" s="894">
        <v>-0.50081704815520034</v>
      </c>
      <c r="QY180" s="894">
        <v>-0.50081704815520034</v>
      </c>
      <c r="QZ180" s="894">
        <v>-0.50081704815520034</v>
      </c>
      <c r="RA180" s="894">
        <v>-0.50081704815520034</v>
      </c>
      <c r="RB180" s="894">
        <v>-0.11655382734033282</v>
      </c>
      <c r="RC180" s="894">
        <v>-0.11655382734033282</v>
      </c>
      <c r="RD180" s="894">
        <v>-0.11655382734033282</v>
      </c>
      <c r="RE180" s="894">
        <v>-0.11655382734033282</v>
      </c>
      <c r="RF180" s="894">
        <v>-0.1680177051931393</v>
      </c>
      <c r="RG180" s="894">
        <v>-0.1680177051931393</v>
      </c>
      <c r="RH180" s="894">
        <v>-0.1680177051931393</v>
      </c>
      <c r="RI180" s="894">
        <v>-0.1680177051931393</v>
      </c>
      <c r="RJ180" s="894">
        <v>-0.1680177051931393</v>
      </c>
      <c r="RK180" s="894">
        <v>-0.1680177051931393</v>
      </c>
      <c r="RL180" s="894">
        <v>-0.1680177051931393</v>
      </c>
      <c r="RM180" s="894">
        <v>-0.1680177051931393</v>
      </c>
      <c r="RN180" s="894">
        <v>-0.1443451189047682</v>
      </c>
      <c r="RO180" s="894">
        <v>-0.1443451189047682</v>
      </c>
      <c r="RP180" s="894">
        <v>-0.1443451189047682</v>
      </c>
      <c r="RQ180" s="894">
        <v>-0.1443451189047682</v>
      </c>
      <c r="RR180" s="894">
        <v>-0.1443451189047682</v>
      </c>
      <c r="RS180" s="894">
        <v>-0.1443451189047682</v>
      </c>
      <c r="RT180" s="894">
        <v>-0.1443451189047682</v>
      </c>
      <c r="RU180" s="894">
        <v>-0.15939652259542747</v>
      </c>
      <c r="RV180" s="894">
        <v>-0.15939652259542747</v>
      </c>
      <c r="RW180" s="894">
        <v>-0.15939652259542747</v>
      </c>
      <c r="RX180" s="894">
        <v>-0.15939652259542747</v>
      </c>
      <c r="RY180" s="894">
        <v>2.30683934125544E-2</v>
      </c>
      <c r="RZ180" s="894">
        <v>2.30683934125544E-2</v>
      </c>
      <c r="SA180" s="894">
        <v>-1.8907429307665433</v>
      </c>
      <c r="SB180" s="894">
        <v>-1.8907429307665433</v>
      </c>
      <c r="SC180" s="894">
        <v>-1.8907429307665433</v>
      </c>
      <c r="SD180" s="894">
        <v>-3.7867038267538415</v>
      </c>
      <c r="SE180" s="894">
        <v>-3.7867038267538415</v>
      </c>
      <c r="SF180" s="894">
        <v>-3.7867038267538415</v>
      </c>
      <c r="SG180" s="894">
        <v>-3.7867038267538415</v>
      </c>
      <c r="SH180" s="894">
        <v>-0.92552853431385707</v>
      </c>
      <c r="SI180" s="894">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09" t="s">
        <v>962</v>
      </c>
      <c r="J181" s="793"/>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-1.4256027151002826E-3</v>
      </c>
      <c r="BO181" s="894">
        <v>-1.4256027151002826E-3</v>
      </c>
      <c r="BP181" s="894">
        <v>-1.4256027151002826E-3</v>
      </c>
      <c r="BQ181" s="894">
        <v>-1.4256027151002826E-3</v>
      </c>
      <c r="BR181" s="894">
        <v>-1.4256027151002826E-3</v>
      </c>
      <c r="BS181" s="894">
        <v>-1.4256027151002826E-3</v>
      </c>
      <c r="BT181" s="894">
        <v>-1.4256027151002826E-3</v>
      </c>
      <c r="BU181" s="894">
        <v>-9.9622826622143279E-3</v>
      </c>
      <c r="BV181" s="894">
        <v>-9.9622826622143279E-3</v>
      </c>
      <c r="BW181" s="894">
        <v>-9.9622826622143279E-3</v>
      </c>
      <c r="BX181" s="894">
        <v>-9.9622826622143279E-3</v>
      </c>
      <c r="BY181" s="894">
        <v>0</v>
      </c>
      <c r="BZ181" s="894">
        <v>0</v>
      </c>
      <c r="CA181" s="894">
        <v>0</v>
      </c>
      <c r="CB181" s="894">
        <v>0</v>
      </c>
      <c r="CC181" s="894">
        <v>0</v>
      </c>
      <c r="CD181" s="894">
        <v>0</v>
      </c>
      <c r="CE181" s="894">
        <v>0</v>
      </c>
      <c r="CF181" s="894">
        <v>0</v>
      </c>
      <c r="CG181" s="894">
        <v>0</v>
      </c>
      <c r="CH181" s="894">
        <v>-6.1097904578781836E-3</v>
      </c>
      <c r="CI181" s="894">
        <v>-6.0860525519945696E-3</v>
      </c>
      <c r="CJ181" s="894">
        <v>-6.0860525519945696E-3</v>
      </c>
      <c r="CK181" s="894">
        <v>-6.0860525519945696E-3</v>
      </c>
      <c r="CL181" s="894">
        <v>-6.0860525519945696E-3</v>
      </c>
      <c r="CM181" s="894">
        <v>-6.0860525519945696E-3</v>
      </c>
      <c r="CN181" s="894">
        <v>-6.0860525519945696E-3</v>
      </c>
      <c r="CO181" s="894">
        <v>-6.0860525519945696E-3</v>
      </c>
      <c r="CP181" s="894">
        <v>0</v>
      </c>
      <c r="CQ181" s="894">
        <v>0</v>
      </c>
      <c r="CR181" s="894">
        <v>0</v>
      </c>
      <c r="CS181" s="894">
        <v>0</v>
      </c>
      <c r="CT181" s="894">
        <v>0</v>
      </c>
      <c r="CU181" s="894">
        <v>0</v>
      </c>
      <c r="CV181" s="894">
        <v>0</v>
      </c>
      <c r="CW181" s="894">
        <v>0</v>
      </c>
      <c r="CX181" s="894">
        <v>0</v>
      </c>
      <c r="CY181" s="894">
        <v>0</v>
      </c>
      <c r="CZ181" s="894">
        <v>0</v>
      </c>
      <c r="DA181" s="894">
        <v>0</v>
      </c>
      <c r="DB181" s="894">
        <v>-2.6173618428790846E-3</v>
      </c>
      <c r="DC181" s="894">
        <v>-2.6173618428790846E-3</v>
      </c>
      <c r="DD181" s="894">
        <v>-2.6173618428790846E-3</v>
      </c>
      <c r="DE181" s="894">
        <v>-2.6173618428790846E-3</v>
      </c>
      <c r="DF181" s="894">
        <v>0</v>
      </c>
      <c r="DG181" s="894">
        <v>-2.3519104818898739E-3</v>
      </c>
      <c r="DH181" s="894">
        <v>-2.3519104818898739E-3</v>
      </c>
      <c r="DI181" s="894">
        <v>-2.3519104818898739E-3</v>
      </c>
      <c r="DJ181" s="894">
        <v>-2.3519104818898739E-3</v>
      </c>
      <c r="DK181" s="894">
        <v>-2.3519104818898739E-3</v>
      </c>
      <c r="DL181" s="894">
        <v>-2.3519104818898739E-3</v>
      </c>
      <c r="DM181" s="894">
        <v>-2.3519104818898739E-3</v>
      </c>
      <c r="DN181" s="894">
        <v>-8.490889347337216E-3</v>
      </c>
      <c r="DO181" s="894">
        <v>-8.490889347337216E-3</v>
      </c>
      <c r="DP181" s="894">
        <v>-8.490889347337216E-3</v>
      </c>
      <c r="DQ181" s="894">
        <v>-8.490889347337216E-3</v>
      </c>
      <c r="DR181" s="894">
        <v>-8.490889347337216E-3</v>
      </c>
      <c r="DS181" s="894">
        <v>-8.490889347337216E-3</v>
      </c>
      <c r="DT181" s="894">
        <v>-8.490889347337216E-3</v>
      </c>
      <c r="DU181" s="894">
        <v>-9.9622826622125515E-3</v>
      </c>
      <c r="DV181" s="894">
        <v>-9.9622826622125515E-3</v>
      </c>
      <c r="DW181" s="894">
        <v>-9.9622826622125515E-3</v>
      </c>
      <c r="DX181" s="894">
        <v>-9.9622826622125515E-3</v>
      </c>
      <c r="DY181" s="894">
        <v>-6.9205180237654318E-2</v>
      </c>
      <c r="DZ181" s="894">
        <v>-6.9205180237654318E-2</v>
      </c>
      <c r="EA181" s="894">
        <v>-0.64994288245099874</v>
      </c>
      <c r="EB181" s="894">
        <v>-0.64994288245099874</v>
      </c>
      <c r="EC181" s="894">
        <v>-0.64994288245099874</v>
      </c>
      <c r="ED181" s="894">
        <v>-1.0337548784891011</v>
      </c>
      <c r="EE181" s="894">
        <v>-1.0337548784891011</v>
      </c>
      <c r="EF181" s="894">
        <v>-1.0337548784891011</v>
      </c>
      <c r="EG181" s="894">
        <v>-1.0337548784891011</v>
      </c>
      <c r="EH181" s="894">
        <v>-0.13131837684676206</v>
      </c>
      <c r="EI181" s="894">
        <v>-0.1024385495460205</v>
      </c>
      <c r="EJ181" s="894">
        <v>-0.1024385495460205</v>
      </c>
      <c r="EK181" s="894">
        <v>-0.1024385495460205</v>
      </c>
      <c r="EL181" s="894">
        <v>-0.1024385495460205</v>
      </c>
      <c r="EM181" s="894">
        <v>-0.1024385495460205</v>
      </c>
      <c r="EN181" s="894">
        <v>-0.1024385495460205</v>
      </c>
      <c r="EO181" s="894">
        <v>-0.1024385495460205</v>
      </c>
      <c r="EP181" s="894">
        <v>0.39124173536470863</v>
      </c>
      <c r="EQ181" s="894">
        <v>0.39124173536470863</v>
      </c>
      <c r="ER181" s="894">
        <v>0.39124173536470863</v>
      </c>
      <c r="ES181" s="894">
        <v>0.39124173536470863</v>
      </c>
      <c r="ET181" s="894">
        <v>0.39124173536470863</v>
      </c>
      <c r="EU181" s="894">
        <v>0.39124173536470863</v>
      </c>
      <c r="EV181" s="894">
        <v>0.39124173536470863</v>
      </c>
      <c r="EW181" s="894">
        <v>2.8130090989970213E-2</v>
      </c>
      <c r="EX181" s="894">
        <v>2.8130090989970213E-2</v>
      </c>
      <c r="EY181" s="894">
        <v>2.8130090989970213E-2</v>
      </c>
      <c r="EZ181" s="894">
        <v>2.8130090989970213E-2</v>
      </c>
      <c r="FA181" s="894">
        <v>2.8130090989970213E-2</v>
      </c>
      <c r="FB181" s="894">
        <v>-4.9951640288712795E-2</v>
      </c>
      <c r="FC181" s="894">
        <v>-4.9951640288712795E-2</v>
      </c>
      <c r="FD181" s="894">
        <v>-4.9951640288712795E-2</v>
      </c>
      <c r="FE181" s="894">
        <v>-4.9951640288712795E-2</v>
      </c>
      <c r="FF181" s="894">
        <v>0</v>
      </c>
      <c r="FG181" s="894">
        <v>-6.6916885629844103E-3</v>
      </c>
      <c r="FH181" s="894">
        <v>-6.6916885629844103E-3</v>
      </c>
      <c r="FI181" s="894">
        <v>-6.6916885629844103E-3</v>
      </c>
      <c r="FJ181" s="894">
        <v>-6.6916885629844103E-3</v>
      </c>
      <c r="FK181" s="894">
        <v>-6.6916885629844103E-3</v>
      </c>
      <c r="FL181" s="894">
        <v>-6.6916885629844103E-3</v>
      </c>
      <c r="FM181" s="894">
        <v>-6.6916885629844103E-3</v>
      </c>
      <c r="FN181" s="894">
        <v>-1.6981778694674432E-2</v>
      </c>
      <c r="FO181" s="894">
        <v>-1.6981778694674432E-2</v>
      </c>
      <c r="FP181" s="894">
        <v>-1.6981778694674432E-2</v>
      </c>
      <c r="FQ181" s="894">
        <v>-1.6981778694674432E-2</v>
      </c>
      <c r="FR181" s="894">
        <v>-1.6981778694674432E-2</v>
      </c>
      <c r="FS181" s="894">
        <v>-1.6981778694674432E-2</v>
      </c>
      <c r="FT181" s="894">
        <v>-1.6981778694674432E-2</v>
      </c>
      <c r="FU181" s="894">
        <v>-1.9924565324425991E-2</v>
      </c>
      <c r="FV181" s="894">
        <v>-1.9924565324425991E-2</v>
      </c>
      <c r="FW181" s="894">
        <v>-1.9924565324425991E-2</v>
      </c>
      <c r="FX181" s="894">
        <v>-1.9924565324425991E-2</v>
      </c>
      <c r="FY181" s="894">
        <v>-0.1153419670627569</v>
      </c>
      <c r="FZ181" s="894">
        <v>-0.1153419670627569</v>
      </c>
      <c r="GA181" s="894">
        <v>-0.83704765164143868</v>
      </c>
      <c r="GB181" s="894">
        <v>-0.83704765164143868</v>
      </c>
      <c r="GC181" s="894">
        <v>-0.83704765164143868</v>
      </c>
      <c r="GD181" s="894">
        <v>-1.6519034191723891</v>
      </c>
      <c r="GE181" s="894">
        <v>-1.6519034191723891</v>
      </c>
      <c r="GF181" s="894">
        <v>-1.6519034191723891</v>
      </c>
      <c r="GG181" s="894">
        <v>-1.6519034191723891</v>
      </c>
      <c r="GH181" s="894">
        <v>-0.60373012997768427</v>
      </c>
      <c r="GI181" s="894">
        <v>-0.59698085226941977</v>
      </c>
      <c r="GJ181" s="894">
        <v>-0.59698085226941977</v>
      </c>
      <c r="GK181" s="894">
        <v>-0.59698085226941977</v>
      </c>
      <c r="GL181" s="894">
        <v>-0.59698085226941977</v>
      </c>
      <c r="GM181" s="894">
        <v>-0.59698085226941977</v>
      </c>
      <c r="GN181" s="894">
        <v>-0.59698085226941977</v>
      </c>
      <c r="GO181" s="894">
        <v>-0.59698085226941977</v>
      </c>
      <c r="GP181" s="894">
        <v>-0.13359023432675876</v>
      </c>
      <c r="GQ181" s="894">
        <v>-0.13359023432675876</v>
      </c>
      <c r="GR181" s="894">
        <v>-0.13359023432675876</v>
      </c>
      <c r="GS181" s="894">
        <v>-0.13359023432675876</v>
      </c>
      <c r="GT181" s="894">
        <v>-0.13359023432675876</v>
      </c>
      <c r="GU181" s="894">
        <v>-0.13359023432675876</v>
      </c>
      <c r="GV181" s="894">
        <v>-0.13359023432675876</v>
      </c>
      <c r="GW181" s="894">
        <v>-0.22355006174108993</v>
      </c>
      <c r="GX181" s="894">
        <v>-0.22355006174108993</v>
      </c>
      <c r="GY181" s="894">
        <v>-0.22355006174108993</v>
      </c>
      <c r="GZ181" s="894">
        <v>-0.22355006174108993</v>
      </c>
      <c r="HA181" s="894">
        <v>-0.22355006174108993</v>
      </c>
      <c r="HB181" s="894">
        <v>-0.10545346283172563</v>
      </c>
      <c r="HC181" s="894">
        <v>-0.10545346283172563</v>
      </c>
      <c r="HD181" s="894">
        <v>-0.10545346283172563</v>
      </c>
      <c r="HE181" s="894">
        <v>-0.10545346283172563</v>
      </c>
      <c r="HF181" s="894">
        <v>-0.16729221407464845</v>
      </c>
      <c r="HG181" s="894">
        <v>-0.15390883694867341</v>
      </c>
      <c r="HH181" s="894">
        <v>-0.15390883694867341</v>
      </c>
      <c r="HI181" s="894">
        <v>-0.15390883694867341</v>
      </c>
      <c r="HJ181" s="894">
        <v>-0.15390883694867341</v>
      </c>
      <c r="HK181" s="894">
        <v>-0.15390883694867341</v>
      </c>
      <c r="HL181" s="894">
        <v>-0.15390883694867341</v>
      </c>
      <c r="HM181" s="894">
        <v>-0.15390883694867341</v>
      </c>
      <c r="HN181" s="894">
        <v>1.6981778694679761E-2</v>
      </c>
      <c r="HO181" s="894">
        <v>1.6981778694679761E-2</v>
      </c>
      <c r="HP181" s="894">
        <v>1.6981778694679761E-2</v>
      </c>
      <c r="HQ181" s="894">
        <v>1.6981778694679761E-2</v>
      </c>
      <c r="HR181" s="894">
        <v>1.6981778694679761E-2</v>
      </c>
      <c r="HS181" s="894">
        <v>1.6981778694679761E-2</v>
      </c>
      <c r="HT181" s="894">
        <v>1.6981778694679761E-2</v>
      </c>
      <c r="HU181" s="894">
        <v>9.9622826622134397E-3</v>
      </c>
      <c r="HV181" s="894">
        <v>9.9622826622134397E-3</v>
      </c>
      <c r="HW181" s="894">
        <v>9.9622826622134397E-3</v>
      </c>
      <c r="HX181" s="894">
        <v>9.9622826622134397E-3</v>
      </c>
      <c r="HY181" s="894">
        <v>-4.6136786825103471E-2</v>
      </c>
      <c r="HZ181" s="894">
        <v>-4.6136786825103471E-2</v>
      </c>
      <c r="IA181" s="894">
        <v>-0.88628574879681565</v>
      </c>
      <c r="IB181" s="894">
        <v>-0.88628574879681565</v>
      </c>
      <c r="IC181" s="894">
        <v>-0.88628574879681565</v>
      </c>
      <c r="ID181" s="894">
        <v>-1.474515301860472</v>
      </c>
      <c r="IE181" s="894">
        <v>-1.474515301860472</v>
      </c>
      <c r="IF181" s="894">
        <v>-1.474515301860472</v>
      </c>
      <c r="IG181" s="894">
        <v>-1.474515301860472</v>
      </c>
      <c r="IH181" s="894">
        <v>-0.22391404500682555</v>
      </c>
      <c r="II181" s="894">
        <v>-0.21060089667708048</v>
      </c>
      <c r="IJ181" s="894">
        <v>-0.21060089667708048</v>
      </c>
      <c r="IK181" s="894">
        <v>-0.21060089667708048</v>
      </c>
      <c r="IL181" s="894">
        <v>-0.21060089667708048</v>
      </c>
      <c r="IM181" s="894">
        <v>-0.21060089667708048</v>
      </c>
      <c r="IN181" s="894">
        <v>-0.21060089667708048</v>
      </c>
      <c r="IO181" s="894">
        <v>-0.21060089667708048</v>
      </c>
      <c r="IP181" s="894">
        <v>0.61805313129707962</v>
      </c>
      <c r="IQ181" s="894">
        <v>0.61805313129707962</v>
      </c>
      <c r="IR181" s="894">
        <v>0.61805313129707962</v>
      </c>
      <c r="IS181" s="894">
        <v>0.61805313129707962</v>
      </c>
      <c r="IT181" s="894">
        <v>0.61805313129707962</v>
      </c>
      <c r="IU181" s="894">
        <v>0.61805313129707962</v>
      </c>
      <c r="IV181" s="894">
        <v>0.61805313129707962</v>
      </c>
      <c r="IW181" s="894">
        <v>-0.12941306212433901</v>
      </c>
      <c r="IX181" s="894">
        <v>-0.12941306212433901</v>
      </c>
      <c r="IY181" s="894">
        <v>-0.12941306212433901</v>
      </c>
      <c r="IZ181" s="894">
        <v>-0.12941306212433901</v>
      </c>
      <c r="JA181" s="894">
        <v>-0.12941306212433901</v>
      </c>
      <c r="JB181" s="894">
        <v>4.4401458034411867E-2</v>
      </c>
      <c r="JC181" s="894">
        <v>4.4401458034411867E-2</v>
      </c>
      <c r="JD181" s="894">
        <v>4.4401458034411867E-2</v>
      </c>
      <c r="JE181" s="894">
        <v>4.4401458034411867E-2</v>
      </c>
      <c r="JF181" s="894">
        <v>5.353350850388594E-2</v>
      </c>
      <c r="JG181" s="894">
        <v>4.6841819940900642E-2</v>
      </c>
      <c r="JH181" s="894">
        <v>4.6841819940900642E-2</v>
      </c>
      <c r="JI181" s="894">
        <v>4.6841819940900642E-2</v>
      </c>
      <c r="JJ181" s="894">
        <v>4.6841819940900642E-2</v>
      </c>
      <c r="JK181" s="894">
        <v>4.6841819940900642E-2</v>
      </c>
      <c r="JL181" s="894">
        <v>4.6841819940900642E-2</v>
      </c>
      <c r="JM181" s="894">
        <v>4.6841819940900642E-2</v>
      </c>
      <c r="JN181" s="894">
        <v>8.4908893473389924E-3</v>
      </c>
      <c r="JO181" s="894">
        <v>8.4908893473389924E-3</v>
      </c>
      <c r="JP181" s="894">
        <v>8.4908893473389924E-3</v>
      </c>
      <c r="JQ181" s="894">
        <v>8.4908893473389924E-3</v>
      </c>
      <c r="JR181" s="894">
        <v>8.4908893473389924E-3</v>
      </c>
      <c r="JS181" s="894">
        <v>8.4908893473389924E-3</v>
      </c>
      <c r="JT181" s="894">
        <v>8.4908893473389924E-3</v>
      </c>
      <c r="JU181" s="894">
        <v>0</v>
      </c>
      <c r="JV181" s="894">
        <v>0</v>
      </c>
      <c r="JW181" s="894">
        <v>0</v>
      </c>
      <c r="JX181" s="894">
        <v>0</v>
      </c>
      <c r="JY181" s="894">
        <v>-5.7670983531379783E-2</v>
      </c>
      <c r="JZ181" s="894">
        <v>-5.7670983531379783E-2</v>
      </c>
      <c r="KA181" s="894">
        <v>-0.7878095544860626</v>
      </c>
      <c r="KB181" s="894">
        <v>-0.7878095544860626</v>
      </c>
      <c r="KC181" s="894">
        <v>-0.7878095544860626</v>
      </c>
      <c r="KD181" s="894">
        <v>-1.4542163545469684</v>
      </c>
      <c r="KE181" s="894">
        <v>-1.4542163545469684</v>
      </c>
      <c r="KF181" s="894">
        <v>-1.4542163545469684</v>
      </c>
      <c r="KG181" s="894">
        <v>-1.4542163545469684</v>
      </c>
      <c r="KH181" s="894">
        <v>-0.16457340768265105</v>
      </c>
      <c r="KI181" s="894">
        <v>-0.15920256967590696</v>
      </c>
      <c r="KJ181" s="894">
        <v>-0.15920256967590696</v>
      </c>
      <c r="KK181" s="894">
        <v>-0.15920256967590696</v>
      </c>
      <c r="KL181" s="894">
        <v>-0.15920256967590696</v>
      </c>
      <c r="KM181" s="894">
        <v>-0.15920256967590696</v>
      </c>
      <c r="KN181" s="894">
        <v>-0.15920256967590696</v>
      </c>
      <c r="KO181" s="894">
        <v>-0.15920256967590696</v>
      </c>
      <c r="KP181" s="894">
        <v>0.48674096374698017</v>
      </c>
      <c r="KQ181" s="894">
        <v>0.48674096374698017</v>
      </c>
      <c r="KR181" s="894">
        <v>0.48674096374698017</v>
      </c>
      <c r="KS181" s="894">
        <v>0.48674096374698017</v>
      </c>
      <c r="KT181" s="894">
        <v>0.48674096374698017</v>
      </c>
      <c r="KU181" s="894">
        <v>0.48674096374698017</v>
      </c>
      <c r="KV181" s="894">
        <v>0.48674096374698017</v>
      </c>
      <c r="KW181" s="894">
        <v>8.0701167137750218E-2</v>
      </c>
      <c r="KX181" s="894">
        <v>8.0701167137750218E-2</v>
      </c>
      <c r="KY181" s="894">
        <v>8.0701167137750218E-2</v>
      </c>
      <c r="KZ181" s="894">
        <v>8.0701167137750218E-2</v>
      </c>
      <c r="LA181" s="894">
        <v>8.0701167137750218E-2</v>
      </c>
      <c r="LB181" s="894">
        <v>0.19632667153520433</v>
      </c>
      <c r="LC181" s="894">
        <v>0.19632667153520433</v>
      </c>
      <c r="LD181" s="894">
        <v>0.19632667153520433</v>
      </c>
      <c r="LE181" s="894">
        <v>0.19632667153520433</v>
      </c>
      <c r="LF181" s="894">
        <v>0.17355923258269179</v>
      </c>
      <c r="LG181" s="894">
        <v>0.13340910120477556</v>
      </c>
      <c r="LH181" s="894">
        <v>0.13340910120477556</v>
      </c>
      <c r="LI181" s="894">
        <v>0.13340910120477556</v>
      </c>
      <c r="LJ181" s="894">
        <v>0.13340910120477556</v>
      </c>
      <c r="LK181" s="894">
        <v>0.13340910120477556</v>
      </c>
      <c r="LL181" s="894">
        <v>0.13340910120477556</v>
      </c>
      <c r="LM181" s="894">
        <v>0.13340910120477556</v>
      </c>
      <c r="LN181" s="894">
        <v>-0.1443451189047682</v>
      </c>
      <c r="LO181" s="894">
        <v>-0.1443451189047682</v>
      </c>
      <c r="LP181" s="894">
        <v>-0.1443451189047682</v>
      </c>
      <c r="LQ181" s="894">
        <v>-0.1443451189047682</v>
      </c>
      <c r="LR181" s="894">
        <v>-0.1443451189047682</v>
      </c>
      <c r="LS181" s="894">
        <v>-0.1443451189047682</v>
      </c>
      <c r="LT181" s="894">
        <v>-0.1443451189047682</v>
      </c>
      <c r="LU181" s="894">
        <v>-0.15939652259542747</v>
      </c>
      <c r="LV181" s="894">
        <v>-0.15939652259542747</v>
      </c>
      <c r="LW181" s="894">
        <v>-0.15939652259542747</v>
      </c>
      <c r="LX181" s="894">
        <v>-0.15939652259542747</v>
      </c>
      <c r="LY181" s="894">
        <v>-0.1384103604753113</v>
      </c>
      <c r="LZ181" s="894">
        <v>-0.1384103604753113</v>
      </c>
      <c r="MA181" s="894">
        <v>-1.1817143317290917</v>
      </c>
      <c r="MB181" s="894">
        <v>-1.1817143317290917</v>
      </c>
      <c r="MC181" s="894">
        <v>-1.1817143317290917</v>
      </c>
      <c r="MD181" s="894">
        <v>-1.094977517074077</v>
      </c>
      <c r="ME181" s="894">
        <v>-1.094977517074077</v>
      </c>
      <c r="MF181" s="894">
        <v>-1.094977517074077</v>
      </c>
      <c r="MG181" s="894">
        <v>-1.094977517074077</v>
      </c>
      <c r="MH181" s="894">
        <v>-0.3591296161903248</v>
      </c>
      <c r="MI181" s="894">
        <v>-0.33785464211351268</v>
      </c>
      <c r="MJ181" s="894">
        <v>-0.33785464211351268</v>
      </c>
      <c r="MK181" s="894">
        <v>-0.33785464211351268</v>
      </c>
      <c r="ML181" s="894">
        <v>-0.33785464211351268</v>
      </c>
      <c r="MM181" s="894">
        <v>-0.33785464211351268</v>
      </c>
      <c r="MN181" s="894">
        <v>-0.33785464211351268</v>
      </c>
      <c r="MO181" s="894">
        <v>-0.33785464211351268</v>
      </c>
      <c r="MP181" s="894">
        <v>-9.0821514163799577E-2</v>
      </c>
      <c r="MQ181" s="894">
        <v>-9.0821514163799577E-2</v>
      </c>
      <c r="MR181" s="894">
        <v>-9.0821514163799577E-2</v>
      </c>
      <c r="MS181" s="894">
        <v>-9.0821514163799577E-2</v>
      </c>
      <c r="MT181" s="894">
        <v>-9.0821514163799577E-2</v>
      </c>
      <c r="MU181" s="894">
        <v>-9.0821514163799577E-2</v>
      </c>
      <c r="MV181" s="894">
        <v>-9.0821514163799577E-2</v>
      </c>
      <c r="MW181" s="894">
        <v>-0.41501014688062021</v>
      </c>
      <c r="MX181" s="894">
        <v>-0.41501014688062021</v>
      </c>
      <c r="MY181" s="894">
        <v>-0.41501014688062021</v>
      </c>
      <c r="MZ181" s="894">
        <v>-0.41501014688062021</v>
      </c>
      <c r="NA181" s="894">
        <v>-0.41501014688062021</v>
      </c>
      <c r="NB181" s="894">
        <v>-0.39406294005540499</v>
      </c>
      <c r="NC181" s="894">
        <v>-0.39406294005540499</v>
      </c>
      <c r="ND181" s="894">
        <v>-0.39406294005540499</v>
      </c>
      <c r="NE181" s="894">
        <v>-0.39406294005540499</v>
      </c>
      <c r="NF181" s="894">
        <v>-0.18923451761543753</v>
      </c>
      <c r="NG181" s="894">
        <v>-0.18923451761543753</v>
      </c>
      <c r="NH181" s="894">
        <v>-0.18923451761543753</v>
      </c>
      <c r="NI181" s="894">
        <v>-0.18923451761543753</v>
      </c>
      <c r="NJ181" s="894">
        <v>-0.18923451761543753</v>
      </c>
      <c r="NK181" s="894">
        <v>-0.18923451761543753</v>
      </c>
      <c r="NL181" s="894">
        <v>-0.18923451761543753</v>
      </c>
      <c r="NM181" s="894">
        <v>-0.18923451761543753</v>
      </c>
      <c r="NN181" s="894">
        <v>-0.1443451189047682</v>
      </c>
      <c r="NO181" s="894">
        <v>-0.1443451189047682</v>
      </c>
      <c r="NP181" s="894">
        <v>-0.1443451189047682</v>
      </c>
      <c r="NQ181" s="894">
        <v>-0.1443451189047682</v>
      </c>
      <c r="NR181" s="894">
        <v>-0.1443451189047682</v>
      </c>
      <c r="NS181" s="894">
        <v>-0.1443451189047682</v>
      </c>
      <c r="NT181" s="894">
        <v>-0.1443451189047682</v>
      </c>
      <c r="NU181" s="894">
        <v>-0.15939652259542747</v>
      </c>
      <c r="NV181" s="894">
        <v>-0.15939652259542747</v>
      </c>
      <c r="NW181" s="894">
        <v>-0.15939652259542747</v>
      </c>
      <c r="NX181" s="894">
        <v>-0.15939652259542747</v>
      </c>
      <c r="NY181" s="894">
        <v>-0.1384103604753113</v>
      </c>
      <c r="NZ181" s="894">
        <v>-0.1384103604753113</v>
      </c>
      <c r="OA181" s="894">
        <v>-1.1817143317290917</v>
      </c>
      <c r="OB181" s="894">
        <v>-1.1817143317290917</v>
      </c>
      <c r="OC181" s="894">
        <v>-1.1817143317290917</v>
      </c>
      <c r="OD181" s="894">
        <v>-1.094977517074077</v>
      </c>
      <c r="OE181" s="894">
        <v>-1.094977517074077</v>
      </c>
      <c r="OF181" s="894">
        <v>-1.094977517074077</v>
      </c>
      <c r="OG181" s="894">
        <v>-1.094977517074077</v>
      </c>
      <c r="OH181" s="894">
        <v>-0.3591296161903248</v>
      </c>
      <c r="OI181" s="894">
        <v>-0.33785464211351268</v>
      </c>
      <c r="OJ181" s="894">
        <v>-0.33785464211351268</v>
      </c>
      <c r="OK181" s="894">
        <v>-0.33785464211351268</v>
      </c>
      <c r="OL181" s="894">
        <v>-0.33785464211351268</v>
      </c>
      <c r="OM181" s="894">
        <v>-0.33785464211351268</v>
      </c>
      <c r="ON181" s="894">
        <v>-0.33785464211351268</v>
      </c>
      <c r="OO181" s="894">
        <v>-0.33785464211351268</v>
      </c>
      <c r="OP181" s="894">
        <v>-9.0821514163799577E-2</v>
      </c>
      <c r="OQ181" s="894">
        <v>-9.0821514163799577E-2</v>
      </c>
      <c r="OR181" s="894">
        <v>-9.0821514163799577E-2</v>
      </c>
      <c r="OS181" s="894">
        <v>-9.0821514163799577E-2</v>
      </c>
      <c r="OT181" s="894">
        <v>-9.0821514163799577E-2</v>
      </c>
      <c r="OU181" s="894">
        <v>-9.0821514163799577E-2</v>
      </c>
      <c r="OV181" s="894">
        <v>-9.0821514163799577E-2</v>
      </c>
      <c r="OW181" s="894">
        <v>-0.41501014688062021</v>
      </c>
      <c r="OX181" s="894">
        <v>-0.41501014688062021</v>
      </c>
      <c r="OY181" s="894">
        <v>-0.41501014688062021</v>
      </c>
      <c r="OZ181" s="894">
        <v>-0.41501014688062021</v>
      </c>
      <c r="PA181" s="894">
        <v>-0.41501014688062021</v>
      </c>
      <c r="PB181" s="894">
        <v>-0.39406294005540499</v>
      </c>
      <c r="PC181" s="894">
        <v>-0.39406294005540499</v>
      </c>
      <c r="PD181" s="894">
        <v>-0.39406294005540499</v>
      </c>
      <c r="PE181" s="894">
        <v>-0.39406294005540499</v>
      </c>
      <c r="PF181" s="894">
        <v>-0.18923451761543753</v>
      </c>
      <c r="PG181" s="894">
        <v>-0.18923451761543753</v>
      </c>
      <c r="PH181" s="894">
        <v>-0.18923451761543753</v>
      </c>
      <c r="PI181" s="894">
        <v>-0.18923451761543753</v>
      </c>
      <c r="PJ181" s="894">
        <v>-0.18923451761543753</v>
      </c>
      <c r="PK181" s="894">
        <v>-0.18923451761543753</v>
      </c>
      <c r="PL181" s="894">
        <v>-0.18923451761543753</v>
      </c>
      <c r="PM181" s="894">
        <v>-0.18923451761543753</v>
      </c>
      <c r="PN181" s="894">
        <v>-0.1443451189047682</v>
      </c>
      <c r="PO181" s="894">
        <v>-0.1443451189047682</v>
      </c>
      <c r="PP181" s="894">
        <v>-0.1443451189047682</v>
      </c>
      <c r="PQ181" s="894">
        <v>-0.1443451189047682</v>
      </c>
      <c r="PR181" s="894">
        <v>-0.1443451189047682</v>
      </c>
      <c r="PS181" s="894">
        <v>-0.1443451189047682</v>
      </c>
      <c r="PT181" s="894">
        <v>-0.1443451189047682</v>
      </c>
      <c r="PU181" s="894">
        <v>-0.15939652259542747</v>
      </c>
      <c r="PV181" s="894">
        <v>-0.15939652259542747</v>
      </c>
      <c r="PW181" s="894">
        <v>-0.15939652259542747</v>
      </c>
      <c r="PX181" s="894">
        <v>-0.15939652259542747</v>
      </c>
      <c r="PY181" s="894">
        <v>-0.1384103604753113</v>
      </c>
      <c r="PZ181" s="894">
        <v>-0.1384103604753113</v>
      </c>
      <c r="QA181" s="894">
        <v>-1.1817143317290917</v>
      </c>
      <c r="QB181" s="894">
        <v>-1.1817143317290917</v>
      </c>
      <c r="QC181" s="894">
        <v>-1.1817143317290917</v>
      </c>
      <c r="QD181" s="894">
        <v>-1.094977517074077</v>
      </c>
      <c r="QE181" s="894">
        <v>-1.094977517074077</v>
      </c>
      <c r="QF181" s="894">
        <v>-1.094977517074077</v>
      </c>
      <c r="QG181" s="894">
        <v>-1.094977517074077</v>
      </c>
      <c r="QH181" s="894">
        <v>-0.3591296161903248</v>
      </c>
      <c r="QI181" s="894">
        <v>-0.33785464211351268</v>
      </c>
      <c r="QJ181" s="894">
        <v>-0.33785464211351268</v>
      </c>
      <c r="QK181" s="894">
        <v>-0.33785464211351268</v>
      </c>
      <c r="QL181" s="894">
        <v>-0.33785464211351268</v>
      </c>
      <c r="QM181" s="894">
        <v>-0.33785464211351268</v>
      </c>
      <c r="QN181" s="894">
        <v>-0.33785464211351268</v>
      </c>
      <c r="QO181" s="894">
        <v>-0.33785464211351268</v>
      </c>
      <c r="QP181" s="894">
        <v>-9.0821514163799577E-2</v>
      </c>
      <c r="QQ181" s="894">
        <v>-9.0821514163799577E-2</v>
      </c>
      <c r="QR181" s="894">
        <v>-9.0821514163799577E-2</v>
      </c>
      <c r="QS181" s="894">
        <v>-9.0821514163799577E-2</v>
      </c>
      <c r="QT181" s="894">
        <v>-9.0821514163799577E-2</v>
      </c>
      <c r="QU181" s="894">
        <v>-9.0821514163799577E-2</v>
      </c>
      <c r="QV181" s="894">
        <v>-9.0821514163799577E-2</v>
      </c>
      <c r="QW181" s="894">
        <v>-0.41501014688062021</v>
      </c>
      <c r="QX181" s="894">
        <v>-0.41501014688062021</v>
      </c>
      <c r="QY181" s="894">
        <v>-0.41501014688062021</v>
      </c>
      <c r="QZ181" s="894">
        <v>-0.41501014688062021</v>
      </c>
      <c r="RA181" s="894">
        <v>-0.41501014688062021</v>
      </c>
      <c r="RB181" s="894">
        <v>-0.39406294005540499</v>
      </c>
      <c r="RC181" s="894">
        <v>-0.39406294005540499</v>
      </c>
      <c r="RD181" s="894">
        <v>-0.39406294005540499</v>
      </c>
      <c r="RE181" s="894">
        <v>-0.39406294005540499</v>
      </c>
      <c r="RF181" s="894">
        <v>-0.18923451761543753</v>
      </c>
      <c r="RG181" s="894">
        <v>-0.18923451761543753</v>
      </c>
      <c r="RH181" s="894">
        <v>-0.18923451761543753</v>
      </c>
      <c r="RI181" s="894">
        <v>-0.18923451761543753</v>
      </c>
      <c r="RJ181" s="894">
        <v>-0.18923451761543753</v>
      </c>
      <c r="RK181" s="894">
        <v>-0.18923451761543753</v>
      </c>
      <c r="RL181" s="894">
        <v>-0.18923451761543753</v>
      </c>
      <c r="RM181" s="894">
        <v>-0.18923451761543753</v>
      </c>
      <c r="RN181" s="894">
        <v>-0.1443451189047682</v>
      </c>
      <c r="RO181" s="894">
        <v>-0.1443451189047682</v>
      </c>
      <c r="RP181" s="894">
        <v>-0.1443451189047682</v>
      </c>
      <c r="RQ181" s="894">
        <v>-0.1443451189047682</v>
      </c>
      <c r="RR181" s="894">
        <v>-0.1443451189047682</v>
      </c>
      <c r="RS181" s="894">
        <v>-0.1443451189047682</v>
      </c>
      <c r="RT181" s="894">
        <v>-0.1443451189047682</v>
      </c>
      <c r="RU181" s="894">
        <v>-0.15939652259542747</v>
      </c>
      <c r="RV181" s="894">
        <v>-0.15939652259542747</v>
      </c>
      <c r="RW181" s="894">
        <v>-0.15939652259542747</v>
      </c>
      <c r="RX181" s="894">
        <v>-0.15939652259542747</v>
      </c>
      <c r="RY181" s="894">
        <v>-0.1384103604753113</v>
      </c>
      <c r="RZ181" s="894">
        <v>-0.1384103604753113</v>
      </c>
      <c r="SA181" s="894">
        <v>-1.1817143317290917</v>
      </c>
      <c r="SB181" s="894">
        <v>-1.1817143317290917</v>
      </c>
      <c r="SC181" s="894">
        <v>-1.1817143317290917</v>
      </c>
      <c r="SD181" s="894">
        <v>-1.094977517074077</v>
      </c>
      <c r="SE181" s="894">
        <v>-1.094977517074077</v>
      </c>
      <c r="SF181" s="894">
        <v>-1.094977517074077</v>
      </c>
      <c r="SG181" s="894">
        <v>-1.094977517074077</v>
      </c>
      <c r="SH181" s="894">
        <v>-0.3591296161903248</v>
      </c>
      <c r="SI181" s="894">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09" t="s">
        <v>965</v>
      </c>
      <c r="J182" s="793"/>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-1.4256027151002826E-3</v>
      </c>
      <c r="BO182" s="894">
        <v>-1.4256027151002826E-3</v>
      </c>
      <c r="BP182" s="894">
        <v>-1.4256027151002826E-3</v>
      </c>
      <c r="BQ182" s="894">
        <v>-1.4256027151002826E-3</v>
      </c>
      <c r="BR182" s="894">
        <v>-1.4256027151002826E-3</v>
      </c>
      <c r="BS182" s="894">
        <v>-1.4256027151002826E-3</v>
      </c>
      <c r="BT182" s="894">
        <v>-1.4256027151002826E-3</v>
      </c>
      <c r="BU182" s="894">
        <v>-9.9622826622143279E-3</v>
      </c>
      <c r="BV182" s="894">
        <v>-9.9622826622143279E-3</v>
      </c>
      <c r="BW182" s="894">
        <v>-9.9622826622143279E-3</v>
      </c>
      <c r="BX182" s="894">
        <v>-9.9622826622143279E-3</v>
      </c>
      <c r="BY182" s="894">
        <v>0</v>
      </c>
      <c r="BZ182" s="894">
        <v>0</v>
      </c>
      <c r="CA182" s="894">
        <v>0</v>
      </c>
      <c r="CB182" s="894">
        <v>0</v>
      </c>
      <c r="CC182" s="894">
        <v>0</v>
      </c>
      <c r="CD182" s="894">
        <v>0</v>
      </c>
      <c r="CE182" s="894">
        <v>0</v>
      </c>
      <c r="CF182" s="894">
        <v>0</v>
      </c>
      <c r="CG182" s="894">
        <v>0</v>
      </c>
      <c r="CH182" s="894">
        <v>-6.1097904578781836E-3</v>
      </c>
      <c r="CI182" s="894">
        <v>-6.0860525519945696E-3</v>
      </c>
      <c r="CJ182" s="894">
        <v>-6.0860525519945696E-3</v>
      </c>
      <c r="CK182" s="894">
        <v>-6.0860525519945696E-3</v>
      </c>
      <c r="CL182" s="894">
        <v>-6.0860525519945696E-3</v>
      </c>
      <c r="CM182" s="894">
        <v>-6.0860525519945696E-3</v>
      </c>
      <c r="CN182" s="894">
        <v>-6.0860525519945696E-3</v>
      </c>
      <c r="CO182" s="894">
        <v>-6.0860525519945696E-3</v>
      </c>
      <c r="CP182" s="894">
        <v>0</v>
      </c>
      <c r="CQ182" s="894">
        <v>0</v>
      </c>
      <c r="CR182" s="894">
        <v>0</v>
      </c>
      <c r="CS182" s="894">
        <v>0</v>
      </c>
      <c r="CT182" s="894">
        <v>0</v>
      </c>
      <c r="CU182" s="894">
        <v>0</v>
      </c>
      <c r="CV182" s="894">
        <v>0</v>
      </c>
      <c r="CW182" s="894">
        <v>0</v>
      </c>
      <c r="CX182" s="894">
        <v>0</v>
      </c>
      <c r="CY182" s="894">
        <v>0</v>
      </c>
      <c r="CZ182" s="894">
        <v>0</v>
      </c>
      <c r="DA182" s="894">
        <v>0</v>
      </c>
      <c r="DB182" s="894">
        <v>-2.6173618428790846E-3</v>
      </c>
      <c r="DC182" s="894">
        <v>-2.6173618428790846E-3</v>
      </c>
      <c r="DD182" s="894">
        <v>-2.6173618428790846E-3</v>
      </c>
      <c r="DE182" s="894">
        <v>-2.6173618428790846E-3</v>
      </c>
      <c r="DF182" s="894">
        <v>0</v>
      </c>
      <c r="DG182" s="894">
        <v>-2.3519104818898739E-3</v>
      </c>
      <c r="DH182" s="894">
        <v>-2.3519104818898739E-3</v>
      </c>
      <c r="DI182" s="894">
        <v>-2.3519104818898739E-3</v>
      </c>
      <c r="DJ182" s="894">
        <v>-2.3519104818898739E-3</v>
      </c>
      <c r="DK182" s="894">
        <v>-2.3519104818898739E-3</v>
      </c>
      <c r="DL182" s="894">
        <v>-2.3519104818898739E-3</v>
      </c>
      <c r="DM182" s="894">
        <v>-2.3519104818898739E-3</v>
      </c>
      <c r="DN182" s="894">
        <v>-8.490889347337216E-3</v>
      </c>
      <c r="DO182" s="894">
        <v>-8.490889347337216E-3</v>
      </c>
      <c r="DP182" s="894">
        <v>-8.490889347337216E-3</v>
      </c>
      <c r="DQ182" s="894">
        <v>-8.490889347337216E-3</v>
      </c>
      <c r="DR182" s="894">
        <v>-8.490889347337216E-3</v>
      </c>
      <c r="DS182" s="894">
        <v>-8.490889347337216E-3</v>
      </c>
      <c r="DT182" s="894">
        <v>-8.490889347337216E-3</v>
      </c>
      <c r="DU182" s="894">
        <v>-9.9622826622125515E-3</v>
      </c>
      <c r="DV182" s="894">
        <v>-9.9622826622125515E-3</v>
      </c>
      <c r="DW182" s="894">
        <v>-9.9622826622125515E-3</v>
      </c>
      <c r="DX182" s="894">
        <v>-9.9622826622125515E-3</v>
      </c>
      <c r="DY182" s="894">
        <v>8.0739376943932406E-2</v>
      </c>
      <c r="DZ182" s="894">
        <v>8.0739376943932406E-2</v>
      </c>
      <c r="EA182" s="894">
        <v>1.4771429146613668</v>
      </c>
      <c r="EB182" s="894">
        <v>1.4771429146613668</v>
      </c>
      <c r="EC182" s="894">
        <v>1.4771429146613668</v>
      </c>
      <c r="ED182" s="894">
        <v>2.0556067090288384</v>
      </c>
      <c r="EE182" s="894">
        <v>2.0556067090288384</v>
      </c>
      <c r="EF182" s="894">
        <v>2.0556067090288384</v>
      </c>
      <c r="EG182" s="894">
        <v>2.0556067090288384</v>
      </c>
      <c r="EH182" s="894">
        <v>0.13671512676976327</v>
      </c>
      <c r="EI182" s="894">
        <v>0.15888514732702141</v>
      </c>
      <c r="EJ182" s="894">
        <v>0.15888514732702141</v>
      </c>
      <c r="EK182" s="894">
        <v>0.15888514732702141</v>
      </c>
      <c r="EL182" s="894">
        <v>0.15888514732702141</v>
      </c>
      <c r="EM182" s="894">
        <v>0.15888514732702141</v>
      </c>
      <c r="EN182" s="894">
        <v>0.15888514732702141</v>
      </c>
      <c r="EO182" s="894">
        <v>0.15888514732702141</v>
      </c>
      <c r="EP182" s="894">
        <v>-0.12298173638285093</v>
      </c>
      <c r="EQ182" s="894">
        <v>-0.12298173638285093</v>
      </c>
      <c r="ER182" s="894">
        <v>-0.12298173638285093</v>
      </c>
      <c r="ES182" s="894">
        <v>-0.12298173638285093</v>
      </c>
      <c r="ET182" s="894">
        <v>-0.12298173638285093</v>
      </c>
      <c r="EU182" s="894">
        <v>-0.12298173638285093</v>
      </c>
      <c r="EV182" s="894">
        <v>-0.12298173638285093</v>
      </c>
      <c r="EW182" s="894">
        <v>2.8130090989970213E-2</v>
      </c>
      <c r="EX182" s="894">
        <v>2.8130090989970213E-2</v>
      </c>
      <c r="EY182" s="894">
        <v>2.8130090989970213E-2</v>
      </c>
      <c r="EZ182" s="894">
        <v>2.8130090989970213E-2</v>
      </c>
      <c r="FA182" s="894">
        <v>2.8130090989970213E-2</v>
      </c>
      <c r="FB182" s="894">
        <v>-4.9951640288712795E-2</v>
      </c>
      <c r="FC182" s="894">
        <v>-4.9951640288712795E-2</v>
      </c>
      <c r="FD182" s="894">
        <v>-4.9951640288712795E-2</v>
      </c>
      <c r="FE182" s="894">
        <v>-4.9951640288712795E-2</v>
      </c>
      <c r="FF182" s="894">
        <v>6.0225197066870351E-2</v>
      </c>
      <c r="FG182" s="894">
        <v>4.6841819940900642E-2</v>
      </c>
      <c r="FH182" s="894">
        <v>4.6841819940900642E-2</v>
      </c>
      <c r="FI182" s="894">
        <v>4.6841819940900642E-2</v>
      </c>
      <c r="FJ182" s="894">
        <v>4.6841819940900642E-2</v>
      </c>
      <c r="FK182" s="894">
        <v>4.6841819940900642E-2</v>
      </c>
      <c r="FL182" s="894">
        <v>4.6841819940900642E-2</v>
      </c>
      <c r="FM182" s="894">
        <v>4.6841819940900642E-2</v>
      </c>
      <c r="FN182" s="894">
        <v>-1.6981778694674432E-2</v>
      </c>
      <c r="FO182" s="894">
        <v>-1.6981778694674432E-2</v>
      </c>
      <c r="FP182" s="894">
        <v>-1.6981778694674432E-2</v>
      </c>
      <c r="FQ182" s="894">
        <v>-1.6981778694674432E-2</v>
      </c>
      <c r="FR182" s="894">
        <v>-1.6981778694674432E-2</v>
      </c>
      <c r="FS182" s="894">
        <v>-1.6981778694674432E-2</v>
      </c>
      <c r="FT182" s="894">
        <v>-1.6981778694674432E-2</v>
      </c>
      <c r="FU182" s="894">
        <v>-1.9924565324425991E-2</v>
      </c>
      <c r="FV182" s="894">
        <v>-1.9924565324425991E-2</v>
      </c>
      <c r="FW182" s="894">
        <v>-1.9924565324425991E-2</v>
      </c>
      <c r="FX182" s="894">
        <v>-1.9924565324425991E-2</v>
      </c>
      <c r="FY182" s="894">
        <v>0.21914973741924459</v>
      </c>
      <c r="FZ182" s="894">
        <v>0.21914973741924459</v>
      </c>
      <c r="GA182" s="894">
        <v>1.546076250678893</v>
      </c>
      <c r="GB182" s="894">
        <v>1.546076250678893</v>
      </c>
      <c r="GC182" s="894">
        <v>1.546076250678893</v>
      </c>
      <c r="GD182" s="894">
        <v>1.5816628615809876</v>
      </c>
      <c r="GE182" s="894">
        <v>1.5816628615809876</v>
      </c>
      <c r="GF182" s="894">
        <v>1.5816628615809876</v>
      </c>
      <c r="GG182" s="894">
        <v>1.5816628615809876</v>
      </c>
      <c r="GH182" s="894">
        <v>0.18105516788428133</v>
      </c>
      <c r="GI182" s="894">
        <v>0.14410513362218147</v>
      </c>
      <c r="GJ182" s="894">
        <v>0.14410513362218147</v>
      </c>
      <c r="GK182" s="894">
        <v>0.14410513362218147</v>
      </c>
      <c r="GL182" s="894">
        <v>0.14410513362218147</v>
      </c>
      <c r="GM182" s="894">
        <v>0.14410513362218147</v>
      </c>
      <c r="GN182" s="894">
        <v>0.14410513362218147</v>
      </c>
      <c r="GO182" s="894">
        <v>0.14410513362218147</v>
      </c>
      <c r="GP182" s="894">
        <v>-0.21771127715171978</v>
      </c>
      <c r="GQ182" s="894">
        <v>-0.21771127715171978</v>
      </c>
      <c r="GR182" s="894">
        <v>-0.21771127715171978</v>
      </c>
      <c r="GS182" s="894">
        <v>-0.21771127715171978</v>
      </c>
      <c r="GT182" s="894">
        <v>-0.21771127715171978</v>
      </c>
      <c r="GU182" s="894">
        <v>-0.21771127715171978</v>
      </c>
      <c r="GV182" s="894">
        <v>-0.21771127715171978</v>
      </c>
      <c r="GW182" s="894">
        <v>4.1591147966739683E-2</v>
      </c>
      <c r="GX182" s="894">
        <v>4.1591147966739683E-2</v>
      </c>
      <c r="GY182" s="894">
        <v>4.1591147966739683E-2</v>
      </c>
      <c r="GZ182" s="894">
        <v>4.1591147966739683E-2</v>
      </c>
      <c r="HA182" s="894">
        <v>4.1591147966739683E-2</v>
      </c>
      <c r="HB182" s="894">
        <v>0.11655382734033459</v>
      </c>
      <c r="HC182" s="894">
        <v>0.11655382734033459</v>
      </c>
      <c r="HD182" s="894">
        <v>0.11655382734033459</v>
      </c>
      <c r="HE182" s="894">
        <v>0.11655382734033459</v>
      </c>
      <c r="HF182" s="894">
        <v>6.6916885629844103E-3</v>
      </c>
      <c r="HG182" s="894">
        <v>0</v>
      </c>
      <c r="HH182" s="894">
        <v>0</v>
      </c>
      <c r="HI182" s="894">
        <v>0</v>
      </c>
      <c r="HJ182" s="894">
        <v>0</v>
      </c>
      <c r="HK182" s="894">
        <v>0</v>
      </c>
      <c r="HL182" s="894">
        <v>0</v>
      </c>
      <c r="HM182" s="894">
        <v>0</v>
      </c>
      <c r="HN182" s="894">
        <v>1.6981778694679761E-2</v>
      </c>
      <c r="HO182" s="894">
        <v>1.6981778694679761E-2</v>
      </c>
      <c r="HP182" s="894">
        <v>1.6981778694679761E-2</v>
      </c>
      <c r="HQ182" s="894">
        <v>1.6981778694679761E-2</v>
      </c>
      <c r="HR182" s="894">
        <v>1.6981778694679761E-2</v>
      </c>
      <c r="HS182" s="894">
        <v>1.6981778694679761E-2</v>
      </c>
      <c r="HT182" s="894">
        <v>1.6981778694679761E-2</v>
      </c>
      <c r="HU182" s="894">
        <v>9.9622826622134397E-3</v>
      </c>
      <c r="HV182" s="894">
        <v>9.9622826622134397E-3</v>
      </c>
      <c r="HW182" s="894">
        <v>9.9622826622134397E-3</v>
      </c>
      <c r="HX182" s="894">
        <v>9.9622826622134397E-3</v>
      </c>
      <c r="HY182" s="894">
        <v>0.24221813083179455</v>
      </c>
      <c r="HZ182" s="894">
        <v>0.24221813083179455</v>
      </c>
      <c r="IA182" s="894">
        <v>1.2900381454709269</v>
      </c>
      <c r="IB182" s="894">
        <v>1.2900381454709269</v>
      </c>
      <c r="IC182" s="894">
        <v>1.2900381454709269</v>
      </c>
      <c r="ID182" s="894">
        <v>1.1002005903788081</v>
      </c>
      <c r="IE182" s="894">
        <v>1.1002005903788081</v>
      </c>
      <c r="IF182" s="894">
        <v>1.1002005903788081</v>
      </c>
      <c r="IG182" s="894">
        <v>1.1002005903788081</v>
      </c>
      <c r="IH182" s="894">
        <v>0.22170020557258674</v>
      </c>
      <c r="II182" s="894">
        <v>0.22170020557258496</v>
      </c>
      <c r="IJ182" s="894">
        <v>0.22170020557258496</v>
      </c>
      <c r="IK182" s="894">
        <v>0.22170020557258496</v>
      </c>
      <c r="IL182" s="894">
        <v>0.22170020557258496</v>
      </c>
      <c r="IM182" s="894">
        <v>0.22170020557258496</v>
      </c>
      <c r="IN182" s="894">
        <v>0.22170020557258496</v>
      </c>
      <c r="IO182" s="894">
        <v>0.22170020557258496</v>
      </c>
      <c r="IP182" s="894">
        <v>-5.9925084571080589E-2</v>
      </c>
      <c r="IQ182" s="894">
        <v>-5.9925084571080589E-2</v>
      </c>
      <c r="IR182" s="894">
        <v>-5.9925084571080589E-2</v>
      </c>
      <c r="IS182" s="894">
        <v>-5.9925084571080589E-2</v>
      </c>
      <c r="IT182" s="894">
        <v>-5.9925084571080589E-2</v>
      </c>
      <c r="IU182" s="894">
        <v>-5.9925084571080589E-2</v>
      </c>
      <c r="IV182" s="894">
        <v>-5.9925084571080589E-2</v>
      </c>
      <c r="IW182" s="894">
        <v>-0.12941306212433901</v>
      </c>
      <c r="IX182" s="894">
        <v>-0.12941306212433901</v>
      </c>
      <c r="IY182" s="894">
        <v>-0.12941306212433901</v>
      </c>
      <c r="IZ182" s="894">
        <v>-0.12941306212433901</v>
      </c>
      <c r="JA182" s="894">
        <v>-0.12941306212433901</v>
      </c>
      <c r="JB182" s="894">
        <v>0.111003645086031</v>
      </c>
      <c r="JC182" s="894">
        <v>0.111003645086031</v>
      </c>
      <c r="JD182" s="894">
        <v>0.111003645086031</v>
      </c>
      <c r="JE182" s="894">
        <v>0.111003645086031</v>
      </c>
      <c r="JF182" s="894">
        <v>5.353350850388594E-2</v>
      </c>
      <c r="JG182" s="894">
        <v>4.6841819940900642E-2</v>
      </c>
      <c r="JH182" s="894">
        <v>4.6841819940900642E-2</v>
      </c>
      <c r="JI182" s="894">
        <v>4.6841819940900642E-2</v>
      </c>
      <c r="JJ182" s="894">
        <v>4.6841819940900642E-2</v>
      </c>
      <c r="JK182" s="894">
        <v>4.6841819940900642E-2</v>
      </c>
      <c r="JL182" s="894">
        <v>4.6841819940900642E-2</v>
      </c>
      <c r="JM182" s="894">
        <v>4.6841819940900642E-2</v>
      </c>
      <c r="JN182" s="894">
        <v>8.4908893473389924E-3</v>
      </c>
      <c r="JO182" s="894">
        <v>8.4908893473389924E-3</v>
      </c>
      <c r="JP182" s="894">
        <v>8.4908893473389924E-3</v>
      </c>
      <c r="JQ182" s="894">
        <v>8.4908893473389924E-3</v>
      </c>
      <c r="JR182" s="894">
        <v>8.4908893473389924E-3</v>
      </c>
      <c r="JS182" s="894">
        <v>8.4908893473389924E-3</v>
      </c>
      <c r="JT182" s="894">
        <v>8.4908893473389924E-3</v>
      </c>
      <c r="JU182" s="894">
        <v>0</v>
      </c>
      <c r="JV182" s="894">
        <v>0</v>
      </c>
      <c r="JW182" s="894">
        <v>0</v>
      </c>
      <c r="JX182" s="894">
        <v>0</v>
      </c>
      <c r="JY182" s="894">
        <v>2.3068393412553512E-2</v>
      </c>
      <c r="JZ182" s="894">
        <v>2.3068393412553512E-2</v>
      </c>
      <c r="KA182" s="894">
        <v>0.98476194310757581</v>
      </c>
      <c r="KB182" s="894">
        <v>0.98476194310757581</v>
      </c>
      <c r="KC182" s="894">
        <v>0.98476194310757581</v>
      </c>
      <c r="KD182" s="894">
        <v>0.88256096428840181</v>
      </c>
      <c r="KE182" s="894">
        <v>0.88256096428840181</v>
      </c>
      <c r="KF182" s="894">
        <v>0.88256096428840181</v>
      </c>
      <c r="KG182" s="894">
        <v>0.88256096428840181</v>
      </c>
      <c r="KH182" s="894">
        <v>0.22539520899879584</v>
      </c>
      <c r="KI182" s="894">
        <v>0.19214017816290863</v>
      </c>
      <c r="KJ182" s="894">
        <v>0.19214017816290863</v>
      </c>
      <c r="KK182" s="894">
        <v>0.19214017816290863</v>
      </c>
      <c r="KL182" s="894">
        <v>0.19214017816290863</v>
      </c>
      <c r="KM182" s="894">
        <v>0.19214017816290863</v>
      </c>
      <c r="KN182" s="894">
        <v>0.19214017816290863</v>
      </c>
      <c r="KO182" s="894">
        <v>0.19214017816290863</v>
      </c>
      <c r="KP182" s="894">
        <v>-0.13821958517443989</v>
      </c>
      <c r="KQ182" s="894">
        <v>-0.13821958517443989</v>
      </c>
      <c r="KR182" s="894">
        <v>-0.13821958517443989</v>
      </c>
      <c r="KS182" s="894">
        <v>-0.13821958517443989</v>
      </c>
      <c r="KT182" s="894">
        <v>-0.13821958517443989</v>
      </c>
      <c r="KU182" s="894">
        <v>-0.13821958517443989</v>
      </c>
      <c r="KV182" s="894">
        <v>-0.13821958517443989</v>
      </c>
      <c r="KW182" s="894">
        <v>0.27804979427715892</v>
      </c>
      <c r="KX182" s="894">
        <v>0.27804979427715892</v>
      </c>
      <c r="KY182" s="894">
        <v>0.27804979427715892</v>
      </c>
      <c r="KZ182" s="894">
        <v>0.27804979427715892</v>
      </c>
      <c r="LA182" s="894">
        <v>0.27804979427715892</v>
      </c>
      <c r="LB182" s="894">
        <v>0.28512958760402451</v>
      </c>
      <c r="LC182" s="894">
        <v>0.28512958760402451</v>
      </c>
      <c r="LD182" s="894">
        <v>0.28512958760402451</v>
      </c>
      <c r="LE182" s="894">
        <v>0.28512958760402451</v>
      </c>
      <c r="LF182" s="894">
        <v>0.27393456102748015</v>
      </c>
      <c r="LG182" s="894">
        <v>0.22040105252359155</v>
      </c>
      <c r="LH182" s="894">
        <v>0.22040105252359155</v>
      </c>
      <c r="LI182" s="894">
        <v>0.22040105252359155</v>
      </c>
      <c r="LJ182" s="894">
        <v>0.22040105252359155</v>
      </c>
      <c r="LK182" s="894">
        <v>0.22040105252359155</v>
      </c>
      <c r="LL182" s="894">
        <v>0.22040105252359155</v>
      </c>
      <c r="LM182" s="894">
        <v>0.22040105252359155</v>
      </c>
      <c r="LN182" s="894">
        <v>-0.1443451189047682</v>
      </c>
      <c r="LO182" s="894">
        <v>-0.1443451189047682</v>
      </c>
      <c r="LP182" s="894">
        <v>-0.1443451189047682</v>
      </c>
      <c r="LQ182" s="894">
        <v>-0.1443451189047682</v>
      </c>
      <c r="LR182" s="894">
        <v>-0.1443451189047682</v>
      </c>
      <c r="LS182" s="894">
        <v>-0.1443451189047682</v>
      </c>
      <c r="LT182" s="894">
        <v>-0.1443451189047682</v>
      </c>
      <c r="LU182" s="894">
        <v>-0.15939652259542747</v>
      </c>
      <c r="LV182" s="894">
        <v>-0.15939652259542747</v>
      </c>
      <c r="LW182" s="894">
        <v>-0.15939652259542747</v>
      </c>
      <c r="LX182" s="894">
        <v>-0.15939652259542747</v>
      </c>
      <c r="LY182" s="894">
        <v>0.24221813083179367</v>
      </c>
      <c r="LZ182" s="894">
        <v>0.24221813083179367</v>
      </c>
      <c r="MA182" s="894">
        <v>1.6544000644207282</v>
      </c>
      <c r="MB182" s="894">
        <v>1.6544000644207282</v>
      </c>
      <c r="MC182" s="894">
        <v>1.6544000644207282</v>
      </c>
      <c r="MD182" s="894">
        <v>1.374940967818123</v>
      </c>
      <c r="ME182" s="894">
        <v>1.374940967818123</v>
      </c>
      <c r="MF182" s="894">
        <v>1.374940967818123</v>
      </c>
      <c r="MG182" s="894">
        <v>1.374940967818123</v>
      </c>
      <c r="MH182" s="894">
        <v>6.6510061671777976E-2</v>
      </c>
      <c r="MI182" s="894">
        <v>4.064503768830896E-2</v>
      </c>
      <c r="MJ182" s="894">
        <v>4.064503768830896E-2</v>
      </c>
      <c r="MK182" s="894">
        <v>4.064503768830896E-2</v>
      </c>
      <c r="ML182" s="894">
        <v>4.064503768830896E-2</v>
      </c>
      <c r="MM182" s="894">
        <v>4.064503768830896E-2</v>
      </c>
      <c r="MN182" s="894">
        <v>4.064503768830896E-2</v>
      </c>
      <c r="MO182" s="894">
        <v>4.064503768830896E-2</v>
      </c>
      <c r="MP182" s="894">
        <v>-0.24433505728092086</v>
      </c>
      <c r="MQ182" s="894">
        <v>-0.24433505728092086</v>
      </c>
      <c r="MR182" s="894">
        <v>-0.24433505728092086</v>
      </c>
      <c r="MS182" s="894">
        <v>-0.24433505728092086</v>
      </c>
      <c r="MT182" s="894">
        <v>-0.24433505728092086</v>
      </c>
      <c r="MU182" s="894">
        <v>-0.24433505728092086</v>
      </c>
      <c r="MV182" s="894">
        <v>-0.24433505728092086</v>
      </c>
      <c r="MW182" s="894">
        <v>-1.7481611248259199E-2</v>
      </c>
      <c r="MX182" s="894">
        <v>-1.7481611248259199E-2</v>
      </c>
      <c r="MY182" s="894">
        <v>-1.7481611248259199E-2</v>
      </c>
      <c r="MZ182" s="894">
        <v>-1.7481611248259199E-2</v>
      </c>
      <c r="NA182" s="894">
        <v>-1.7481611248259199E-2</v>
      </c>
      <c r="NB182" s="894">
        <v>-0.11100364508602745</v>
      </c>
      <c r="NC182" s="894">
        <v>-0.11100364508602745</v>
      </c>
      <c r="ND182" s="894">
        <v>-0.11100364508602745</v>
      </c>
      <c r="NE182" s="894">
        <v>-0.11100364508602745</v>
      </c>
      <c r="NF182" s="894">
        <v>-6.6916885629858314E-2</v>
      </c>
      <c r="NG182" s="894">
        <v>-6.6916885629858314E-2</v>
      </c>
      <c r="NH182" s="894">
        <v>-6.6916885629858314E-2</v>
      </c>
      <c r="NI182" s="894">
        <v>-6.6916885629858314E-2</v>
      </c>
      <c r="NJ182" s="894">
        <v>-6.6916885629858314E-2</v>
      </c>
      <c r="NK182" s="894">
        <v>-6.6916885629858314E-2</v>
      </c>
      <c r="NL182" s="894">
        <v>-6.6916885629858314E-2</v>
      </c>
      <c r="NM182" s="894">
        <v>-6.6916885629858314E-2</v>
      </c>
      <c r="NN182" s="894">
        <v>-0.1443451189047682</v>
      </c>
      <c r="NO182" s="894">
        <v>-0.1443451189047682</v>
      </c>
      <c r="NP182" s="894">
        <v>-0.1443451189047682</v>
      </c>
      <c r="NQ182" s="894">
        <v>-0.1443451189047682</v>
      </c>
      <c r="NR182" s="894">
        <v>-0.1443451189047682</v>
      </c>
      <c r="NS182" s="894">
        <v>-0.1443451189047682</v>
      </c>
      <c r="NT182" s="894">
        <v>-0.1443451189047682</v>
      </c>
      <c r="NU182" s="894">
        <v>-0.15939652259542747</v>
      </c>
      <c r="NV182" s="894">
        <v>-0.15939652259542747</v>
      </c>
      <c r="NW182" s="894">
        <v>-0.15939652259542747</v>
      </c>
      <c r="NX182" s="894">
        <v>-0.15939652259542747</v>
      </c>
      <c r="NY182" s="894">
        <v>0.24221813083179367</v>
      </c>
      <c r="NZ182" s="894">
        <v>0.24221813083179367</v>
      </c>
      <c r="OA182" s="894">
        <v>1.6544000644207282</v>
      </c>
      <c r="OB182" s="894">
        <v>1.6544000644207282</v>
      </c>
      <c r="OC182" s="894">
        <v>1.6544000644207282</v>
      </c>
      <c r="OD182" s="894">
        <v>1.374940967818123</v>
      </c>
      <c r="OE182" s="894">
        <v>1.374940967818123</v>
      </c>
      <c r="OF182" s="894">
        <v>1.374940967818123</v>
      </c>
      <c r="OG182" s="894">
        <v>1.374940967818123</v>
      </c>
      <c r="OH182" s="894">
        <v>6.6510061671777976E-2</v>
      </c>
      <c r="OI182" s="894">
        <v>4.064503768830896E-2</v>
      </c>
      <c r="OJ182" s="894">
        <v>4.064503768830896E-2</v>
      </c>
      <c r="OK182" s="894">
        <v>4.064503768830896E-2</v>
      </c>
      <c r="OL182" s="894">
        <v>4.064503768830896E-2</v>
      </c>
      <c r="OM182" s="894">
        <v>4.064503768830896E-2</v>
      </c>
      <c r="ON182" s="894">
        <v>4.064503768830896E-2</v>
      </c>
      <c r="OO182" s="894">
        <v>4.064503768830896E-2</v>
      </c>
      <c r="OP182" s="894">
        <v>-0.24433505728092086</v>
      </c>
      <c r="OQ182" s="894">
        <v>-0.24433505728092086</v>
      </c>
      <c r="OR182" s="894">
        <v>-0.24433505728092086</v>
      </c>
      <c r="OS182" s="894">
        <v>-0.24433505728092086</v>
      </c>
      <c r="OT182" s="894">
        <v>-0.24433505728092086</v>
      </c>
      <c r="OU182" s="894">
        <v>-0.24433505728092086</v>
      </c>
      <c r="OV182" s="894">
        <v>-0.24433505728092086</v>
      </c>
      <c r="OW182" s="894">
        <v>-1.7481611248259199E-2</v>
      </c>
      <c r="OX182" s="894">
        <v>-1.7481611248259199E-2</v>
      </c>
      <c r="OY182" s="894">
        <v>-1.7481611248259199E-2</v>
      </c>
      <c r="OZ182" s="894">
        <v>-1.7481611248259199E-2</v>
      </c>
      <c r="PA182" s="894">
        <v>-1.7481611248259199E-2</v>
      </c>
      <c r="PB182" s="894">
        <v>-0.11100364508602745</v>
      </c>
      <c r="PC182" s="894">
        <v>-0.11100364508602745</v>
      </c>
      <c r="PD182" s="894">
        <v>-0.11100364508602745</v>
      </c>
      <c r="PE182" s="894">
        <v>-0.11100364508602745</v>
      </c>
      <c r="PF182" s="894">
        <v>-6.6916885629858314E-2</v>
      </c>
      <c r="PG182" s="894">
        <v>-6.6916885629858314E-2</v>
      </c>
      <c r="PH182" s="894">
        <v>-6.6916885629858314E-2</v>
      </c>
      <c r="PI182" s="894">
        <v>-6.6916885629858314E-2</v>
      </c>
      <c r="PJ182" s="894">
        <v>-6.6916885629858314E-2</v>
      </c>
      <c r="PK182" s="894">
        <v>-6.6916885629858314E-2</v>
      </c>
      <c r="PL182" s="894">
        <v>-6.6916885629858314E-2</v>
      </c>
      <c r="PM182" s="894">
        <v>-6.6916885629858314E-2</v>
      </c>
      <c r="PN182" s="894">
        <v>-0.1443451189047682</v>
      </c>
      <c r="PO182" s="894">
        <v>-0.1443451189047682</v>
      </c>
      <c r="PP182" s="894">
        <v>-0.1443451189047682</v>
      </c>
      <c r="PQ182" s="894">
        <v>-0.1443451189047682</v>
      </c>
      <c r="PR182" s="894">
        <v>-0.1443451189047682</v>
      </c>
      <c r="PS182" s="894">
        <v>-0.1443451189047682</v>
      </c>
      <c r="PT182" s="894">
        <v>-0.1443451189047682</v>
      </c>
      <c r="PU182" s="894">
        <v>-0.15939652259542747</v>
      </c>
      <c r="PV182" s="894">
        <v>-0.15939652259542747</v>
      </c>
      <c r="PW182" s="894">
        <v>-0.15939652259542747</v>
      </c>
      <c r="PX182" s="894">
        <v>-0.15939652259542747</v>
      </c>
      <c r="PY182" s="894">
        <v>0.24221813083179367</v>
      </c>
      <c r="PZ182" s="894">
        <v>0.24221813083179367</v>
      </c>
      <c r="QA182" s="894">
        <v>1.6544000644207282</v>
      </c>
      <c r="QB182" s="894">
        <v>1.6544000644207282</v>
      </c>
      <c r="QC182" s="894">
        <v>1.6544000644207282</v>
      </c>
      <c r="QD182" s="894">
        <v>1.374940967818123</v>
      </c>
      <c r="QE182" s="894">
        <v>1.374940967818123</v>
      </c>
      <c r="QF182" s="894">
        <v>1.374940967818123</v>
      </c>
      <c r="QG182" s="894">
        <v>1.374940967818123</v>
      </c>
      <c r="QH182" s="894">
        <v>6.6510061671777976E-2</v>
      </c>
      <c r="QI182" s="894">
        <v>4.064503768830896E-2</v>
      </c>
      <c r="QJ182" s="894">
        <v>4.064503768830896E-2</v>
      </c>
      <c r="QK182" s="894">
        <v>4.064503768830896E-2</v>
      </c>
      <c r="QL182" s="894">
        <v>4.064503768830896E-2</v>
      </c>
      <c r="QM182" s="894">
        <v>4.064503768830896E-2</v>
      </c>
      <c r="QN182" s="894">
        <v>4.064503768830896E-2</v>
      </c>
      <c r="QO182" s="894">
        <v>4.064503768830896E-2</v>
      </c>
      <c r="QP182" s="894">
        <v>-0.24433505728092086</v>
      </c>
      <c r="QQ182" s="894">
        <v>-0.24433505728092086</v>
      </c>
      <c r="QR182" s="894">
        <v>-0.24433505728092086</v>
      </c>
      <c r="QS182" s="894">
        <v>-0.24433505728092086</v>
      </c>
      <c r="QT182" s="894">
        <v>-0.24433505728092086</v>
      </c>
      <c r="QU182" s="894">
        <v>-0.24433505728092086</v>
      </c>
      <c r="QV182" s="894">
        <v>-0.24433505728092086</v>
      </c>
      <c r="QW182" s="894">
        <v>-1.7481611248259199E-2</v>
      </c>
      <c r="QX182" s="894">
        <v>-1.7481611248259199E-2</v>
      </c>
      <c r="QY182" s="894">
        <v>-1.7481611248259199E-2</v>
      </c>
      <c r="QZ182" s="894">
        <v>-1.7481611248259199E-2</v>
      </c>
      <c r="RA182" s="894">
        <v>-1.7481611248259199E-2</v>
      </c>
      <c r="RB182" s="894">
        <v>-0.11100364508602745</v>
      </c>
      <c r="RC182" s="894">
        <v>-0.11100364508602745</v>
      </c>
      <c r="RD182" s="894">
        <v>-0.11100364508602745</v>
      </c>
      <c r="RE182" s="894">
        <v>-0.11100364508602745</v>
      </c>
      <c r="RF182" s="894">
        <v>-6.6916885629858314E-2</v>
      </c>
      <c r="RG182" s="894">
        <v>-6.6916885629858314E-2</v>
      </c>
      <c r="RH182" s="894">
        <v>-6.6916885629858314E-2</v>
      </c>
      <c r="RI182" s="894">
        <v>-6.6916885629858314E-2</v>
      </c>
      <c r="RJ182" s="894">
        <v>-6.6916885629858314E-2</v>
      </c>
      <c r="RK182" s="894">
        <v>-6.6916885629858314E-2</v>
      </c>
      <c r="RL182" s="894">
        <v>-6.6916885629858314E-2</v>
      </c>
      <c r="RM182" s="894">
        <v>-6.6916885629858314E-2</v>
      </c>
      <c r="RN182" s="894">
        <v>-0.1443451189047682</v>
      </c>
      <c r="RO182" s="894">
        <v>-0.1443451189047682</v>
      </c>
      <c r="RP182" s="894">
        <v>-0.1443451189047682</v>
      </c>
      <c r="RQ182" s="894">
        <v>-0.1443451189047682</v>
      </c>
      <c r="RR182" s="894">
        <v>-0.1443451189047682</v>
      </c>
      <c r="RS182" s="894">
        <v>-0.1443451189047682</v>
      </c>
      <c r="RT182" s="894">
        <v>-0.1443451189047682</v>
      </c>
      <c r="RU182" s="894">
        <v>-0.15939652259542747</v>
      </c>
      <c r="RV182" s="894">
        <v>-0.15939652259542747</v>
      </c>
      <c r="RW182" s="894">
        <v>-0.15939652259542747</v>
      </c>
      <c r="RX182" s="894">
        <v>-0.15939652259542747</v>
      </c>
      <c r="RY182" s="894">
        <v>0.24221813083179367</v>
      </c>
      <c r="RZ182" s="894">
        <v>0.24221813083179367</v>
      </c>
      <c r="SA182" s="894">
        <v>1.6544000644207282</v>
      </c>
      <c r="SB182" s="894">
        <v>1.6544000644207282</v>
      </c>
      <c r="SC182" s="894">
        <v>1.6544000644207282</v>
      </c>
      <c r="SD182" s="894">
        <v>1.374940967818123</v>
      </c>
      <c r="SE182" s="894">
        <v>1.374940967818123</v>
      </c>
      <c r="SF182" s="894">
        <v>1.374940967818123</v>
      </c>
      <c r="SG182" s="894">
        <v>1.374940967818123</v>
      </c>
      <c r="SH182" s="894">
        <v>6.6510061671777976E-2</v>
      </c>
      <c r="SI182" s="894">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2" t="s">
        <v>966</v>
      </c>
      <c r="J183" s="793"/>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09" t="s">
        <v>962</v>
      </c>
      <c r="J184" s="793"/>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09" t="s">
        <v>963</v>
      </c>
      <c r="J185" s="793"/>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09" t="s">
        <v>964</v>
      </c>
      <c r="J186" s="793"/>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2" t="s">
        <v>970</v>
      </c>
      <c r="J187" s="793"/>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09" t="s">
        <v>962</v>
      </c>
      <c r="J188" s="793"/>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09" t="s">
        <v>963</v>
      </c>
      <c r="J189" s="793"/>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0" t="s">
        <v>964</v>
      </c>
      <c r="J190" s="795"/>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-0.12680034681541308</v>
      </c>
      <c r="DO201" s="893">
        <v>-0.12680034681541308</v>
      </c>
      <c r="DP201" s="893">
        <v>-0.12680034681541308</v>
      </c>
      <c r="DQ201" s="893">
        <v>-0.12680034681541308</v>
      </c>
      <c r="DR201" s="893">
        <v>-0.12680034681541308</v>
      </c>
      <c r="DS201" s="893">
        <v>-0.12680034681541308</v>
      </c>
      <c r="DT201" s="893">
        <v>-0.12680034681541308</v>
      </c>
      <c r="DU201" s="893">
        <v>-0.76709576499048904</v>
      </c>
      <c r="DV201" s="893">
        <v>-0.76709576499048904</v>
      </c>
      <c r="DW201" s="893">
        <v>-0.76709576499048904</v>
      </c>
      <c r="DX201" s="893">
        <v>-0.76709576499048904</v>
      </c>
      <c r="DY201" s="893">
        <v>-0.77279117932048536</v>
      </c>
      <c r="DZ201" s="893">
        <v>-0.77279117932048536</v>
      </c>
      <c r="EA201" s="893">
        <v>-1.0044571819697303</v>
      </c>
      <c r="EB201" s="893">
        <v>-1.0044571819697303</v>
      </c>
      <c r="EC201" s="893">
        <v>-1.0044571819697303</v>
      </c>
      <c r="ED201" s="893">
        <v>-2.822095095465925</v>
      </c>
      <c r="EE201" s="893">
        <v>-2.822095095465925</v>
      </c>
      <c r="EF201" s="893">
        <v>-2.822095095465925</v>
      </c>
      <c r="EG201" s="893">
        <v>-2.822095095465925</v>
      </c>
      <c r="EH201" s="893">
        <v>-4.3470705872984805</v>
      </c>
      <c r="EI201" s="893">
        <v>-4.3470705872984805</v>
      </c>
      <c r="EJ201" s="893">
        <v>-4.3470705872984805</v>
      </c>
      <c r="EK201" s="893">
        <v>-4.3470705872984805</v>
      </c>
      <c r="EL201" s="893">
        <v>-4.3470705872984805</v>
      </c>
      <c r="EM201" s="893">
        <v>-4.3470705872984805</v>
      </c>
      <c r="EN201" s="893">
        <v>-4.3470705872984805</v>
      </c>
      <c r="EO201" s="893">
        <v>-4.3470705872984805</v>
      </c>
      <c r="EP201" s="893">
        <v>-0.13452639701549884</v>
      </c>
      <c r="EQ201" s="893">
        <v>-0.13452639701549884</v>
      </c>
      <c r="ER201" s="893">
        <v>-0.13452639701549884</v>
      </c>
      <c r="ES201" s="893">
        <v>-0.13452639701549884</v>
      </c>
      <c r="ET201" s="893">
        <v>-0.13452639701549884</v>
      </c>
      <c r="EU201" s="893">
        <v>-0.13452639701549884</v>
      </c>
      <c r="EV201" s="893">
        <v>-0.13452639701549884</v>
      </c>
      <c r="EW201" s="893">
        <v>-0.21773239840648095</v>
      </c>
      <c r="EX201" s="893">
        <v>-0.21773239840648095</v>
      </c>
      <c r="EY201" s="893">
        <v>-0.21773239840648095</v>
      </c>
      <c r="EZ201" s="893">
        <v>-0.21773239840648095</v>
      </c>
      <c r="FA201" s="893">
        <v>-0.21773239840648095</v>
      </c>
      <c r="FB201" s="893">
        <v>-2.6155079726356334E-2</v>
      </c>
      <c r="FC201" s="893">
        <v>-2.6155079726356334E-2</v>
      </c>
      <c r="FD201" s="893">
        <v>-2.6155079726356334E-2</v>
      </c>
      <c r="FE201" s="893">
        <v>-2.6155079726356334E-2</v>
      </c>
      <c r="FF201" s="893">
        <v>-2.5952242434906125E-2</v>
      </c>
      <c r="FG201" s="893">
        <v>-2.5952242434906125E-2</v>
      </c>
      <c r="FH201" s="893">
        <v>-2.5952242434906125E-2</v>
      </c>
      <c r="FI201" s="893">
        <v>-2.5952242434906125E-2</v>
      </c>
      <c r="FJ201" s="893">
        <v>-2.5952242434906125E-2</v>
      </c>
      <c r="FK201" s="893">
        <v>-2.5952242434906125E-2</v>
      </c>
      <c r="FL201" s="893">
        <v>-2.5952242434906125E-2</v>
      </c>
      <c r="FM201" s="893">
        <v>-2.5952242434906125E-2</v>
      </c>
      <c r="FN201" s="893">
        <v>-0.57681748222438589</v>
      </c>
      <c r="FO201" s="893">
        <v>-0.57681748222438589</v>
      </c>
      <c r="FP201" s="893">
        <v>-0.57681748222438589</v>
      </c>
      <c r="FQ201" s="893">
        <v>-0.57681748222438589</v>
      </c>
      <c r="FR201" s="893">
        <v>-0.57681748222438589</v>
      </c>
      <c r="FS201" s="893">
        <v>-0.57681748222438589</v>
      </c>
      <c r="FT201" s="893">
        <v>-0.57681748222438589</v>
      </c>
      <c r="FU201" s="893">
        <v>-0.76709576499048904</v>
      </c>
      <c r="FV201" s="893">
        <v>-0.76709576499048904</v>
      </c>
      <c r="FW201" s="893">
        <v>-0.76709576499048904</v>
      </c>
      <c r="FX201" s="893">
        <v>-0.76709576499048904</v>
      </c>
      <c r="FY201" s="893">
        <v>-0.64591501555144859</v>
      </c>
      <c r="FZ201" s="893">
        <v>-0.64591501555144859</v>
      </c>
      <c r="GA201" s="893">
        <v>-1.3097333843330761</v>
      </c>
      <c r="GB201" s="893">
        <v>-1.3097333843330761</v>
      </c>
      <c r="GC201" s="893">
        <v>-1.3097333843330761</v>
      </c>
      <c r="GD201" s="893">
        <v>-3.214801717696008</v>
      </c>
      <c r="GE201" s="893">
        <v>-3.214801717696008</v>
      </c>
      <c r="GF201" s="893">
        <v>-3.214801717696008</v>
      </c>
      <c r="GG201" s="893">
        <v>-3.214801717696008</v>
      </c>
      <c r="GH201" s="893">
        <v>-4.158625412561781</v>
      </c>
      <c r="GI201" s="893">
        <v>-4.158625412561781</v>
      </c>
      <c r="GJ201" s="893">
        <v>-4.158625412561781</v>
      </c>
      <c r="GK201" s="893">
        <v>-4.158625412561781</v>
      </c>
      <c r="GL201" s="893">
        <v>-4.158625412561781</v>
      </c>
      <c r="GM201" s="893">
        <v>-4.158625412561781</v>
      </c>
      <c r="GN201" s="893">
        <v>-4.158625412561781</v>
      </c>
      <c r="GO201" s="893">
        <v>-4.158625412561781</v>
      </c>
      <c r="GP201" s="893">
        <v>-0.13452639701549884</v>
      </c>
      <c r="GQ201" s="893">
        <v>-0.13452639701549884</v>
      </c>
      <c r="GR201" s="893">
        <v>-0.13452639701549884</v>
      </c>
      <c r="GS201" s="893">
        <v>-0.13452639701549884</v>
      </c>
      <c r="GT201" s="893">
        <v>-0.13452639701549884</v>
      </c>
      <c r="GU201" s="893">
        <v>-0.13452639701549884</v>
      </c>
      <c r="GV201" s="893">
        <v>-0.13452639701549884</v>
      </c>
      <c r="GW201" s="893">
        <v>-0.21773239840648095</v>
      </c>
      <c r="GX201" s="893">
        <v>-0.21773239840648095</v>
      </c>
      <c r="GY201" s="893">
        <v>-0.21773239840648095</v>
      </c>
      <c r="GZ201" s="893">
        <v>-0.21773239840648095</v>
      </c>
      <c r="HA201" s="893">
        <v>-0.21773239840648095</v>
      </c>
      <c r="HB201" s="893">
        <v>-0.10949935291891233</v>
      </c>
      <c r="HC201" s="893">
        <v>-0.10949935291891233</v>
      </c>
      <c r="HD201" s="893">
        <v>-0.10949935291891233</v>
      </c>
      <c r="HE201" s="893">
        <v>-0.10949935291891233</v>
      </c>
      <c r="HF201" s="893">
        <v>-0.12238449845254173</v>
      </c>
      <c r="HG201" s="893">
        <v>-0.12238449845254173</v>
      </c>
      <c r="HH201" s="893">
        <v>-0.12238449845254173</v>
      </c>
      <c r="HI201" s="893">
        <v>-0.12238449845254173</v>
      </c>
      <c r="HJ201" s="893">
        <v>-0.12238449845254173</v>
      </c>
      <c r="HK201" s="893">
        <v>-0.12238449845254173</v>
      </c>
      <c r="HL201" s="893">
        <v>-0.12238449845254173</v>
      </c>
      <c r="HM201" s="893">
        <v>-0.12238449845254173</v>
      </c>
      <c r="HN201" s="893">
        <v>-0.42398147397228225</v>
      </c>
      <c r="HO201" s="893">
        <v>-0.42398147397228225</v>
      </c>
      <c r="HP201" s="893">
        <v>-0.42398147397228225</v>
      </c>
      <c r="HQ201" s="893">
        <v>-0.42398147397228225</v>
      </c>
      <c r="HR201" s="893">
        <v>-0.42398147397228225</v>
      </c>
      <c r="HS201" s="893">
        <v>-0.42398147397228225</v>
      </c>
      <c r="HT201" s="893">
        <v>-0.42398147397228225</v>
      </c>
      <c r="HU201" s="893">
        <v>-0.32875532785306483</v>
      </c>
      <c r="HV201" s="893">
        <v>-0.32875532785306483</v>
      </c>
      <c r="HW201" s="893">
        <v>-0.32875532785306483</v>
      </c>
      <c r="HX201" s="893">
        <v>-0.32875532785306483</v>
      </c>
      <c r="HY201" s="893">
        <v>-0.26528652424434362</v>
      </c>
      <c r="HZ201" s="893">
        <v>-0.26528652424434362</v>
      </c>
      <c r="IA201" s="893">
        <v>-0.71887621846852934</v>
      </c>
      <c r="IB201" s="893">
        <v>-0.71887621846852934</v>
      </c>
      <c r="IC201" s="893">
        <v>-0.71887621846852934</v>
      </c>
      <c r="ID201" s="893">
        <v>-3.044998813924626</v>
      </c>
      <c r="IE201" s="893">
        <v>-3.044998813924626</v>
      </c>
      <c r="IF201" s="893">
        <v>-3.044998813924626</v>
      </c>
      <c r="IG201" s="893">
        <v>-3.044998813924626</v>
      </c>
      <c r="IH201" s="893">
        <v>-4.2657805119218644</v>
      </c>
      <c r="II201" s="893">
        <v>-4.2620855084956553</v>
      </c>
      <c r="IJ201" s="893">
        <v>-4.2620855084956553</v>
      </c>
      <c r="IK201" s="893">
        <v>-4.2620855084956553</v>
      </c>
      <c r="IL201" s="893">
        <v>-4.2620855084956553</v>
      </c>
      <c r="IM201" s="893">
        <v>-4.2620855084956553</v>
      </c>
      <c r="IN201" s="893">
        <v>-4.2620855084956553</v>
      </c>
      <c r="IO201" s="893">
        <v>-4.2620855084956553</v>
      </c>
      <c r="IP201" s="893">
        <v>-0.13452639701549884</v>
      </c>
      <c r="IQ201" s="893">
        <v>-0.13452639701549884</v>
      </c>
      <c r="IR201" s="893">
        <v>-0.13452639701549884</v>
      </c>
      <c r="IS201" s="893">
        <v>-0.13452639701549884</v>
      </c>
      <c r="IT201" s="893">
        <v>-0.13452639701549884</v>
      </c>
      <c r="IU201" s="893">
        <v>-0.13452639701549884</v>
      </c>
      <c r="IV201" s="893">
        <v>-0.13452639701549884</v>
      </c>
      <c r="IW201" s="893">
        <v>-0.21773239840648095</v>
      </c>
      <c r="IX201" s="893">
        <v>-0.21773239840648095</v>
      </c>
      <c r="IY201" s="893">
        <v>-0.21773239840648095</v>
      </c>
      <c r="IZ201" s="893">
        <v>-0.21773239840648095</v>
      </c>
      <c r="JA201" s="893">
        <v>-0.21773239840648095</v>
      </c>
      <c r="JB201" s="893">
        <v>3.3982940954688345E-2</v>
      </c>
      <c r="JC201" s="893">
        <v>3.3982940954688345E-2</v>
      </c>
      <c r="JD201" s="893">
        <v>3.3982940954688345E-2</v>
      </c>
      <c r="JE201" s="893">
        <v>3.3982940954688345E-2</v>
      </c>
      <c r="JF201" s="893">
        <v>-7.5542678511638428E-2</v>
      </c>
      <c r="JG201" s="893">
        <v>-7.5542678511638428E-2</v>
      </c>
      <c r="JH201" s="893">
        <v>-7.5542678511638428E-2</v>
      </c>
      <c r="JI201" s="893">
        <v>-7.5542678511638428E-2</v>
      </c>
      <c r="JJ201" s="893">
        <v>-7.5542678511638428E-2</v>
      </c>
      <c r="JK201" s="893">
        <v>-7.5542678511638428E-2</v>
      </c>
      <c r="JL201" s="893">
        <v>-7.5542678511638428E-2</v>
      </c>
      <c r="JM201" s="893">
        <v>-7.5542678511638428E-2</v>
      </c>
      <c r="JN201" s="893">
        <v>-0.33058169115155156</v>
      </c>
      <c r="JO201" s="893">
        <v>-0.33058169115155156</v>
      </c>
      <c r="JP201" s="893">
        <v>-0.33058169115155156</v>
      </c>
      <c r="JQ201" s="893">
        <v>-0.33058169115155156</v>
      </c>
      <c r="JR201" s="893">
        <v>-0.33058169115155156</v>
      </c>
      <c r="JS201" s="893">
        <v>-0.33058169115155156</v>
      </c>
      <c r="JT201" s="893">
        <v>-0.33058169115155156</v>
      </c>
      <c r="JU201" s="893">
        <v>-0.22913250123092599</v>
      </c>
      <c r="JV201" s="893">
        <v>-0.22913250123092599</v>
      </c>
      <c r="JW201" s="893">
        <v>-0.22913250123092599</v>
      </c>
      <c r="JX201" s="893">
        <v>-0.22913250123092599</v>
      </c>
      <c r="JY201" s="893">
        <v>-0.19608134400668931</v>
      </c>
      <c r="JZ201" s="893">
        <v>-0.19608134400668931</v>
      </c>
      <c r="KA201" s="893">
        <v>-0.44314287439841227</v>
      </c>
      <c r="KB201" s="893">
        <v>-0.44314287439841227</v>
      </c>
      <c r="KC201" s="893">
        <v>-0.44314287439841227</v>
      </c>
      <c r="KD201" s="893">
        <v>-2.4985196610173519</v>
      </c>
      <c r="KE201" s="893">
        <v>-2.4985196610173519</v>
      </c>
      <c r="KF201" s="893">
        <v>-2.4985196610173519</v>
      </c>
      <c r="KG201" s="893">
        <v>-2.4985196610173519</v>
      </c>
      <c r="KH201" s="893">
        <v>-4.2583905050694462</v>
      </c>
      <c r="KI201" s="893">
        <v>-4.2583905050694462</v>
      </c>
      <c r="KJ201" s="893">
        <v>-4.2583905050694462</v>
      </c>
      <c r="KK201" s="893">
        <v>-4.2583905050694462</v>
      </c>
      <c r="KL201" s="893">
        <v>-4.2583905050694462</v>
      </c>
      <c r="KM201" s="893">
        <v>-4.2583905050694462</v>
      </c>
      <c r="KN201" s="893">
        <v>-4.2583905050694462</v>
      </c>
      <c r="KO201" s="893">
        <v>-4.2583905050694462</v>
      </c>
      <c r="KP201" s="893">
        <v>-0.13452639701549884</v>
      </c>
      <c r="KQ201" s="893">
        <v>-0.13452639701549884</v>
      </c>
      <c r="KR201" s="893">
        <v>-0.13452639701549884</v>
      </c>
      <c r="KS201" s="893">
        <v>-0.13452639701549884</v>
      </c>
      <c r="KT201" s="893">
        <v>-0.13452639701549884</v>
      </c>
      <c r="KU201" s="893">
        <v>-0.13452639701549884</v>
      </c>
      <c r="KV201" s="893">
        <v>-0.13452639701549884</v>
      </c>
      <c r="KW201" s="893">
        <v>-0.21634344967297103</v>
      </c>
      <c r="KX201" s="893">
        <v>-0.21634344967297103</v>
      </c>
      <c r="KY201" s="893">
        <v>-0.21634344967297103</v>
      </c>
      <c r="KZ201" s="893">
        <v>-0.21634344967297103</v>
      </c>
      <c r="LA201" s="893">
        <v>-0.21634344967297103</v>
      </c>
      <c r="LB201" s="893">
        <v>-0.10394917066460874</v>
      </c>
      <c r="LC201" s="893">
        <v>-0.10394917066460874</v>
      </c>
      <c r="LD201" s="893">
        <v>-0.10394917066460874</v>
      </c>
      <c r="LE201" s="893">
        <v>-0.10394917066460874</v>
      </c>
      <c r="LF201" s="893">
        <v>-0.15584294126747089</v>
      </c>
      <c r="LG201" s="893">
        <v>-0.15584294126747089</v>
      </c>
      <c r="LH201" s="893">
        <v>-0.15584294126747089</v>
      </c>
      <c r="LI201" s="893">
        <v>-0.15584294126747089</v>
      </c>
      <c r="LJ201" s="893">
        <v>-0.15584294126747089</v>
      </c>
      <c r="LK201" s="893">
        <v>-0.15584294126747089</v>
      </c>
      <c r="LL201" s="893">
        <v>-0.15584294126747089</v>
      </c>
      <c r="LM201" s="893">
        <v>-0.15584294126747089</v>
      </c>
      <c r="LN201" s="893">
        <v>-0.40699969527760338</v>
      </c>
      <c r="LO201" s="893">
        <v>-0.40699969527760338</v>
      </c>
      <c r="LP201" s="893">
        <v>-0.40699969527760338</v>
      </c>
      <c r="LQ201" s="893">
        <v>-0.40699969527760338</v>
      </c>
      <c r="LR201" s="893">
        <v>-0.40699969527760338</v>
      </c>
      <c r="LS201" s="893">
        <v>-0.40699969527760338</v>
      </c>
      <c r="LT201" s="893">
        <v>-0.40699969527760338</v>
      </c>
      <c r="LU201" s="893">
        <v>-0.38852902382635257</v>
      </c>
      <c r="LV201" s="893">
        <v>-0.38852902382635257</v>
      </c>
      <c r="LW201" s="893">
        <v>-0.38852902382635257</v>
      </c>
      <c r="LX201" s="893">
        <v>-0.38852902382635257</v>
      </c>
      <c r="LY201" s="893">
        <v>-0.3690942946008251</v>
      </c>
      <c r="LZ201" s="893">
        <v>-0.3690942946008251</v>
      </c>
      <c r="MA201" s="893">
        <v>-0.65979050188207644</v>
      </c>
      <c r="MB201" s="893">
        <v>-0.65979050188207644</v>
      </c>
      <c r="MC201" s="893">
        <v>-0.65979050188207644</v>
      </c>
      <c r="MD201" s="893">
        <v>-2.434160119639329</v>
      </c>
      <c r="ME201" s="893">
        <v>-2.434160119639329</v>
      </c>
      <c r="MF201" s="893">
        <v>-2.434160119639329</v>
      </c>
      <c r="MG201" s="893">
        <v>-2.434160119639329</v>
      </c>
      <c r="MH201" s="893">
        <v>-4.2879505324791243</v>
      </c>
      <c r="MI201" s="893">
        <v>-4.2879505324791243</v>
      </c>
      <c r="MJ201" s="893">
        <v>-4.2879505324791243</v>
      </c>
      <c r="MK201" s="893">
        <v>-4.2879505324791243</v>
      </c>
      <c r="ML201" s="893">
        <v>-4.2879505324791243</v>
      </c>
      <c r="MM201" s="893">
        <v>-4.2879505324791243</v>
      </c>
      <c r="MN201" s="893">
        <v>-4.2879505324791243</v>
      </c>
      <c r="MO201" s="893">
        <v>-4.2879505324791243</v>
      </c>
      <c r="MP201" s="893">
        <v>-0.13452639701549884</v>
      </c>
      <c r="MQ201" s="893">
        <v>-0.13452639701549884</v>
      </c>
      <c r="MR201" s="893">
        <v>-0.13452639701549884</v>
      </c>
      <c r="MS201" s="893">
        <v>-0.13452639701549884</v>
      </c>
      <c r="MT201" s="893">
        <v>-0.13452639701549884</v>
      </c>
      <c r="MU201" s="893">
        <v>-0.13452639701549884</v>
      </c>
      <c r="MV201" s="893">
        <v>-0.13452639701549884</v>
      </c>
      <c r="MW201" s="893">
        <v>-0.21773239840648095</v>
      </c>
      <c r="MX201" s="893">
        <v>-0.21773239840648095</v>
      </c>
      <c r="MY201" s="893">
        <v>-0.21773239840648095</v>
      </c>
      <c r="MZ201" s="893">
        <v>-0.21773239840648095</v>
      </c>
      <c r="NA201" s="893">
        <v>-0.21773239840648095</v>
      </c>
      <c r="NB201" s="893">
        <v>-0.64231684933185296</v>
      </c>
      <c r="NC201" s="893">
        <v>-0.64231684933185296</v>
      </c>
      <c r="ND201" s="893">
        <v>-0.64231684933185296</v>
      </c>
      <c r="NE201" s="893">
        <v>-0.64231684933185296</v>
      </c>
      <c r="NF201" s="893">
        <v>-0.55065256648364613</v>
      </c>
      <c r="NG201" s="893">
        <v>-0.55065256648364613</v>
      </c>
      <c r="NH201" s="893">
        <v>-0.55065256648364613</v>
      </c>
      <c r="NI201" s="893">
        <v>-0.55065256648364613</v>
      </c>
      <c r="NJ201" s="893">
        <v>-0.55065256648364613</v>
      </c>
      <c r="NK201" s="893">
        <v>-0.55065256648364613</v>
      </c>
      <c r="NL201" s="893">
        <v>-0.55065256648364613</v>
      </c>
      <c r="NM201" s="893">
        <v>-0.55065256648364613</v>
      </c>
      <c r="NN201" s="893">
        <v>-0.40699969527760338</v>
      </c>
      <c r="NO201" s="893">
        <v>-0.40699969527760338</v>
      </c>
      <c r="NP201" s="893">
        <v>-0.40699969527760338</v>
      </c>
      <c r="NQ201" s="893">
        <v>-0.40699969527760338</v>
      </c>
      <c r="NR201" s="893">
        <v>-0.40699969527760338</v>
      </c>
      <c r="NS201" s="893">
        <v>-0.40699969527760338</v>
      </c>
      <c r="NT201" s="893">
        <v>-0.40699969527760338</v>
      </c>
      <c r="NU201" s="893">
        <v>-0.38852902382635257</v>
      </c>
      <c r="NV201" s="893">
        <v>-0.38852902382635257</v>
      </c>
      <c r="NW201" s="893">
        <v>-0.38852902382635257</v>
      </c>
      <c r="NX201" s="893">
        <v>-0.38852902382635257</v>
      </c>
      <c r="NY201" s="893">
        <v>-0.3690942946008251</v>
      </c>
      <c r="NZ201" s="893">
        <v>-0.3690942946008251</v>
      </c>
      <c r="OA201" s="893">
        <v>-0.65979050188207644</v>
      </c>
      <c r="OB201" s="893">
        <v>-0.65979050188207644</v>
      </c>
      <c r="OC201" s="893">
        <v>-0.65979050188207644</v>
      </c>
      <c r="OD201" s="893">
        <v>-2.434160119639329</v>
      </c>
      <c r="OE201" s="893">
        <v>-2.434160119639329</v>
      </c>
      <c r="OF201" s="893">
        <v>-2.434160119639329</v>
      </c>
      <c r="OG201" s="893">
        <v>-2.434160119639329</v>
      </c>
      <c r="OH201" s="893">
        <v>-4.2879505324791243</v>
      </c>
      <c r="OI201" s="893">
        <v>-4.2879505324791243</v>
      </c>
      <c r="OJ201" s="893">
        <v>-4.2879505324791243</v>
      </c>
      <c r="OK201" s="893">
        <v>-4.2879505324791243</v>
      </c>
      <c r="OL201" s="893">
        <v>-4.2879505324791243</v>
      </c>
      <c r="OM201" s="893">
        <v>-4.2879505324791243</v>
      </c>
      <c r="ON201" s="893">
        <v>-4.2879505324791243</v>
      </c>
      <c r="OO201" s="893">
        <v>-4.2879505324791243</v>
      </c>
      <c r="OP201" s="893">
        <v>-0.13452639701549884</v>
      </c>
      <c r="OQ201" s="893">
        <v>-0.13452639701549884</v>
      </c>
      <c r="OR201" s="893">
        <v>-0.13452639701549884</v>
      </c>
      <c r="OS201" s="893">
        <v>-0.13452639701549884</v>
      </c>
      <c r="OT201" s="893">
        <v>-0.13452639701549884</v>
      </c>
      <c r="OU201" s="893">
        <v>-0.13452639701549884</v>
      </c>
      <c r="OV201" s="893">
        <v>-0.13452639701549884</v>
      </c>
      <c r="OW201" s="893">
        <v>-0.21773239840648095</v>
      </c>
      <c r="OX201" s="893">
        <v>-0.21773239840648095</v>
      </c>
      <c r="OY201" s="893">
        <v>-0.21773239840648095</v>
      </c>
      <c r="OZ201" s="893">
        <v>-0.21773239840648095</v>
      </c>
      <c r="PA201" s="893">
        <v>-0.21773239840648095</v>
      </c>
      <c r="PB201" s="893">
        <v>-0.64231684933185296</v>
      </c>
      <c r="PC201" s="893">
        <v>-0.64231684933185296</v>
      </c>
      <c r="PD201" s="893">
        <v>-0.64231684933185296</v>
      </c>
      <c r="PE201" s="893">
        <v>-0.64231684933185296</v>
      </c>
      <c r="PF201" s="893">
        <v>-0.55065256648364613</v>
      </c>
      <c r="PG201" s="893">
        <v>-0.55065256648364613</v>
      </c>
      <c r="PH201" s="893">
        <v>-0.55065256648364613</v>
      </c>
      <c r="PI201" s="893">
        <v>-0.55065256648364613</v>
      </c>
      <c r="PJ201" s="893">
        <v>-0.55065256648364613</v>
      </c>
      <c r="PK201" s="893">
        <v>-0.55065256648364613</v>
      </c>
      <c r="PL201" s="893">
        <v>-0.55065256648364613</v>
      </c>
      <c r="PM201" s="893">
        <v>-0.55065256648364613</v>
      </c>
      <c r="PN201" s="893">
        <v>-0.40699969527760338</v>
      </c>
      <c r="PO201" s="893">
        <v>-0.40699969527760338</v>
      </c>
      <c r="PP201" s="893">
        <v>-0.40699969527760338</v>
      </c>
      <c r="PQ201" s="893">
        <v>-0.40699969527760338</v>
      </c>
      <c r="PR201" s="893">
        <v>-0.40699969527760338</v>
      </c>
      <c r="PS201" s="893">
        <v>-0.40699969527760338</v>
      </c>
      <c r="PT201" s="893">
        <v>-0.40699969527760338</v>
      </c>
      <c r="PU201" s="893">
        <v>-0.38852902382635257</v>
      </c>
      <c r="PV201" s="893">
        <v>-0.38852902382635257</v>
      </c>
      <c r="PW201" s="893">
        <v>-0.38852902382635257</v>
      </c>
      <c r="PX201" s="893">
        <v>-0.38852902382635257</v>
      </c>
      <c r="PY201" s="893">
        <v>-0.3690942946008251</v>
      </c>
      <c r="PZ201" s="893">
        <v>-0.3690942946008251</v>
      </c>
      <c r="QA201" s="893">
        <v>-0.65979050188207644</v>
      </c>
      <c r="QB201" s="893">
        <v>-0.65979050188207644</v>
      </c>
      <c r="QC201" s="893">
        <v>-0.65979050188207644</v>
      </c>
      <c r="QD201" s="893">
        <v>-2.434160119639329</v>
      </c>
      <c r="QE201" s="893">
        <v>-2.434160119639329</v>
      </c>
      <c r="QF201" s="893">
        <v>-2.434160119639329</v>
      </c>
      <c r="QG201" s="893">
        <v>-2.434160119639329</v>
      </c>
      <c r="QH201" s="893">
        <v>-4.2879505324791243</v>
      </c>
      <c r="QI201" s="893">
        <v>-4.2879505324791243</v>
      </c>
      <c r="QJ201" s="893">
        <v>-4.2879505324791243</v>
      </c>
      <c r="QK201" s="893">
        <v>-4.2879505324791243</v>
      </c>
      <c r="QL201" s="893">
        <v>-4.2879505324791243</v>
      </c>
      <c r="QM201" s="893">
        <v>-4.2879505324791243</v>
      </c>
      <c r="QN201" s="893">
        <v>-4.2879505324791243</v>
      </c>
      <c r="QO201" s="893">
        <v>-4.2879505324791243</v>
      </c>
      <c r="QP201" s="893">
        <v>-0.13452639701549884</v>
      </c>
      <c r="QQ201" s="893">
        <v>-0.13452639701549884</v>
      </c>
      <c r="QR201" s="893">
        <v>-0.13452639701549884</v>
      </c>
      <c r="QS201" s="893">
        <v>-0.13452639701549884</v>
      </c>
      <c r="QT201" s="893">
        <v>-0.13452639701549884</v>
      </c>
      <c r="QU201" s="893">
        <v>-0.13452639701549884</v>
      </c>
      <c r="QV201" s="893">
        <v>-0.13452639701549884</v>
      </c>
      <c r="QW201" s="893">
        <v>-0.21773239840648095</v>
      </c>
      <c r="QX201" s="893">
        <v>-0.21773239840648095</v>
      </c>
      <c r="QY201" s="893">
        <v>-0.21773239840648095</v>
      </c>
      <c r="QZ201" s="893">
        <v>-0.21773239840648095</v>
      </c>
      <c r="RA201" s="893">
        <v>-0.21773239840648095</v>
      </c>
      <c r="RB201" s="893">
        <v>-0.64231684933185296</v>
      </c>
      <c r="RC201" s="893">
        <v>-0.64231684933185296</v>
      </c>
      <c r="RD201" s="893">
        <v>-0.64231684933185296</v>
      </c>
      <c r="RE201" s="893">
        <v>-0.64231684933185296</v>
      </c>
      <c r="RF201" s="893">
        <v>-0.55065256648364613</v>
      </c>
      <c r="RG201" s="893">
        <v>-0.55065256648364613</v>
      </c>
      <c r="RH201" s="893">
        <v>-0.55065256648364613</v>
      </c>
      <c r="RI201" s="893">
        <v>-0.55065256648364613</v>
      </c>
      <c r="RJ201" s="893">
        <v>-0.55065256648364613</v>
      </c>
      <c r="RK201" s="893">
        <v>-0.55065256648364613</v>
      </c>
      <c r="RL201" s="893">
        <v>-0.55065256648364613</v>
      </c>
      <c r="RM201" s="893">
        <v>-0.55065256648364613</v>
      </c>
      <c r="RN201" s="893">
        <v>-0.40699969527760338</v>
      </c>
      <c r="RO201" s="893">
        <v>-0.40699969527760338</v>
      </c>
      <c r="RP201" s="893">
        <v>-0.40699969527760338</v>
      </c>
      <c r="RQ201" s="893">
        <v>-0.40699969527760338</v>
      </c>
      <c r="RR201" s="893">
        <v>-0.40699969527760338</v>
      </c>
      <c r="RS201" s="893">
        <v>-0.40699969527760338</v>
      </c>
      <c r="RT201" s="893">
        <v>-0.40699969527760338</v>
      </c>
      <c r="RU201" s="893">
        <v>-0.38852902382635257</v>
      </c>
      <c r="RV201" s="893">
        <v>-0.38852902382635257</v>
      </c>
      <c r="RW201" s="893">
        <v>-0.38852902382635257</v>
      </c>
      <c r="RX201" s="893">
        <v>-0.38852902382635257</v>
      </c>
      <c r="RY201" s="893">
        <v>-0.3690942946008251</v>
      </c>
      <c r="RZ201" s="893">
        <v>-0.3690942946008251</v>
      </c>
      <c r="SA201" s="893">
        <v>-0.65979050188207644</v>
      </c>
      <c r="SB201" s="893">
        <v>-0.65979050188207644</v>
      </c>
      <c r="SC201" s="893">
        <v>-0.65979050188207644</v>
      </c>
      <c r="SD201" s="893">
        <v>-2.434160119639329</v>
      </c>
      <c r="SE201" s="893">
        <v>-2.434160119639329</v>
      </c>
      <c r="SF201" s="893">
        <v>-2.434160119639329</v>
      </c>
      <c r="SG201" s="893">
        <v>-2.434160119639329</v>
      </c>
      <c r="SH201" s="893">
        <v>-4.2879505324791243</v>
      </c>
      <c r="SI201" s="893">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2" t="s">
        <v>959</v>
      </c>
      <c r="J202" s="793"/>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4.9238097155381411E-2</v>
      </c>
      <c r="CB202" s="894">
        <v>4.9238097155381411E-2</v>
      </c>
      <c r="CC202" s="894">
        <v>4.9238097155381411E-2</v>
      </c>
      <c r="CD202" s="894">
        <v>0.23852986726459946</v>
      </c>
      <c r="CE202" s="894">
        <v>0.23852986726459946</v>
      </c>
      <c r="CF202" s="894">
        <v>0.23852986726459946</v>
      </c>
      <c r="CG202" s="894">
        <v>0.23852986726459946</v>
      </c>
      <c r="CH202" s="894">
        <v>0.29494854772880785</v>
      </c>
      <c r="CI202" s="894">
        <v>0.29494854772880785</v>
      </c>
      <c r="CJ202" s="894">
        <v>0.29494854772880785</v>
      </c>
      <c r="CK202" s="894">
        <v>0.29494854772880785</v>
      </c>
      <c r="CL202" s="894">
        <v>0.29494854772880785</v>
      </c>
      <c r="CM202" s="894">
        <v>0.29494854772880785</v>
      </c>
      <c r="CN202" s="894">
        <v>0.29494854772880785</v>
      </c>
      <c r="CO202" s="894">
        <v>0.29494854772880785</v>
      </c>
      <c r="CP202" s="894">
        <v>2.445934491190016E-3</v>
      </c>
      <c r="CQ202" s="894">
        <v>2.445934491190016E-3</v>
      </c>
      <c r="CR202" s="894">
        <v>2.445934491190016E-3</v>
      </c>
      <c r="CS202" s="894">
        <v>2.445934491190016E-3</v>
      </c>
      <c r="CT202" s="894">
        <v>2.445934491190016E-3</v>
      </c>
      <c r="CU202" s="894">
        <v>2.445934491190016E-3</v>
      </c>
      <c r="CV202" s="894">
        <v>2.445934491190016E-3</v>
      </c>
      <c r="CW202" s="894">
        <v>0</v>
      </c>
      <c r="CX202" s="894">
        <v>0</v>
      </c>
      <c r="CY202" s="894">
        <v>0</v>
      </c>
      <c r="CZ202" s="894">
        <v>0</v>
      </c>
      <c r="DA202" s="894">
        <v>0</v>
      </c>
      <c r="DB202" s="894">
        <v>0</v>
      </c>
      <c r="DC202" s="894">
        <v>0</v>
      </c>
      <c r="DD202" s="894">
        <v>0</v>
      </c>
      <c r="DE202" s="894">
        <v>0</v>
      </c>
      <c r="DF202" s="894">
        <v>-2.3586703764948425E-3</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0.1674095303282872</v>
      </c>
      <c r="EB202" s="894">
        <v>0.1674095303282872</v>
      </c>
      <c r="EC202" s="894">
        <v>0.1674095303282872</v>
      </c>
      <c r="ED202" s="894">
        <v>-2.352744001308956</v>
      </c>
      <c r="EE202" s="894">
        <v>-2.352744001308956</v>
      </c>
      <c r="EF202" s="894">
        <v>-2.352744001308956</v>
      </c>
      <c r="EG202" s="894">
        <v>-2.352744001308956</v>
      </c>
      <c r="EH202" s="894">
        <v>-3.0075312731618062</v>
      </c>
      <c r="EI202" s="894">
        <v>-3.0075312731618062</v>
      </c>
      <c r="EJ202" s="894">
        <v>-3.0075312731618062</v>
      </c>
      <c r="EK202" s="894">
        <v>-3.0075312731618062</v>
      </c>
      <c r="EL202" s="894">
        <v>-3.0075312731618062</v>
      </c>
      <c r="EM202" s="894">
        <v>-3.0075312731618062</v>
      </c>
      <c r="EN202" s="894">
        <v>-3.0075312731618062</v>
      </c>
      <c r="EO202" s="894">
        <v>-3.0075312731618062</v>
      </c>
      <c r="EP202" s="894">
        <v>-0.21983018153221856</v>
      </c>
      <c r="EQ202" s="894">
        <v>-0.21983018153221856</v>
      </c>
      <c r="ER202" s="894">
        <v>-0.21983018153221856</v>
      </c>
      <c r="ES202" s="894">
        <v>-0.21983018153221856</v>
      </c>
      <c r="ET202" s="894">
        <v>-0.21983018153221856</v>
      </c>
      <c r="EU202" s="894">
        <v>-0.21983018153221856</v>
      </c>
      <c r="EV202" s="894">
        <v>-0.21983018153221856</v>
      </c>
      <c r="EW202" s="894">
        <v>-9.2069819734190261E-2</v>
      </c>
      <c r="EX202" s="894">
        <v>-9.2069819734190261E-2</v>
      </c>
      <c r="EY202" s="894">
        <v>-9.2069819734190261E-2</v>
      </c>
      <c r="EZ202" s="894">
        <v>-9.2069819734190261E-2</v>
      </c>
      <c r="FA202" s="894">
        <v>-9.2069819734190261E-2</v>
      </c>
      <c r="FB202" s="894">
        <v>0.11109518446406241</v>
      </c>
      <c r="FC202" s="894">
        <v>0.11109518446406241</v>
      </c>
      <c r="FD202" s="894">
        <v>0.11109518446406241</v>
      </c>
      <c r="FE202" s="894">
        <v>0.11109518446406241</v>
      </c>
      <c r="FF202" s="894">
        <v>0.1566574530845104</v>
      </c>
      <c r="FG202" s="894">
        <v>0.1566574530845104</v>
      </c>
      <c r="FH202" s="894">
        <v>0.1566574530845104</v>
      </c>
      <c r="FI202" s="894">
        <v>0.1566574530845104</v>
      </c>
      <c r="FJ202" s="894">
        <v>0.1566574530845104</v>
      </c>
      <c r="FK202" s="894">
        <v>0.1566574530845104</v>
      </c>
      <c r="FL202" s="894">
        <v>0.1566574530845104</v>
      </c>
      <c r="FM202" s="894">
        <v>0.1566574530845104</v>
      </c>
      <c r="FN202" s="894">
        <v>0.16132689759944263</v>
      </c>
      <c r="FO202" s="894">
        <v>0.16132689759944263</v>
      </c>
      <c r="FP202" s="894">
        <v>0.16132689759944263</v>
      </c>
      <c r="FQ202" s="894">
        <v>0.16132689759944263</v>
      </c>
      <c r="FR202" s="894">
        <v>0.16132689759944263</v>
      </c>
      <c r="FS202" s="894">
        <v>0.16132689759944263</v>
      </c>
      <c r="FT202" s="894">
        <v>0.16132689759944263</v>
      </c>
      <c r="FU202" s="894">
        <v>-9.9622826622134397E-3</v>
      </c>
      <c r="FV202" s="894">
        <v>-9.9622826622134397E-3</v>
      </c>
      <c r="FW202" s="894">
        <v>-9.9622826622134397E-3</v>
      </c>
      <c r="FX202" s="894">
        <v>-9.9622826622134397E-3</v>
      </c>
      <c r="FY202" s="894">
        <v>-1.1534196706274535E-2</v>
      </c>
      <c r="FZ202" s="894">
        <v>-1.1534196706274535E-2</v>
      </c>
      <c r="GA202" s="894">
        <v>0.13786667203506298</v>
      </c>
      <c r="GB202" s="894">
        <v>0.13786667203506298</v>
      </c>
      <c r="GC202" s="894">
        <v>0.13786667203506298</v>
      </c>
      <c r="GD202" s="894">
        <v>-3.1266306168364473</v>
      </c>
      <c r="GE202" s="894">
        <v>-3.1266306168364473</v>
      </c>
      <c r="GF202" s="894">
        <v>-3.1266306168364473</v>
      </c>
      <c r="GG202" s="894">
        <v>-3.1266306168364473</v>
      </c>
      <c r="GH202" s="894">
        <v>-2.1997635210136082</v>
      </c>
      <c r="GI202" s="894">
        <v>-2.1997635210136082</v>
      </c>
      <c r="GJ202" s="894">
        <v>-2.1997635210136082</v>
      </c>
      <c r="GK202" s="894">
        <v>-2.1997635210136082</v>
      </c>
      <c r="GL202" s="894">
        <v>-2.1997635210136082</v>
      </c>
      <c r="GM202" s="894">
        <v>-2.1997635210136082</v>
      </c>
      <c r="GN202" s="894">
        <v>-2.1997635210136082</v>
      </c>
      <c r="GO202" s="894">
        <v>-2.1997635210136082</v>
      </c>
      <c r="GP202" s="894">
        <v>-0.35165851639670009</v>
      </c>
      <c r="GQ202" s="894">
        <v>-0.35165851639670009</v>
      </c>
      <c r="GR202" s="894">
        <v>-0.35165851639670009</v>
      </c>
      <c r="GS202" s="894">
        <v>-0.35165851639670009</v>
      </c>
      <c r="GT202" s="894">
        <v>-0.35165851639670009</v>
      </c>
      <c r="GU202" s="894">
        <v>-0.35165851639670009</v>
      </c>
      <c r="GV202" s="894">
        <v>-0.35165851639670009</v>
      </c>
      <c r="GW202" s="894">
        <v>-1.1124101592020974</v>
      </c>
      <c r="GX202" s="894">
        <v>-1.1124101592020974</v>
      </c>
      <c r="GY202" s="894">
        <v>-1.1124101592020974</v>
      </c>
      <c r="GZ202" s="894">
        <v>-1.1124101592020974</v>
      </c>
      <c r="HA202" s="894">
        <v>-1.1124101592020974</v>
      </c>
      <c r="HB202" s="894">
        <v>-7.5495275640824033E-2</v>
      </c>
      <c r="HC202" s="894">
        <v>-7.5495275640824033E-2</v>
      </c>
      <c r="HD202" s="894">
        <v>-7.5495275640824033E-2</v>
      </c>
      <c r="HE202" s="894">
        <v>-7.5495275640824033E-2</v>
      </c>
      <c r="HF202" s="894">
        <v>-6.6916885629844103E-3</v>
      </c>
      <c r="HG202" s="894">
        <v>-6.6916885629844103E-3</v>
      </c>
      <c r="HH202" s="894">
        <v>-6.6916885629844103E-3</v>
      </c>
      <c r="HI202" s="894">
        <v>-6.6916885629844103E-3</v>
      </c>
      <c r="HJ202" s="894">
        <v>-6.6916885629844103E-3</v>
      </c>
      <c r="HK202" s="894">
        <v>-6.6916885629844103E-3</v>
      </c>
      <c r="HL202" s="894">
        <v>-6.6916885629844103E-3</v>
      </c>
      <c r="HM202" s="894">
        <v>-6.6916885629844103E-3</v>
      </c>
      <c r="HN202" s="894">
        <v>2.5472668042016089E-2</v>
      </c>
      <c r="HO202" s="894">
        <v>2.5472668042016089E-2</v>
      </c>
      <c r="HP202" s="894">
        <v>2.5472668042016089E-2</v>
      </c>
      <c r="HQ202" s="894">
        <v>2.5472668042016089E-2</v>
      </c>
      <c r="HR202" s="894">
        <v>2.5472668042016089E-2</v>
      </c>
      <c r="HS202" s="894">
        <v>2.5472668042016089E-2</v>
      </c>
      <c r="HT202" s="894">
        <v>2.5472668042016089E-2</v>
      </c>
      <c r="HU202" s="894">
        <v>3.9849130648856423E-2</v>
      </c>
      <c r="HV202" s="894">
        <v>3.9849130648856423E-2</v>
      </c>
      <c r="HW202" s="894">
        <v>3.9849130648856423E-2</v>
      </c>
      <c r="HX202" s="894">
        <v>3.9849130648856423E-2</v>
      </c>
      <c r="HY202" s="894">
        <v>3.4602590118828935E-2</v>
      </c>
      <c r="HZ202" s="894">
        <v>3.4602590118828935E-2</v>
      </c>
      <c r="IA202" s="894">
        <v>0.23634286634581869</v>
      </c>
      <c r="IB202" s="894">
        <v>0.23634286634581869</v>
      </c>
      <c r="IC202" s="894">
        <v>0.23634286634581869</v>
      </c>
      <c r="ID202" s="894">
        <v>-2.6645232188771164</v>
      </c>
      <c r="IE202" s="894">
        <v>-2.6645232188771164</v>
      </c>
      <c r="IF202" s="894">
        <v>-2.6645232188771164</v>
      </c>
      <c r="IG202" s="894">
        <v>-2.6645232188771164</v>
      </c>
      <c r="IH202" s="894">
        <v>-1.3919656451648574</v>
      </c>
      <c r="II202" s="894">
        <v>-1.3882706417386483</v>
      </c>
      <c r="IJ202" s="894">
        <v>-1.3882706417386483</v>
      </c>
      <c r="IK202" s="894">
        <v>-1.3882706417386483</v>
      </c>
      <c r="IL202" s="894">
        <v>-1.3882706417386483</v>
      </c>
      <c r="IM202" s="894">
        <v>-1.3882706417386483</v>
      </c>
      <c r="IN202" s="894">
        <v>-1.3882706417386483</v>
      </c>
      <c r="IO202" s="894">
        <v>-1.3882706417386483</v>
      </c>
      <c r="IP202" s="894">
        <v>-0.37969707473206959</v>
      </c>
      <c r="IQ202" s="894">
        <v>-0.37969707473206959</v>
      </c>
      <c r="IR202" s="894">
        <v>-0.37969707473206959</v>
      </c>
      <c r="IS202" s="894">
        <v>-0.37969707473206959</v>
      </c>
      <c r="IT202" s="894">
        <v>-0.37969707473206959</v>
      </c>
      <c r="IU202" s="894">
        <v>-0.37969707473206959</v>
      </c>
      <c r="IV202" s="894">
        <v>-0.37969707473206959</v>
      </c>
      <c r="IW202" s="894">
        <v>-0.56721142336091113</v>
      </c>
      <c r="IX202" s="894">
        <v>-0.56721142336091113</v>
      </c>
      <c r="IY202" s="894">
        <v>-0.56721142336091113</v>
      </c>
      <c r="IZ202" s="894">
        <v>-0.56721142336091113</v>
      </c>
      <c r="JA202" s="894">
        <v>-0.56721142336091113</v>
      </c>
      <c r="JB202" s="894">
        <v>2.8753433272902029E-2</v>
      </c>
      <c r="JC202" s="894">
        <v>2.8753433272902029E-2</v>
      </c>
      <c r="JD202" s="894">
        <v>2.8753433272902029E-2</v>
      </c>
      <c r="JE202" s="894">
        <v>2.8753433272902029E-2</v>
      </c>
      <c r="JF202" s="894">
        <v>-6.6916885629852985E-3</v>
      </c>
      <c r="JG202" s="894">
        <v>-6.6916885629852985E-3</v>
      </c>
      <c r="JH202" s="894">
        <v>-6.6916885629852985E-3</v>
      </c>
      <c r="JI202" s="894">
        <v>-6.6916885629852985E-3</v>
      </c>
      <c r="JJ202" s="894">
        <v>-6.6916885629852985E-3</v>
      </c>
      <c r="JK202" s="894">
        <v>-6.6916885629852985E-3</v>
      </c>
      <c r="JL202" s="894">
        <v>-6.6916885629852985E-3</v>
      </c>
      <c r="JM202" s="894">
        <v>-6.6916885629852985E-3</v>
      </c>
      <c r="JN202" s="894">
        <v>9.3399782820730692E-2</v>
      </c>
      <c r="JO202" s="894">
        <v>9.3399782820730692E-2</v>
      </c>
      <c r="JP202" s="894">
        <v>9.3399782820730692E-2</v>
      </c>
      <c r="JQ202" s="894">
        <v>9.3399782820730692E-2</v>
      </c>
      <c r="JR202" s="894">
        <v>9.3399782820730692E-2</v>
      </c>
      <c r="JS202" s="894">
        <v>9.3399782820730692E-2</v>
      </c>
      <c r="JT202" s="894">
        <v>9.3399782820730692E-2</v>
      </c>
      <c r="JU202" s="894">
        <v>0.13947195727099526</v>
      </c>
      <c r="JV202" s="894">
        <v>0.13947195727099526</v>
      </c>
      <c r="JW202" s="894">
        <v>0.13947195727099526</v>
      </c>
      <c r="JX202" s="894">
        <v>0.13947195727099526</v>
      </c>
      <c r="JY202" s="894">
        <v>0.13841036047531219</v>
      </c>
      <c r="JZ202" s="894">
        <v>0.13841036047531219</v>
      </c>
      <c r="KA202" s="894">
        <v>0.29542858293227159</v>
      </c>
      <c r="KB202" s="894">
        <v>0.29542858293227159</v>
      </c>
      <c r="KC202" s="894">
        <v>0.29542858293227159</v>
      </c>
      <c r="KD202" s="894">
        <v>-2.2954157420270862</v>
      </c>
      <c r="KE202" s="894">
        <v>-2.2954157420270862</v>
      </c>
      <c r="KF202" s="894">
        <v>-2.2954157420270862</v>
      </c>
      <c r="KG202" s="894">
        <v>-2.2954157420270862</v>
      </c>
      <c r="KH202" s="894">
        <v>-2.6946321730523923</v>
      </c>
      <c r="KI202" s="894">
        <v>-2.6946321730523923</v>
      </c>
      <c r="KJ202" s="894">
        <v>-2.6946321730523923</v>
      </c>
      <c r="KK202" s="894">
        <v>-2.6946321730523923</v>
      </c>
      <c r="KL202" s="894">
        <v>-2.6946321730523923</v>
      </c>
      <c r="KM202" s="894">
        <v>-2.6946321730523923</v>
      </c>
      <c r="KN202" s="894">
        <v>-2.6946321730523923</v>
      </c>
      <c r="KO202" s="894">
        <v>-2.6946321730523923</v>
      </c>
      <c r="KP202" s="894">
        <v>-0.18939491929429941</v>
      </c>
      <c r="KQ202" s="894">
        <v>-0.18939491929429941</v>
      </c>
      <c r="KR202" s="894">
        <v>-0.18939491929429941</v>
      </c>
      <c r="KS202" s="894">
        <v>-0.18939491929429941</v>
      </c>
      <c r="KT202" s="894">
        <v>-0.18939491929429941</v>
      </c>
      <c r="KU202" s="894">
        <v>-0.18939491929429941</v>
      </c>
      <c r="KV202" s="894">
        <v>-0.18939491929429941</v>
      </c>
      <c r="KW202" s="894">
        <v>-0.26734149786986094</v>
      </c>
      <c r="KX202" s="894">
        <v>-0.26734149786986094</v>
      </c>
      <c r="KY202" s="894">
        <v>-0.26734149786986094</v>
      </c>
      <c r="KZ202" s="894">
        <v>-0.26734149786986094</v>
      </c>
      <c r="LA202" s="894">
        <v>-0.26734149786986094</v>
      </c>
      <c r="LB202" s="894">
        <v>-7.5177886127496762E-2</v>
      </c>
      <c r="LC202" s="894">
        <v>-7.5177886127496762E-2</v>
      </c>
      <c r="LD202" s="894">
        <v>-7.5177886127496762E-2</v>
      </c>
      <c r="LE202" s="894">
        <v>-7.5177886127496762E-2</v>
      </c>
      <c r="LF202" s="894">
        <v>-0.1747093937561246</v>
      </c>
      <c r="LG202" s="894">
        <v>-0.1747093937561246</v>
      </c>
      <c r="LH202" s="894">
        <v>-0.1747093937561246</v>
      </c>
      <c r="LI202" s="894">
        <v>-0.1747093937561246</v>
      </c>
      <c r="LJ202" s="894">
        <v>-0.1747093937561246</v>
      </c>
      <c r="LK202" s="894">
        <v>-0.1747093937561246</v>
      </c>
      <c r="LL202" s="894">
        <v>-0.1747093937561246</v>
      </c>
      <c r="LM202" s="894">
        <v>-0.1747093937561246</v>
      </c>
      <c r="LN202" s="894">
        <v>4.2454446736694962E-2</v>
      </c>
      <c r="LO202" s="894">
        <v>4.2454446736694962E-2</v>
      </c>
      <c r="LP202" s="894">
        <v>4.2454446736694962E-2</v>
      </c>
      <c r="LQ202" s="894">
        <v>4.2454446736694962E-2</v>
      </c>
      <c r="LR202" s="894">
        <v>4.2454446736694962E-2</v>
      </c>
      <c r="LS202" s="894">
        <v>4.2454446736694962E-2</v>
      </c>
      <c r="LT202" s="894">
        <v>4.2454446736694962E-2</v>
      </c>
      <c r="LU202" s="894">
        <v>-1.992456532443132E-2</v>
      </c>
      <c r="LV202" s="894">
        <v>-1.992456532443132E-2</v>
      </c>
      <c r="LW202" s="894">
        <v>-1.992456532443132E-2</v>
      </c>
      <c r="LX202" s="894">
        <v>-1.992456532443132E-2</v>
      </c>
      <c r="LY202" s="894">
        <v>-2.3068393412548183E-2</v>
      </c>
      <c r="LZ202" s="894">
        <v>-2.3068393412548183E-2</v>
      </c>
      <c r="MA202" s="894">
        <v>9.8476194310756604E-2</v>
      </c>
      <c r="MB202" s="894">
        <v>9.8476194310756604E-2</v>
      </c>
      <c r="MC202" s="894">
        <v>9.8476194310756604E-2</v>
      </c>
      <c r="MD202" s="894">
        <v>-2.009259590617356</v>
      </c>
      <c r="ME202" s="894">
        <v>-2.009259590617356</v>
      </c>
      <c r="MF202" s="894">
        <v>-2.009259590617356</v>
      </c>
      <c r="MG202" s="894">
        <v>-2.009259590617356</v>
      </c>
      <c r="MH202" s="894">
        <v>-2.6135212735480939</v>
      </c>
      <c r="MI202" s="894">
        <v>-2.6135212735480939</v>
      </c>
      <c r="MJ202" s="894">
        <v>-2.6135212735480939</v>
      </c>
      <c r="MK202" s="894">
        <v>-2.6135212735480939</v>
      </c>
      <c r="ML202" s="894">
        <v>-2.6135212735480939</v>
      </c>
      <c r="MM202" s="894">
        <v>-2.6135212735480939</v>
      </c>
      <c r="MN202" s="894">
        <v>-2.6135212735480939</v>
      </c>
      <c r="MO202" s="894">
        <v>-2.6135212735480939</v>
      </c>
      <c r="MP202" s="894">
        <v>4.8918689823819861E-2</v>
      </c>
      <c r="MQ202" s="894">
        <v>4.8918689823819861E-2</v>
      </c>
      <c r="MR202" s="894">
        <v>4.8918689823819861E-2</v>
      </c>
      <c r="MS202" s="894">
        <v>4.8918689823819861E-2</v>
      </c>
      <c r="MT202" s="894">
        <v>4.8918689823819861E-2</v>
      </c>
      <c r="MU202" s="894">
        <v>4.8918689823819861E-2</v>
      </c>
      <c r="MV202" s="894">
        <v>4.8918689823819861E-2</v>
      </c>
      <c r="MW202" s="894">
        <v>0</v>
      </c>
      <c r="MX202" s="894">
        <v>0</v>
      </c>
      <c r="MY202" s="894">
        <v>0</v>
      </c>
      <c r="MZ202" s="894">
        <v>0</v>
      </c>
      <c r="NA202" s="894">
        <v>0</v>
      </c>
      <c r="NB202" s="894">
        <v>9.9903280577425591E-2</v>
      </c>
      <c r="NC202" s="894">
        <v>9.9903280577425591E-2</v>
      </c>
      <c r="ND202" s="894">
        <v>9.9903280577425591E-2</v>
      </c>
      <c r="NE202" s="894">
        <v>9.9903280577425591E-2</v>
      </c>
      <c r="NF202" s="894">
        <v>-6.0225197066873903E-2</v>
      </c>
      <c r="NG202" s="894">
        <v>-6.0225197066873903E-2</v>
      </c>
      <c r="NH202" s="894">
        <v>-6.0225197066873903E-2</v>
      </c>
      <c r="NI202" s="894">
        <v>-6.0225197066873903E-2</v>
      </c>
      <c r="NJ202" s="894">
        <v>-6.0225197066873903E-2</v>
      </c>
      <c r="NK202" s="894">
        <v>-6.0225197066873903E-2</v>
      </c>
      <c r="NL202" s="894">
        <v>-6.0225197066873903E-2</v>
      </c>
      <c r="NM202" s="894">
        <v>-6.0225197066873903E-2</v>
      </c>
      <c r="NN202" s="894">
        <v>4.2454446736694962E-2</v>
      </c>
      <c r="NO202" s="894">
        <v>4.2454446736694962E-2</v>
      </c>
      <c r="NP202" s="894">
        <v>4.2454446736694962E-2</v>
      </c>
      <c r="NQ202" s="894">
        <v>4.2454446736694962E-2</v>
      </c>
      <c r="NR202" s="894">
        <v>4.2454446736694962E-2</v>
      </c>
      <c r="NS202" s="894">
        <v>4.2454446736694962E-2</v>
      </c>
      <c r="NT202" s="894">
        <v>4.2454446736694962E-2</v>
      </c>
      <c r="NU202" s="894">
        <v>-1.992456532443132E-2</v>
      </c>
      <c r="NV202" s="894">
        <v>-1.992456532443132E-2</v>
      </c>
      <c r="NW202" s="894">
        <v>-1.992456532443132E-2</v>
      </c>
      <c r="NX202" s="894">
        <v>-1.992456532443132E-2</v>
      </c>
      <c r="NY202" s="894">
        <v>-2.3068393412548183E-2</v>
      </c>
      <c r="NZ202" s="894">
        <v>-2.3068393412548183E-2</v>
      </c>
      <c r="OA202" s="894">
        <v>9.8476194310756604E-2</v>
      </c>
      <c r="OB202" s="894">
        <v>9.8476194310756604E-2</v>
      </c>
      <c r="OC202" s="894">
        <v>9.8476194310756604E-2</v>
      </c>
      <c r="OD202" s="894">
        <v>-2.009259590617356</v>
      </c>
      <c r="OE202" s="894">
        <v>-2.009259590617356</v>
      </c>
      <c r="OF202" s="894">
        <v>-2.009259590617356</v>
      </c>
      <c r="OG202" s="894">
        <v>-2.009259590617356</v>
      </c>
      <c r="OH202" s="894">
        <v>-2.6135212735480939</v>
      </c>
      <c r="OI202" s="894">
        <v>-2.6135212735480939</v>
      </c>
      <c r="OJ202" s="894">
        <v>-2.6135212735480939</v>
      </c>
      <c r="OK202" s="894">
        <v>-2.6135212735480939</v>
      </c>
      <c r="OL202" s="894">
        <v>-2.6135212735480939</v>
      </c>
      <c r="OM202" s="894">
        <v>-2.6135212735480939</v>
      </c>
      <c r="ON202" s="894">
        <v>-2.6135212735480939</v>
      </c>
      <c r="OO202" s="894">
        <v>-2.6135212735480939</v>
      </c>
      <c r="OP202" s="894">
        <v>4.8918689823819861E-2</v>
      </c>
      <c r="OQ202" s="894">
        <v>4.8918689823819861E-2</v>
      </c>
      <c r="OR202" s="894">
        <v>4.8918689823819861E-2</v>
      </c>
      <c r="OS202" s="894">
        <v>4.8918689823819861E-2</v>
      </c>
      <c r="OT202" s="894">
        <v>4.8918689823819861E-2</v>
      </c>
      <c r="OU202" s="894">
        <v>4.8918689823819861E-2</v>
      </c>
      <c r="OV202" s="894">
        <v>4.8918689823819861E-2</v>
      </c>
      <c r="OW202" s="894">
        <v>0</v>
      </c>
      <c r="OX202" s="894">
        <v>0</v>
      </c>
      <c r="OY202" s="894">
        <v>0</v>
      </c>
      <c r="OZ202" s="894">
        <v>0</v>
      </c>
      <c r="PA202" s="894">
        <v>0</v>
      </c>
      <c r="PB202" s="894">
        <v>9.9903280577425591E-2</v>
      </c>
      <c r="PC202" s="894">
        <v>9.9903280577425591E-2</v>
      </c>
      <c r="PD202" s="894">
        <v>9.9903280577425591E-2</v>
      </c>
      <c r="PE202" s="894">
        <v>9.9903280577425591E-2</v>
      </c>
      <c r="PF202" s="894">
        <v>-6.0225197066873903E-2</v>
      </c>
      <c r="PG202" s="894">
        <v>-6.0225197066873903E-2</v>
      </c>
      <c r="PH202" s="894">
        <v>-6.0225197066873903E-2</v>
      </c>
      <c r="PI202" s="894">
        <v>-6.0225197066873903E-2</v>
      </c>
      <c r="PJ202" s="894">
        <v>-6.0225197066873903E-2</v>
      </c>
      <c r="PK202" s="894">
        <v>-6.0225197066873903E-2</v>
      </c>
      <c r="PL202" s="894">
        <v>-6.0225197066873903E-2</v>
      </c>
      <c r="PM202" s="894">
        <v>-6.0225197066873903E-2</v>
      </c>
      <c r="PN202" s="894">
        <v>4.2454446736694962E-2</v>
      </c>
      <c r="PO202" s="894">
        <v>4.2454446736694962E-2</v>
      </c>
      <c r="PP202" s="894">
        <v>4.2454446736694962E-2</v>
      </c>
      <c r="PQ202" s="894">
        <v>4.2454446736694962E-2</v>
      </c>
      <c r="PR202" s="894">
        <v>4.2454446736694962E-2</v>
      </c>
      <c r="PS202" s="894">
        <v>4.2454446736694962E-2</v>
      </c>
      <c r="PT202" s="894">
        <v>4.2454446736694962E-2</v>
      </c>
      <c r="PU202" s="894">
        <v>-1.992456532443132E-2</v>
      </c>
      <c r="PV202" s="894">
        <v>-1.992456532443132E-2</v>
      </c>
      <c r="PW202" s="894">
        <v>-1.992456532443132E-2</v>
      </c>
      <c r="PX202" s="894">
        <v>-1.992456532443132E-2</v>
      </c>
      <c r="PY202" s="894">
        <v>-2.3068393412548183E-2</v>
      </c>
      <c r="PZ202" s="894">
        <v>-2.3068393412548183E-2</v>
      </c>
      <c r="QA202" s="894">
        <v>9.8476194310756604E-2</v>
      </c>
      <c r="QB202" s="894">
        <v>9.8476194310756604E-2</v>
      </c>
      <c r="QC202" s="894">
        <v>9.8476194310756604E-2</v>
      </c>
      <c r="QD202" s="894">
        <v>-2.009259590617356</v>
      </c>
      <c r="QE202" s="894">
        <v>-2.009259590617356</v>
      </c>
      <c r="QF202" s="894">
        <v>-2.009259590617356</v>
      </c>
      <c r="QG202" s="894">
        <v>-2.009259590617356</v>
      </c>
      <c r="QH202" s="894">
        <v>-2.6135212735480939</v>
      </c>
      <c r="QI202" s="894">
        <v>-2.6135212735480939</v>
      </c>
      <c r="QJ202" s="894">
        <v>-2.6135212735480939</v>
      </c>
      <c r="QK202" s="894">
        <v>-2.6135212735480939</v>
      </c>
      <c r="QL202" s="894">
        <v>-2.6135212735480939</v>
      </c>
      <c r="QM202" s="894">
        <v>-2.6135212735480939</v>
      </c>
      <c r="QN202" s="894">
        <v>-2.6135212735480939</v>
      </c>
      <c r="QO202" s="894">
        <v>-2.6135212735480939</v>
      </c>
      <c r="QP202" s="894">
        <v>4.8918689823819861E-2</v>
      </c>
      <c r="QQ202" s="894">
        <v>4.8918689823819861E-2</v>
      </c>
      <c r="QR202" s="894">
        <v>4.8918689823819861E-2</v>
      </c>
      <c r="QS202" s="894">
        <v>4.8918689823819861E-2</v>
      </c>
      <c r="QT202" s="894">
        <v>4.8918689823819861E-2</v>
      </c>
      <c r="QU202" s="894">
        <v>4.8918689823819861E-2</v>
      </c>
      <c r="QV202" s="894">
        <v>4.8918689823819861E-2</v>
      </c>
      <c r="QW202" s="894">
        <v>0</v>
      </c>
      <c r="QX202" s="894">
        <v>0</v>
      </c>
      <c r="QY202" s="894">
        <v>0</v>
      </c>
      <c r="QZ202" s="894">
        <v>0</v>
      </c>
      <c r="RA202" s="894">
        <v>0</v>
      </c>
      <c r="RB202" s="894">
        <v>9.9903280577425591E-2</v>
      </c>
      <c r="RC202" s="894">
        <v>9.9903280577425591E-2</v>
      </c>
      <c r="RD202" s="894">
        <v>9.9903280577425591E-2</v>
      </c>
      <c r="RE202" s="894">
        <v>9.9903280577425591E-2</v>
      </c>
      <c r="RF202" s="894">
        <v>-6.0225197066873903E-2</v>
      </c>
      <c r="RG202" s="894">
        <v>-6.0225197066873903E-2</v>
      </c>
      <c r="RH202" s="894">
        <v>-6.0225197066873903E-2</v>
      </c>
      <c r="RI202" s="894">
        <v>-6.0225197066873903E-2</v>
      </c>
      <c r="RJ202" s="894">
        <v>-6.0225197066873903E-2</v>
      </c>
      <c r="RK202" s="894">
        <v>-6.0225197066873903E-2</v>
      </c>
      <c r="RL202" s="894">
        <v>-6.0225197066873903E-2</v>
      </c>
      <c r="RM202" s="894">
        <v>-6.0225197066873903E-2</v>
      </c>
      <c r="RN202" s="894">
        <v>4.2454446736694962E-2</v>
      </c>
      <c r="RO202" s="894">
        <v>4.2454446736694962E-2</v>
      </c>
      <c r="RP202" s="894">
        <v>4.2454446736694962E-2</v>
      </c>
      <c r="RQ202" s="894">
        <v>4.2454446736694962E-2</v>
      </c>
      <c r="RR202" s="894">
        <v>4.2454446736694962E-2</v>
      </c>
      <c r="RS202" s="894">
        <v>4.2454446736694962E-2</v>
      </c>
      <c r="RT202" s="894">
        <v>4.2454446736694962E-2</v>
      </c>
      <c r="RU202" s="894">
        <v>-1.992456532443132E-2</v>
      </c>
      <c r="RV202" s="894">
        <v>-1.992456532443132E-2</v>
      </c>
      <c r="RW202" s="894">
        <v>-1.992456532443132E-2</v>
      </c>
      <c r="RX202" s="894">
        <v>-1.992456532443132E-2</v>
      </c>
      <c r="RY202" s="894">
        <v>-2.3068393412548183E-2</v>
      </c>
      <c r="RZ202" s="894">
        <v>-2.3068393412548183E-2</v>
      </c>
      <c r="SA202" s="894">
        <v>9.8476194310756604E-2</v>
      </c>
      <c r="SB202" s="894">
        <v>9.8476194310756604E-2</v>
      </c>
      <c r="SC202" s="894">
        <v>9.8476194310756604E-2</v>
      </c>
      <c r="SD202" s="894">
        <v>-2.009259590617356</v>
      </c>
      <c r="SE202" s="894">
        <v>-2.009259590617356</v>
      </c>
      <c r="SF202" s="894">
        <v>-2.009259590617356</v>
      </c>
      <c r="SG202" s="894">
        <v>-2.009259590617356</v>
      </c>
      <c r="SH202" s="894">
        <v>-2.6135212735480939</v>
      </c>
      <c r="SI202" s="894">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09" t="s">
        <v>961</v>
      </c>
      <c r="J203" s="793"/>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4.9238097155381411E-2</v>
      </c>
      <c r="CB203" s="894">
        <v>4.9238097155381411E-2</v>
      </c>
      <c r="CC203" s="894">
        <v>4.9238097155381411E-2</v>
      </c>
      <c r="CD203" s="894">
        <v>0.23852986726459946</v>
      </c>
      <c r="CE203" s="894">
        <v>0.23852986726459946</v>
      </c>
      <c r="CF203" s="894">
        <v>0.23852986726459946</v>
      </c>
      <c r="CG203" s="894">
        <v>0.23852986726459946</v>
      </c>
      <c r="CH203" s="894">
        <v>0.29494854772880785</v>
      </c>
      <c r="CI203" s="894">
        <v>0.29494854772880785</v>
      </c>
      <c r="CJ203" s="894">
        <v>0.29494854772880785</v>
      </c>
      <c r="CK203" s="894">
        <v>0.29494854772880785</v>
      </c>
      <c r="CL203" s="894">
        <v>0.29494854772880785</v>
      </c>
      <c r="CM203" s="894">
        <v>0.29494854772880785</v>
      </c>
      <c r="CN203" s="894">
        <v>0.29494854772880785</v>
      </c>
      <c r="CO203" s="894">
        <v>0.29494854772880785</v>
      </c>
      <c r="CP203" s="894">
        <v>2.445934491190016E-3</v>
      </c>
      <c r="CQ203" s="894">
        <v>2.445934491190016E-3</v>
      </c>
      <c r="CR203" s="894">
        <v>2.445934491190016E-3</v>
      </c>
      <c r="CS203" s="894">
        <v>2.445934491190016E-3</v>
      </c>
      <c r="CT203" s="894">
        <v>2.445934491190016E-3</v>
      </c>
      <c r="CU203" s="894">
        <v>2.445934491190016E-3</v>
      </c>
      <c r="CV203" s="894">
        <v>2.445934491190016E-3</v>
      </c>
      <c r="CW203" s="894">
        <v>0</v>
      </c>
      <c r="CX203" s="894">
        <v>0</v>
      </c>
      <c r="CY203" s="894">
        <v>0</v>
      </c>
      <c r="CZ203" s="894">
        <v>0</v>
      </c>
      <c r="DA203" s="894">
        <v>0</v>
      </c>
      <c r="DB203" s="894">
        <v>0</v>
      </c>
      <c r="DC203" s="894">
        <v>0</v>
      </c>
      <c r="DD203" s="894">
        <v>0</v>
      </c>
      <c r="DE203" s="894">
        <v>0</v>
      </c>
      <c r="DF203" s="894">
        <v>-2.3586703764948425E-3</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3.9390477724303707E-2</v>
      </c>
      <c r="EB203" s="894">
        <v>3.9390477724303707E-2</v>
      </c>
      <c r="EC203" s="894">
        <v>3.9390477724303707E-2</v>
      </c>
      <c r="ED203" s="894">
        <v>-0.12406134768166321</v>
      </c>
      <c r="EE203" s="894">
        <v>-0.12406134768166321</v>
      </c>
      <c r="EF203" s="894">
        <v>-0.12406134768166321</v>
      </c>
      <c r="EG203" s="894">
        <v>-0.12406134768166321</v>
      </c>
      <c r="EH203" s="894">
        <v>-0.18844517473669953</v>
      </c>
      <c r="EI203" s="894">
        <v>-0.18844517473669953</v>
      </c>
      <c r="EJ203" s="894">
        <v>-0.18844517473669953</v>
      </c>
      <c r="EK203" s="894">
        <v>-0.18844517473669953</v>
      </c>
      <c r="EL203" s="894">
        <v>-0.18844517473669953</v>
      </c>
      <c r="EM203" s="894">
        <v>-0.18844517473669953</v>
      </c>
      <c r="EN203" s="894">
        <v>-0.18844517473669953</v>
      </c>
      <c r="EO203" s="894">
        <v>-0.18844517473669953</v>
      </c>
      <c r="EP203" s="894">
        <v>-4.8918689823800321E-3</v>
      </c>
      <c r="EQ203" s="894">
        <v>-4.8918689823800321E-3</v>
      </c>
      <c r="ER203" s="894">
        <v>-4.8918689823800321E-3</v>
      </c>
      <c r="ES203" s="894">
        <v>-4.8918689823800321E-3</v>
      </c>
      <c r="ET203" s="894">
        <v>-4.8918689823800321E-3</v>
      </c>
      <c r="EU203" s="894">
        <v>-4.8918689823800321E-3</v>
      </c>
      <c r="EV203" s="894">
        <v>-4.8918689823800321E-3</v>
      </c>
      <c r="EW203" s="894">
        <v>0</v>
      </c>
      <c r="EX203" s="894">
        <v>0</v>
      </c>
      <c r="EY203" s="894">
        <v>0</v>
      </c>
      <c r="EZ203" s="894">
        <v>0</v>
      </c>
      <c r="FA203" s="894">
        <v>0</v>
      </c>
      <c r="FB203" s="894">
        <v>-2.6160774145127519E-3</v>
      </c>
      <c r="FC203" s="894">
        <v>-2.6160774145127519E-3</v>
      </c>
      <c r="FD203" s="894">
        <v>-2.6160774145127519E-3</v>
      </c>
      <c r="FE203" s="894">
        <v>-2.6160774145127519E-3</v>
      </c>
      <c r="FF203" s="894">
        <v>4.7199437518594678E-3</v>
      </c>
      <c r="FG203" s="894">
        <v>7.0800720618393598E-3</v>
      </c>
      <c r="FH203" s="894">
        <v>7.0800720618393598E-3</v>
      </c>
      <c r="FI203" s="894">
        <v>7.0800720618393598E-3</v>
      </c>
      <c r="FJ203" s="894">
        <v>7.0800720618393598E-3</v>
      </c>
      <c r="FK203" s="894">
        <v>7.0800720618393598E-3</v>
      </c>
      <c r="FL203" s="894">
        <v>7.0800720618393598E-3</v>
      </c>
      <c r="FM203" s="894">
        <v>7.0800720618393598E-3</v>
      </c>
      <c r="FN203" s="894">
        <v>1.6981778694679761E-2</v>
      </c>
      <c r="FO203" s="894">
        <v>1.6981778694679761E-2</v>
      </c>
      <c r="FP203" s="894">
        <v>1.6981778694679761E-2</v>
      </c>
      <c r="FQ203" s="894">
        <v>1.6981778694679761E-2</v>
      </c>
      <c r="FR203" s="894">
        <v>1.6981778694679761E-2</v>
      </c>
      <c r="FS203" s="894">
        <v>1.6981778694679761E-2</v>
      </c>
      <c r="FT203" s="894">
        <v>1.6981778694679761E-2</v>
      </c>
      <c r="FU203" s="894">
        <v>-9.9622826622134397E-3</v>
      </c>
      <c r="FV203" s="894">
        <v>-9.9622826622134397E-3</v>
      </c>
      <c r="FW203" s="894">
        <v>-9.9622826622134397E-3</v>
      </c>
      <c r="FX203" s="894">
        <v>-9.9622826622134397E-3</v>
      </c>
      <c r="FY203" s="894">
        <v>-1.1534196706274535E-2</v>
      </c>
      <c r="FZ203" s="894">
        <v>-1.1534196706274535E-2</v>
      </c>
      <c r="GA203" s="894">
        <v>0.13786667203506298</v>
      </c>
      <c r="GB203" s="894">
        <v>0.13786667203506298</v>
      </c>
      <c r="GC203" s="894">
        <v>0.13786667203506298</v>
      </c>
      <c r="GD203" s="894">
        <v>0.58356408332473375</v>
      </c>
      <c r="GE203" s="894">
        <v>0.58356408332473375</v>
      </c>
      <c r="GF203" s="894">
        <v>0.58356408332473375</v>
      </c>
      <c r="GG203" s="894">
        <v>0.58356408332473375</v>
      </c>
      <c r="GH203" s="894">
        <v>0.17736016445807046</v>
      </c>
      <c r="GI203" s="894">
        <v>0.18105516788427956</v>
      </c>
      <c r="GJ203" s="894">
        <v>0.18105516788427956</v>
      </c>
      <c r="GK203" s="894">
        <v>0.18105516788427956</v>
      </c>
      <c r="GL203" s="894">
        <v>0.18105516788427956</v>
      </c>
      <c r="GM203" s="894">
        <v>0.18105516788427956</v>
      </c>
      <c r="GN203" s="894">
        <v>0.18105516788427956</v>
      </c>
      <c r="GO203" s="894">
        <v>0.18105516788427956</v>
      </c>
      <c r="GP203" s="894">
        <v>0</v>
      </c>
      <c r="GQ203" s="894">
        <v>0</v>
      </c>
      <c r="GR203" s="894">
        <v>0</v>
      </c>
      <c r="GS203" s="894">
        <v>0</v>
      </c>
      <c r="GT203" s="894">
        <v>0</v>
      </c>
      <c r="GU203" s="894">
        <v>0</v>
      </c>
      <c r="GV203" s="894">
        <v>0</v>
      </c>
      <c r="GW203" s="894">
        <v>-1.3889487335099204E-3</v>
      </c>
      <c r="GX203" s="894">
        <v>-1.3889487335099204E-3</v>
      </c>
      <c r="GY203" s="894">
        <v>-1.3889487335099204E-3</v>
      </c>
      <c r="GZ203" s="894">
        <v>-1.3889487335099204E-3</v>
      </c>
      <c r="HA203" s="894">
        <v>-1.3889487335099204E-3</v>
      </c>
      <c r="HB203" s="894">
        <v>-0.16177222536948932</v>
      </c>
      <c r="HC203" s="894">
        <v>-0.16177222536948932</v>
      </c>
      <c r="HD203" s="894">
        <v>-0.16177222536948932</v>
      </c>
      <c r="HE203" s="894">
        <v>-0.16177222536948932</v>
      </c>
      <c r="HF203" s="894">
        <v>-0.16246776336349367</v>
      </c>
      <c r="HG203" s="894">
        <v>-0.16246776336349367</v>
      </c>
      <c r="HH203" s="894">
        <v>-0.16246776336349367</v>
      </c>
      <c r="HI203" s="894">
        <v>-0.16246776336349367</v>
      </c>
      <c r="HJ203" s="894">
        <v>-0.16246776336349367</v>
      </c>
      <c r="HK203" s="894">
        <v>-0.16246776336349367</v>
      </c>
      <c r="HL203" s="894">
        <v>-0.16246776336349367</v>
      </c>
      <c r="HM203" s="894">
        <v>-0.16246776336349367</v>
      </c>
      <c r="HN203" s="894">
        <v>-4.2454446736696738E-2</v>
      </c>
      <c r="HO203" s="894">
        <v>-4.2454446736696738E-2</v>
      </c>
      <c r="HP203" s="894">
        <v>-4.2454446736696738E-2</v>
      </c>
      <c r="HQ203" s="894">
        <v>-4.2454446736696738E-2</v>
      </c>
      <c r="HR203" s="894">
        <v>-4.2454446736696738E-2</v>
      </c>
      <c r="HS203" s="894">
        <v>-4.2454446736696738E-2</v>
      </c>
      <c r="HT203" s="894">
        <v>-4.2454446736696738E-2</v>
      </c>
      <c r="HU203" s="894">
        <v>3.9849130648856423E-2</v>
      </c>
      <c r="HV203" s="894">
        <v>3.9849130648856423E-2</v>
      </c>
      <c r="HW203" s="894">
        <v>3.9849130648856423E-2</v>
      </c>
      <c r="HX203" s="894">
        <v>3.9849130648856423E-2</v>
      </c>
      <c r="HY203" s="894">
        <v>3.4602590118828935E-2</v>
      </c>
      <c r="HZ203" s="894">
        <v>3.4602590118828935E-2</v>
      </c>
      <c r="IA203" s="894">
        <v>0.17725714975936491</v>
      </c>
      <c r="IB203" s="894">
        <v>0.17725714975936491</v>
      </c>
      <c r="IC203" s="894">
        <v>0.17725714975936491</v>
      </c>
      <c r="ID203" s="894">
        <v>0.65091634185681979</v>
      </c>
      <c r="IE203" s="894">
        <v>0.65091634185681979</v>
      </c>
      <c r="IF203" s="894">
        <v>0.65091634185681979</v>
      </c>
      <c r="IG203" s="894">
        <v>0.65091634185681979</v>
      </c>
      <c r="IH203" s="894">
        <v>0.14780013704839945</v>
      </c>
      <c r="II203" s="894">
        <v>0.15149514047460855</v>
      </c>
      <c r="IJ203" s="894">
        <v>0.15149514047460855</v>
      </c>
      <c r="IK203" s="894">
        <v>0.15149514047460855</v>
      </c>
      <c r="IL203" s="894">
        <v>0.15149514047460855</v>
      </c>
      <c r="IM203" s="894">
        <v>0.15149514047460855</v>
      </c>
      <c r="IN203" s="894">
        <v>0.15149514047460855</v>
      </c>
      <c r="IO203" s="894">
        <v>0.15149514047460855</v>
      </c>
      <c r="IP203" s="894">
        <v>2.445934491190016E-3</v>
      </c>
      <c r="IQ203" s="894">
        <v>2.445934491190016E-3</v>
      </c>
      <c r="IR203" s="894">
        <v>2.445934491190016E-3</v>
      </c>
      <c r="IS203" s="894">
        <v>2.445934491190016E-3</v>
      </c>
      <c r="IT203" s="894">
        <v>2.445934491190016E-3</v>
      </c>
      <c r="IU203" s="894">
        <v>2.445934491190016E-3</v>
      </c>
      <c r="IV203" s="894">
        <v>2.445934491190016E-3</v>
      </c>
      <c r="IW203" s="894">
        <v>0</v>
      </c>
      <c r="IX203" s="894">
        <v>0</v>
      </c>
      <c r="IY203" s="894">
        <v>0</v>
      </c>
      <c r="IZ203" s="894">
        <v>0</v>
      </c>
      <c r="JA203" s="894">
        <v>0</v>
      </c>
      <c r="JB203" s="894">
        <v>2.6133336342937241E-3</v>
      </c>
      <c r="JC203" s="894">
        <v>2.6133336342937241E-3</v>
      </c>
      <c r="JD203" s="894">
        <v>2.6133336342937241E-3</v>
      </c>
      <c r="JE203" s="894">
        <v>2.6133336342937241E-3</v>
      </c>
      <c r="JF203" s="894">
        <v>-4.9590436076732303E-2</v>
      </c>
      <c r="JG203" s="894">
        <v>-4.9590436076732303E-2</v>
      </c>
      <c r="JH203" s="894">
        <v>-4.9590436076732303E-2</v>
      </c>
      <c r="JI203" s="894">
        <v>-4.9590436076732303E-2</v>
      </c>
      <c r="JJ203" s="894">
        <v>-4.9590436076732303E-2</v>
      </c>
      <c r="JK203" s="894">
        <v>-4.9590436076732303E-2</v>
      </c>
      <c r="JL203" s="894">
        <v>-4.9590436076732303E-2</v>
      </c>
      <c r="JM203" s="894">
        <v>-4.9590436076732303E-2</v>
      </c>
      <c r="JN203" s="894">
        <v>9.3399782820730692E-2</v>
      </c>
      <c r="JO203" s="894">
        <v>9.3399782820730692E-2</v>
      </c>
      <c r="JP203" s="894">
        <v>9.3399782820730692E-2</v>
      </c>
      <c r="JQ203" s="894">
        <v>9.3399782820730692E-2</v>
      </c>
      <c r="JR203" s="894">
        <v>9.3399782820730692E-2</v>
      </c>
      <c r="JS203" s="894">
        <v>9.3399782820730692E-2</v>
      </c>
      <c r="JT203" s="894">
        <v>9.3399782820730692E-2</v>
      </c>
      <c r="JU203" s="894">
        <v>0.13947195727099526</v>
      </c>
      <c r="JV203" s="894">
        <v>0.13947195727099526</v>
      </c>
      <c r="JW203" s="894">
        <v>0.13947195727099526</v>
      </c>
      <c r="JX203" s="894">
        <v>0.13947195727099526</v>
      </c>
      <c r="JY203" s="894">
        <v>0.13841036047531219</v>
      </c>
      <c r="JZ203" s="894">
        <v>0.13841036047531219</v>
      </c>
      <c r="KA203" s="894">
        <v>0.23634286634581425</v>
      </c>
      <c r="KB203" s="894">
        <v>0.23634286634581425</v>
      </c>
      <c r="KC203" s="894">
        <v>0.23634286634581425</v>
      </c>
      <c r="KD203" s="894">
        <v>1.0419220940995109</v>
      </c>
      <c r="KE203" s="894">
        <v>1.0419220940995109</v>
      </c>
      <c r="KF203" s="894">
        <v>1.0419220940995109</v>
      </c>
      <c r="KG203" s="894">
        <v>1.0419220940995109</v>
      </c>
      <c r="KH203" s="894">
        <v>7.0205065097983521E-2</v>
      </c>
      <c r="KI203" s="894">
        <v>7.0205065097983521E-2</v>
      </c>
      <c r="KJ203" s="894">
        <v>7.0205065097983521E-2</v>
      </c>
      <c r="KK203" s="894">
        <v>7.0205065097983521E-2</v>
      </c>
      <c r="KL203" s="894">
        <v>7.0205065097983521E-2</v>
      </c>
      <c r="KM203" s="894">
        <v>7.0205065097983521E-2</v>
      </c>
      <c r="KN203" s="894">
        <v>7.0205065097983521E-2</v>
      </c>
      <c r="KO203" s="894">
        <v>7.0205065097983521E-2</v>
      </c>
      <c r="KP203" s="894">
        <v>-7.8269903718108935E-2</v>
      </c>
      <c r="KQ203" s="894">
        <v>-7.8269903718108935E-2</v>
      </c>
      <c r="KR203" s="894">
        <v>-7.8269903718108935E-2</v>
      </c>
      <c r="KS203" s="894">
        <v>-7.8269903718108935E-2</v>
      </c>
      <c r="KT203" s="894">
        <v>-7.8269903718108935E-2</v>
      </c>
      <c r="KU203" s="894">
        <v>-7.8269903718108935E-2</v>
      </c>
      <c r="KV203" s="894">
        <v>-7.8269903718108935E-2</v>
      </c>
      <c r="KW203" s="894">
        <v>-2.7274703850030946E-2</v>
      </c>
      <c r="KX203" s="894">
        <v>-2.7274703850030946E-2</v>
      </c>
      <c r="KY203" s="894">
        <v>-2.7274703850030946E-2</v>
      </c>
      <c r="KZ203" s="894">
        <v>-2.7274703850030946E-2</v>
      </c>
      <c r="LA203" s="894">
        <v>-2.7274703850030946E-2</v>
      </c>
      <c r="LB203" s="894">
        <v>-1.1100364508602745E-2</v>
      </c>
      <c r="LC203" s="894">
        <v>-1.1100364508602745E-2</v>
      </c>
      <c r="LD203" s="894">
        <v>-1.1100364508602745E-2</v>
      </c>
      <c r="LE203" s="894">
        <v>-1.1100364508602745E-2</v>
      </c>
      <c r="LF203" s="894">
        <v>-7.3608574192843612E-2</v>
      </c>
      <c r="LG203" s="894">
        <v>-7.3608574192843612E-2</v>
      </c>
      <c r="LH203" s="894">
        <v>-7.3608574192843612E-2</v>
      </c>
      <c r="LI203" s="894">
        <v>-7.3608574192843612E-2</v>
      </c>
      <c r="LJ203" s="894">
        <v>-7.3608574192843612E-2</v>
      </c>
      <c r="LK203" s="894">
        <v>-7.3608574192843612E-2</v>
      </c>
      <c r="LL203" s="894">
        <v>-7.3608574192843612E-2</v>
      </c>
      <c r="LM203" s="894">
        <v>-7.3608574192843612E-2</v>
      </c>
      <c r="LN203" s="894">
        <v>1.6981778694678873E-2</v>
      </c>
      <c r="LO203" s="894">
        <v>1.6981778694678873E-2</v>
      </c>
      <c r="LP203" s="894">
        <v>1.6981778694678873E-2</v>
      </c>
      <c r="LQ203" s="894">
        <v>1.6981778694678873E-2</v>
      </c>
      <c r="LR203" s="894">
        <v>1.6981778694678873E-2</v>
      </c>
      <c r="LS203" s="894">
        <v>1.6981778694678873E-2</v>
      </c>
      <c r="LT203" s="894">
        <v>1.6981778694678873E-2</v>
      </c>
      <c r="LU203" s="894">
        <v>-1.992456532443132E-2</v>
      </c>
      <c r="LV203" s="894">
        <v>-1.992456532443132E-2</v>
      </c>
      <c r="LW203" s="894">
        <v>-1.992456532443132E-2</v>
      </c>
      <c r="LX203" s="894">
        <v>-1.992456532443132E-2</v>
      </c>
      <c r="LY203" s="894">
        <v>-2.3068393412548183E-2</v>
      </c>
      <c r="LZ203" s="894">
        <v>-2.3068393412548183E-2</v>
      </c>
      <c r="MA203" s="894">
        <v>9.8476194310756604E-2</v>
      </c>
      <c r="MB203" s="894">
        <v>9.8476194310756604E-2</v>
      </c>
      <c r="MC203" s="894">
        <v>9.8476194310756604E-2</v>
      </c>
      <c r="MD203" s="894">
        <v>1.4038376358438365</v>
      </c>
      <c r="ME203" s="894">
        <v>1.4038376358438365</v>
      </c>
      <c r="MF203" s="894">
        <v>1.4038376358438365</v>
      </c>
      <c r="MG203" s="894">
        <v>1.4038376358438365</v>
      </c>
      <c r="MH203" s="894">
        <v>8.868008222903434E-2</v>
      </c>
      <c r="MI203" s="894">
        <v>8.868008222903434E-2</v>
      </c>
      <c r="MJ203" s="894">
        <v>8.868008222903434E-2</v>
      </c>
      <c r="MK203" s="894">
        <v>8.868008222903434E-2</v>
      </c>
      <c r="ML203" s="894">
        <v>8.868008222903434E-2</v>
      </c>
      <c r="MM203" s="894">
        <v>8.868008222903434E-2</v>
      </c>
      <c r="MN203" s="894">
        <v>8.868008222903434E-2</v>
      </c>
      <c r="MO203" s="894">
        <v>8.868008222903434E-2</v>
      </c>
      <c r="MP203" s="894">
        <v>4.6472755332629845E-2</v>
      </c>
      <c r="MQ203" s="894">
        <v>4.6472755332629845E-2</v>
      </c>
      <c r="MR203" s="894">
        <v>4.6472755332629845E-2</v>
      </c>
      <c r="MS203" s="894">
        <v>4.6472755332629845E-2</v>
      </c>
      <c r="MT203" s="894">
        <v>4.6472755332629845E-2</v>
      </c>
      <c r="MU203" s="894">
        <v>4.6472755332629845E-2</v>
      </c>
      <c r="MV203" s="894">
        <v>4.6472755332629845E-2</v>
      </c>
      <c r="MW203" s="894">
        <v>1.0950576690969882E-2</v>
      </c>
      <c r="MX203" s="894">
        <v>1.0950576690969882E-2</v>
      </c>
      <c r="MY203" s="894">
        <v>1.0950576690969882E-2</v>
      </c>
      <c r="MZ203" s="894">
        <v>1.0950576690969882E-2</v>
      </c>
      <c r="NA203" s="894">
        <v>1.0950576690969882E-2</v>
      </c>
      <c r="NB203" s="894">
        <v>4.9951640288712795E-2</v>
      </c>
      <c r="NC203" s="894">
        <v>4.9951640288712795E-2</v>
      </c>
      <c r="ND203" s="894">
        <v>4.9951640288712795E-2</v>
      </c>
      <c r="NE203" s="894">
        <v>4.9951640288712795E-2</v>
      </c>
      <c r="NF203" s="894">
        <v>-0.11375870557076162</v>
      </c>
      <c r="NG203" s="894">
        <v>-0.11375870557076162</v>
      </c>
      <c r="NH203" s="894">
        <v>-0.11375870557076162</v>
      </c>
      <c r="NI203" s="894">
        <v>-0.11375870557076162</v>
      </c>
      <c r="NJ203" s="894">
        <v>-0.11375870557076162</v>
      </c>
      <c r="NK203" s="894">
        <v>-0.11375870557076162</v>
      </c>
      <c r="NL203" s="894">
        <v>-0.11375870557076162</v>
      </c>
      <c r="NM203" s="894">
        <v>-0.11375870557076162</v>
      </c>
      <c r="NN203" s="894">
        <v>1.6981778694678873E-2</v>
      </c>
      <c r="NO203" s="894">
        <v>1.6981778694678873E-2</v>
      </c>
      <c r="NP203" s="894">
        <v>1.6981778694678873E-2</v>
      </c>
      <c r="NQ203" s="894">
        <v>1.6981778694678873E-2</v>
      </c>
      <c r="NR203" s="894">
        <v>1.6981778694678873E-2</v>
      </c>
      <c r="NS203" s="894">
        <v>1.6981778694678873E-2</v>
      </c>
      <c r="NT203" s="894">
        <v>1.6981778694678873E-2</v>
      </c>
      <c r="NU203" s="894">
        <v>-1.992456532443132E-2</v>
      </c>
      <c r="NV203" s="894">
        <v>-1.992456532443132E-2</v>
      </c>
      <c r="NW203" s="894">
        <v>-1.992456532443132E-2</v>
      </c>
      <c r="NX203" s="894">
        <v>-1.992456532443132E-2</v>
      </c>
      <c r="NY203" s="894">
        <v>-2.3068393412548183E-2</v>
      </c>
      <c r="NZ203" s="894">
        <v>-2.3068393412548183E-2</v>
      </c>
      <c r="OA203" s="894">
        <v>9.8476194310756604E-2</v>
      </c>
      <c r="OB203" s="894">
        <v>9.8476194310756604E-2</v>
      </c>
      <c r="OC203" s="894">
        <v>9.8476194310756604E-2</v>
      </c>
      <c r="OD203" s="894">
        <v>1.4038376358438365</v>
      </c>
      <c r="OE203" s="894">
        <v>1.4038376358438365</v>
      </c>
      <c r="OF203" s="894">
        <v>1.4038376358438365</v>
      </c>
      <c r="OG203" s="894">
        <v>1.4038376358438365</v>
      </c>
      <c r="OH203" s="894">
        <v>8.868008222903434E-2</v>
      </c>
      <c r="OI203" s="894">
        <v>8.868008222903434E-2</v>
      </c>
      <c r="OJ203" s="894">
        <v>8.868008222903434E-2</v>
      </c>
      <c r="OK203" s="894">
        <v>8.868008222903434E-2</v>
      </c>
      <c r="OL203" s="894">
        <v>8.868008222903434E-2</v>
      </c>
      <c r="OM203" s="894">
        <v>8.868008222903434E-2</v>
      </c>
      <c r="ON203" s="894">
        <v>8.868008222903434E-2</v>
      </c>
      <c r="OO203" s="894">
        <v>8.868008222903434E-2</v>
      </c>
      <c r="OP203" s="894">
        <v>4.6472755332629845E-2</v>
      </c>
      <c r="OQ203" s="894">
        <v>4.6472755332629845E-2</v>
      </c>
      <c r="OR203" s="894">
        <v>4.6472755332629845E-2</v>
      </c>
      <c r="OS203" s="894">
        <v>4.6472755332629845E-2</v>
      </c>
      <c r="OT203" s="894">
        <v>4.6472755332629845E-2</v>
      </c>
      <c r="OU203" s="894">
        <v>4.6472755332629845E-2</v>
      </c>
      <c r="OV203" s="894">
        <v>4.6472755332629845E-2</v>
      </c>
      <c r="OW203" s="894">
        <v>1.0950576690969882E-2</v>
      </c>
      <c r="OX203" s="894">
        <v>1.0950576690969882E-2</v>
      </c>
      <c r="OY203" s="894">
        <v>1.0950576690969882E-2</v>
      </c>
      <c r="OZ203" s="894">
        <v>1.0950576690969882E-2</v>
      </c>
      <c r="PA203" s="894">
        <v>1.0950576690969882E-2</v>
      </c>
      <c r="PB203" s="894">
        <v>4.9951640288712795E-2</v>
      </c>
      <c r="PC203" s="894">
        <v>4.9951640288712795E-2</v>
      </c>
      <c r="PD203" s="894">
        <v>4.9951640288712795E-2</v>
      </c>
      <c r="PE203" s="894">
        <v>4.9951640288712795E-2</v>
      </c>
      <c r="PF203" s="894">
        <v>-0.11375870557076162</v>
      </c>
      <c r="PG203" s="894">
        <v>-0.11375870557076162</v>
      </c>
      <c r="PH203" s="894">
        <v>-0.11375870557076162</v>
      </c>
      <c r="PI203" s="894">
        <v>-0.11375870557076162</v>
      </c>
      <c r="PJ203" s="894">
        <v>-0.11375870557076162</v>
      </c>
      <c r="PK203" s="894">
        <v>-0.11375870557076162</v>
      </c>
      <c r="PL203" s="894">
        <v>-0.11375870557076162</v>
      </c>
      <c r="PM203" s="894">
        <v>-0.11375870557076162</v>
      </c>
      <c r="PN203" s="894">
        <v>1.6981778694678873E-2</v>
      </c>
      <c r="PO203" s="894">
        <v>1.6981778694678873E-2</v>
      </c>
      <c r="PP203" s="894">
        <v>1.6981778694678873E-2</v>
      </c>
      <c r="PQ203" s="894">
        <v>1.6981778694678873E-2</v>
      </c>
      <c r="PR203" s="894">
        <v>1.6981778694678873E-2</v>
      </c>
      <c r="PS203" s="894">
        <v>1.6981778694678873E-2</v>
      </c>
      <c r="PT203" s="894">
        <v>1.6981778694678873E-2</v>
      </c>
      <c r="PU203" s="894">
        <v>-1.992456532443132E-2</v>
      </c>
      <c r="PV203" s="894">
        <v>-1.992456532443132E-2</v>
      </c>
      <c r="PW203" s="894">
        <v>-1.992456532443132E-2</v>
      </c>
      <c r="PX203" s="894">
        <v>-1.992456532443132E-2</v>
      </c>
      <c r="PY203" s="894">
        <v>-2.3068393412548183E-2</v>
      </c>
      <c r="PZ203" s="894">
        <v>-2.3068393412548183E-2</v>
      </c>
      <c r="QA203" s="894">
        <v>9.8476194310756604E-2</v>
      </c>
      <c r="QB203" s="894">
        <v>9.8476194310756604E-2</v>
      </c>
      <c r="QC203" s="894">
        <v>9.8476194310756604E-2</v>
      </c>
      <c r="QD203" s="894">
        <v>1.4038376358438365</v>
      </c>
      <c r="QE203" s="894">
        <v>1.4038376358438365</v>
      </c>
      <c r="QF203" s="894">
        <v>1.4038376358438365</v>
      </c>
      <c r="QG203" s="894">
        <v>1.4038376358438365</v>
      </c>
      <c r="QH203" s="894">
        <v>8.868008222903434E-2</v>
      </c>
      <c r="QI203" s="894">
        <v>8.868008222903434E-2</v>
      </c>
      <c r="QJ203" s="894">
        <v>8.868008222903434E-2</v>
      </c>
      <c r="QK203" s="894">
        <v>8.868008222903434E-2</v>
      </c>
      <c r="QL203" s="894">
        <v>8.868008222903434E-2</v>
      </c>
      <c r="QM203" s="894">
        <v>8.868008222903434E-2</v>
      </c>
      <c r="QN203" s="894">
        <v>8.868008222903434E-2</v>
      </c>
      <c r="QO203" s="894">
        <v>8.868008222903434E-2</v>
      </c>
      <c r="QP203" s="894">
        <v>4.6472755332629845E-2</v>
      </c>
      <c r="QQ203" s="894">
        <v>4.6472755332629845E-2</v>
      </c>
      <c r="QR203" s="894">
        <v>4.6472755332629845E-2</v>
      </c>
      <c r="QS203" s="894">
        <v>4.6472755332629845E-2</v>
      </c>
      <c r="QT203" s="894">
        <v>4.6472755332629845E-2</v>
      </c>
      <c r="QU203" s="894">
        <v>4.6472755332629845E-2</v>
      </c>
      <c r="QV203" s="894">
        <v>4.6472755332629845E-2</v>
      </c>
      <c r="QW203" s="894">
        <v>1.0950576690969882E-2</v>
      </c>
      <c r="QX203" s="894">
        <v>1.0950576690969882E-2</v>
      </c>
      <c r="QY203" s="894">
        <v>1.0950576690969882E-2</v>
      </c>
      <c r="QZ203" s="894">
        <v>1.0950576690969882E-2</v>
      </c>
      <c r="RA203" s="894">
        <v>1.0950576690969882E-2</v>
      </c>
      <c r="RB203" s="894">
        <v>4.9951640288712795E-2</v>
      </c>
      <c r="RC203" s="894">
        <v>4.9951640288712795E-2</v>
      </c>
      <c r="RD203" s="894">
        <v>4.9951640288712795E-2</v>
      </c>
      <c r="RE203" s="894">
        <v>4.9951640288712795E-2</v>
      </c>
      <c r="RF203" s="894">
        <v>-0.11375870557076162</v>
      </c>
      <c r="RG203" s="894">
        <v>-0.11375870557076162</v>
      </c>
      <c r="RH203" s="894">
        <v>-0.11375870557076162</v>
      </c>
      <c r="RI203" s="894">
        <v>-0.11375870557076162</v>
      </c>
      <c r="RJ203" s="894">
        <v>-0.11375870557076162</v>
      </c>
      <c r="RK203" s="894">
        <v>-0.11375870557076162</v>
      </c>
      <c r="RL203" s="894">
        <v>-0.11375870557076162</v>
      </c>
      <c r="RM203" s="894">
        <v>-0.11375870557076162</v>
      </c>
      <c r="RN203" s="894">
        <v>1.6981778694678873E-2</v>
      </c>
      <c r="RO203" s="894">
        <v>1.6981778694678873E-2</v>
      </c>
      <c r="RP203" s="894">
        <v>1.6981778694678873E-2</v>
      </c>
      <c r="RQ203" s="894">
        <v>1.6981778694678873E-2</v>
      </c>
      <c r="RR203" s="894">
        <v>1.6981778694678873E-2</v>
      </c>
      <c r="RS203" s="894">
        <v>1.6981778694678873E-2</v>
      </c>
      <c r="RT203" s="894">
        <v>1.6981778694678873E-2</v>
      </c>
      <c r="RU203" s="894">
        <v>-1.992456532443132E-2</v>
      </c>
      <c r="RV203" s="894">
        <v>-1.992456532443132E-2</v>
      </c>
      <c r="RW203" s="894">
        <v>-1.992456532443132E-2</v>
      </c>
      <c r="RX203" s="894">
        <v>-1.992456532443132E-2</v>
      </c>
      <c r="RY203" s="894">
        <v>-2.3068393412548183E-2</v>
      </c>
      <c r="RZ203" s="894">
        <v>-2.3068393412548183E-2</v>
      </c>
      <c r="SA203" s="894">
        <v>9.8476194310756604E-2</v>
      </c>
      <c r="SB203" s="894">
        <v>9.8476194310756604E-2</v>
      </c>
      <c r="SC203" s="894">
        <v>9.8476194310756604E-2</v>
      </c>
      <c r="SD203" s="894">
        <v>1.4038376358438365</v>
      </c>
      <c r="SE203" s="894">
        <v>1.4038376358438365</v>
      </c>
      <c r="SF203" s="894">
        <v>1.4038376358438365</v>
      </c>
      <c r="SG203" s="894">
        <v>1.4038376358438365</v>
      </c>
      <c r="SH203" s="894">
        <v>8.868008222903434E-2</v>
      </c>
      <c r="SI203" s="894">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2" t="s">
        <v>960</v>
      </c>
      <c r="J204" s="793"/>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-8.4908893473416569E-3</v>
      </c>
      <c r="BO204" s="894">
        <v>-8.4908893473416569E-3</v>
      </c>
      <c r="BP204" s="894">
        <v>-8.4908893473416569E-3</v>
      </c>
      <c r="BQ204" s="894">
        <v>-8.4908893473416569E-3</v>
      </c>
      <c r="BR204" s="894">
        <v>-8.4908893473416569E-3</v>
      </c>
      <c r="BS204" s="894">
        <v>-8.4908893473416569E-3</v>
      </c>
      <c r="BT204" s="894">
        <v>-8.4908893473416569E-3</v>
      </c>
      <c r="BU204" s="894">
        <v>-2.9886847986642984E-2</v>
      </c>
      <c r="BV204" s="894">
        <v>-2.9886847986642984E-2</v>
      </c>
      <c r="BW204" s="894">
        <v>-2.9886847986642984E-2</v>
      </c>
      <c r="BX204" s="894">
        <v>-2.9886847986642984E-2</v>
      </c>
      <c r="BY204" s="894">
        <v>-3.4602590118830712E-2</v>
      </c>
      <c r="BZ204" s="894">
        <v>-3.4602590118830712E-2</v>
      </c>
      <c r="CA204" s="894">
        <v>-9.8476194310750387E-3</v>
      </c>
      <c r="CB204" s="894">
        <v>-9.8476194310750387E-3</v>
      </c>
      <c r="CC204" s="894">
        <v>-9.8476194310750387E-3</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-1.6587736763664855</v>
      </c>
      <c r="EE204" s="894">
        <v>-1.6587736763664855</v>
      </c>
      <c r="EF204" s="894">
        <v>-1.6587736763664855</v>
      </c>
      <c r="EG204" s="894">
        <v>-1.6587736763664855</v>
      </c>
      <c r="EH204" s="894">
        <v>-3.8522727748385099</v>
      </c>
      <c r="EI204" s="894">
        <v>-3.8522727748385099</v>
      </c>
      <c r="EJ204" s="894">
        <v>-3.8522727748385099</v>
      </c>
      <c r="EK204" s="894">
        <v>-3.8522727748385099</v>
      </c>
      <c r="EL204" s="894">
        <v>-3.8522727748385099</v>
      </c>
      <c r="EM204" s="894">
        <v>-3.8522727748385099</v>
      </c>
      <c r="EN204" s="894">
        <v>-3.8522727748385099</v>
      </c>
      <c r="EO204" s="894">
        <v>-3.8522727748385099</v>
      </c>
      <c r="EP204" s="894">
        <v>-0.17398328686428854</v>
      </c>
      <c r="EQ204" s="894">
        <v>-0.17398328686428854</v>
      </c>
      <c r="ER204" s="894">
        <v>-0.17398328686428854</v>
      </c>
      <c r="ES204" s="894">
        <v>-0.17398328686428854</v>
      </c>
      <c r="ET204" s="894">
        <v>-0.17398328686428854</v>
      </c>
      <c r="EU204" s="894">
        <v>-0.17398328686428854</v>
      </c>
      <c r="EV204" s="894">
        <v>-0.17398328686428854</v>
      </c>
      <c r="EW204" s="894">
        <v>0.24987350344597026</v>
      </c>
      <c r="EX204" s="894">
        <v>0.24987350344597026</v>
      </c>
      <c r="EY204" s="894">
        <v>0.24987350344597026</v>
      </c>
      <c r="EZ204" s="894">
        <v>0.24987350344597026</v>
      </c>
      <c r="FA204" s="894">
        <v>0.24987350344597026</v>
      </c>
      <c r="FB204" s="894">
        <v>5.5593361921046025E-2</v>
      </c>
      <c r="FC204" s="894">
        <v>5.5593361921046025E-2</v>
      </c>
      <c r="FD204" s="894">
        <v>5.5593361921046025E-2</v>
      </c>
      <c r="FE204" s="894">
        <v>5.5593361921046025E-2</v>
      </c>
      <c r="FF204" s="894">
        <v>-2.5952242434906125E-2</v>
      </c>
      <c r="FG204" s="894">
        <v>-2.5952242434906125E-2</v>
      </c>
      <c r="FH204" s="894">
        <v>-2.5952242434906125E-2</v>
      </c>
      <c r="FI204" s="894">
        <v>-2.5952242434906125E-2</v>
      </c>
      <c r="FJ204" s="894">
        <v>-2.5952242434906125E-2</v>
      </c>
      <c r="FK204" s="894">
        <v>-2.5952242434906125E-2</v>
      </c>
      <c r="FL204" s="894">
        <v>-2.5952242434906125E-2</v>
      </c>
      <c r="FM204" s="894">
        <v>-2.5952242434906125E-2</v>
      </c>
      <c r="FN204" s="894">
        <v>-0.12736334021008755</v>
      </c>
      <c r="FO204" s="894">
        <v>-0.12736334021008755</v>
      </c>
      <c r="FP204" s="894">
        <v>-0.12736334021008755</v>
      </c>
      <c r="FQ204" s="894">
        <v>-0.12736334021008755</v>
      </c>
      <c r="FR204" s="894">
        <v>-0.12736334021008755</v>
      </c>
      <c r="FS204" s="894">
        <v>-0.12736334021008755</v>
      </c>
      <c r="FT204" s="894">
        <v>-0.12736334021008755</v>
      </c>
      <c r="FU204" s="894">
        <v>0</v>
      </c>
      <c r="FV204" s="894">
        <v>0</v>
      </c>
      <c r="FW204" s="894">
        <v>0</v>
      </c>
      <c r="FX204" s="894">
        <v>0</v>
      </c>
      <c r="FY204" s="894">
        <v>-1.1534196706274535E-2</v>
      </c>
      <c r="FZ204" s="894">
        <v>-1.1534196706274535E-2</v>
      </c>
      <c r="GA204" s="894">
        <v>9.8476194310785914E-3</v>
      </c>
      <c r="GB204" s="894">
        <v>9.8476194310785914E-3</v>
      </c>
      <c r="GC204" s="894">
        <v>9.8476194310785914E-3</v>
      </c>
      <c r="GD204" s="894">
        <v>-1.4453311236555484</v>
      </c>
      <c r="GE204" s="894">
        <v>-1.4453311236555484</v>
      </c>
      <c r="GF204" s="894">
        <v>-1.4453311236555484</v>
      </c>
      <c r="GG204" s="894">
        <v>-1.4453311236555484</v>
      </c>
      <c r="GH204" s="894">
        <v>-4.0628796953270792</v>
      </c>
      <c r="GI204" s="894">
        <v>-4.0628796953270792</v>
      </c>
      <c r="GJ204" s="894">
        <v>-4.0628796953270792</v>
      </c>
      <c r="GK204" s="894">
        <v>-4.0628796953270792</v>
      </c>
      <c r="GL204" s="894">
        <v>-4.0628796953270792</v>
      </c>
      <c r="GM204" s="894">
        <v>-4.0628796953270792</v>
      </c>
      <c r="GN204" s="894">
        <v>-4.0628796953270792</v>
      </c>
      <c r="GO204" s="894">
        <v>-4.0628796953270792</v>
      </c>
      <c r="GP204" s="894">
        <v>-0.3752856912502498</v>
      </c>
      <c r="GQ204" s="894">
        <v>-0.3752856912502498</v>
      </c>
      <c r="GR204" s="894">
        <v>-0.3752856912502498</v>
      </c>
      <c r="GS204" s="894">
        <v>-0.3752856912502498</v>
      </c>
      <c r="GT204" s="894">
        <v>-0.3752856912502498</v>
      </c>
      <c r="GU204" s="894">
        <v>-0.3752856912502498</v>
      </c>
      <c r="GV204" s="894">
        <v>-0.3752856912502498</v>
      </c>
      <c r="GW204" s="894">
        <v>-0.10581894527646973</v>
      </c>
      <c r="GX204" s="894">
        <v>-0.10581894527646973</v>
      </c>
      <c r="GY204" s="894">
        <v>-0.10581894527646973</v>
      </c>
      <c r="GZ204" s="894">
        <v>-0.10581894527646973</v>
      </c>
      <c r="HA204" s="894">
        <v>-0.10581894527646973</v>
      </c>
      <c r="HB204" s="894">
        <v>-0.1565471361705475</v>
      </c>
      <c r="HC204" s="894">
        <v>-0.1565471361705475</v>
      </c>
      <c r="HD204" s="894">
        <v>-0.1565471361705475</v>
      </c>
      <c r="HE204" s="894">
        <v>-0.1565471361705475</v>
      </c>
      <c r="HF204" s="894">
        <v>-0.33424823461720532</v>
      </c>
      <c r="HG204" s="894">
        <v>-0.33424823461720532</v>
      </c>
      <c r="HH204" s="894">
        <v>-0.33424823461720532</v>
      </c>
      <c r="HI204" s="894">
        <v>-0.33424823461720532</v>
      </c>
      <c r="HJ204" s="894">
        <v>-0.33424823461720532</v>
      </c>
      <c r="HK204" s="894">
        <v>-0.33424823461720532</v>
      </c>
      <c r="HL204" s="894">
        <v>-0.33424823461720532</v>
      </c>
      <c r="HM204" s="894">
        <v>-0.33424823461720532</v>
      </c>
      <c r="HN204" s="894">
        <v>0</v>
      </c>
      <c r="HO204" s="894">
        <v>0</v>
      </c>
      <c r="HP204" s="894">
        <v>0</v>
      </c>
      <c r="HQ204" s="894">
        <v>0</v>
      </c>
      <c r="HR204" s="894">
        <v>0</v>
      </c>
      <c r="HS204" s="894">
        <v>0</v>
      </c>
      <c r="HT204" s="894">
        <v>0</v>
      </c>
      <c r="HU204" s="894">
        <v>1.9924565324432209E-2</v>
      </c>
      <c r="HV204" s="894">
        <v>1.9924565324432209E-2</v>
      </c>
      <c r="HW204" s="894">
        <v>1.9924565324432209E-2</v>
      </c>
      <c r="HX204" s="894">
        <v>1.9924565324432209E-2</v>
      </c>
      <c r="HY204" s="894">
        <v>2.3068393412553512E-2</v>
      </c>
      <c r="HZ204" s="894">
        <v>2.3068393412553512E-2</v>
      </c>
      <c r="IA204" s="894">
        <v>2.9542858293228669E-2</v>
      </c>
      <c r="IB204" s="894">
        <v>2.9542858293228669E-2</v>
      </c>
      <c r="IC204" s="894">
        <v>2.9542858293228669E-2</v>
      </c>
      <c r="ID204" s="894">
        <v>-2.1038363278695211</v>
      </c>
      <c r="IE204" s="894">
        <v>-2.1038363278695211</v>
      </c>
      <c r="IF204" s="894">
        <v>-2.1038363278695211</v>
      </c>
      <c r="IG204" s="894">
        <v>-2.1038363278695211</v>
      </c>
      <c r="IH204" s="894">
        <v>-4.3871694970211808</v>
      </c>
      <c r="II204" s="894">
        <v>-4.3834744935949717</v>
      </c>
      <c r="IJ204" s="894">
        <v>-4.3834744935949717</v>
      </c>
      <c r="IK204" s="894">
        <v>-4.3834744935949717</v>
      </c>
      <c r="IL204" s="894">
        <v>-4.3834744935949717</v>
      </c>
      <c r="IM204" s="894">
        <v>-4.3834744935949717</v>
      </c>
      <c r="IN204" s="894">
        <v>-4.3834744935949717</v>
      </c>
      <c r="IO204" s="894">
        <v>-4.3834744935949717</v>
      </c>
      <c r="IP204" s="894">
        <v>-2.4459344911909042E-2</v>
      </c>
      <c r="IQ204" s="894">
        <v>-2.4459344911909042E-2</v>
      </c>
      <c r="IR204" s="894">
        <v>-2.4459344911909042E-2</v>
      </c>
      <c r="IS204" s="894">
        <v>-2.4459344911909042E-2</v>
      </c>
      <c r="IT204" s="894">
        <v>-2.4459344911909042E-2</v>
      </c>
      <c r="IU204" s="894">
        <v>-2.4459344911909042E-2</v>
      </c>
      <c r="IV204" s="894">
        <v>-2.4459344911909042E-2</v>
      </c>
      <c r="IW204" s="894">
        <v>-2.782434590880456E-3</v>
      </c>
      <c r="IX204" s="894">
        <v>-2.782434590880456E-3</v>
      </c>
      <c r="IY204" s="894">
        <v>-2.782434590880456E-3</v>
      </c>
      <c r="IZ204" s="894">
        <v>-2.782434590880456E-3</v>
      </c>
      <c r="JA204" s="894">
        <v>-2.782434590880456E-3</v>
      </c>
      <c r="JB204" s="894">
        <v>2.6133336342937241E-3</v>
      </c>
      <c r="JC204" s="894">
        <v>2.6133336342937241E-3</v>
      </c>
      <c r="JD204" s="894">
        <v>2.6133336342937241E-3</v>
      </c>
      <c r="JE204" s="894">
        <v>2.6133336342937241E-3</v>
      </c>
      <c r="JF204" s="894">
        <v>-4.9590436076732303E-2</v>
      </c>
      <c r="JG204" s="894">
        <v>-4.9590436076732303E-2</v>
      </c>
      <c r="JH204" s="894">
        <v>-4.9590436076732303E-2</v>
      </c>
      <c r="JI204" s="894">
        <v>-4.9590436076732303E-2</v>
      </c>
      <c r="JJ204" s="894">
        <v>-4.9590436076732303E-2</v>
      </c>
      <c r="JK204" s="894">
        <v>-4.9590436076732303E-2</v>
      </c>
      <c r="JL204" s="894">
        <v>-4.9590436076732303E-2</v>
      </c>
      <c r="JM204" s="894">
        <v>-4.9590436076732303E-2</v>
      </c>
      <c r="JN204" s="894">
        <v>5.9436225431375611E-2</v>
      </c>
      <c r="JO204" s="894">
        <v>5.9436225431375611E-2</v>
      </c>
      <c r="JP204" s="894">
        <v>5.9436225431375611E-2</v>
      </c>
      <c r="JQ204" s="894">
        <v>5.9436225431375611E-2</v>
      </c>
      <c r="JR204" s="894">
        <v>5.9436225431375611E-2</v>
      </c>
      <c r="JS204" s="894">
        <v>5.9436225431375611E-2</v>
      </c>
      <c r="JT204" s="894">
        <v>5.9436225431375611E-2</v>
      </c>
      <c r="JU204" s="894">
        <v>0.10958510928435228</v>
      </c>
      <c r="JV204" s="894">
        <v>0.10958510928435228</v>
      </c>
      <c r="JW204" s="894">
        <v>0.10958510928435228</v>
      </c>
      <c r="JX204" s="894">
        <v>0.10958510928435228</v>
      </c>
      <c r="JY204" s="894">
        <v>0.10380777035648325</v>
      </c>
      <c r="JZ204" s="894">
        <v>0.10380777035648325</v>
      </c>
      <c r="KA204" s="894">
        <v>0.11817143317290402</v>
      </c>
      <c r="KB204" s="894">
        <v>0.11817143317290402</v>
      </c>
      <c r="KC204" s="894">
        <v>0.11817143317290402</v>
      </c>
      <c r="KD204" s="894">
        <v>-1.5662554877986166</v>
      </c>
      <c r="KE204" s="894">
        <v>-1.5662554877986166</v>
      </c>
      <c r="KF204" s="894">
        <v>-1.5662554877986166</v>
      </c>
      <c r="KG204" s="894">
        <v>-1.5662554877986166</v>
      </c>
      <c r="KH204" s="894">
        <v>-3.6355497306126354</v>
      </c>
      <c r="KI204" s="894">
        <v>-3.6355497306126354</v>
      </c>
      <c r="KJ204" s="894">
        <v>-3.6355497306126354</v>
      </c>
      <c r="KK204" s="894">
        <v>-3.6355497306126354</v>
      </c>
      <c r="KL204" s="894">
        <v>-3.6355497306126354</v>
      </c>
      <c r="KM204" s="894">
        <v>-3.6355497306126354</v>
      </c>
      <c r="KN204" s="894">
        <v>-3.6355497306126354</v>
      </c>
      <c r="KO204" s="894">
        <v>-3.6355497306126354</v>
      </c>
      <c r="KP204" s="894">
        <v>-0.18939491929429941</v>
      </c>
      <c r="KQ204" s="894">
        <v>-0.18939491929429941</v>
      </c>
      <c r="KR204" s="894">
        <v>-0.18939491929429941</v>
      </c>
      <c r="KS204" s="894">
        <v>-0.18939491929429941</v>
      </c>
      <c r="KT204" s="894">
        <v>-0.18939491929429941</v>
      </c>
      <c r="KU204" s="894">
        <v>-0.18939491929429941</v>
      </c>
      <c r="KV204" s="894">
        <v>-0.18939491929429941</v>
      </c>
      <c r="KW204" s="894">
        <v>-0.31755105710618103</v>
      </c>
      <c r="KX204" s="894">
        <v>-0.31755105710618103</v>
      </c>
      <c r="KY204" s="894">
        <v>-0.31755105710618103</v>
      </c>
      <c r="KZ204" s="894">
        <v>-0.31755105710618103</v>
      </c>
      <c r="LA204" s="894">
        <v>-0.31755105710618103</v>
      </c>
      <c r="LB204" s="894">
        <v>-7.5177886127496762E-2</v>
      </c>
      <c r="LC204" s="894">
        <v>-7.5177886127496762E-2</v>
      </c>
      <c r="LD204" s="894">
        <v>-7.5177886127496762E-2</v>
      </c>
      <c r="LE204" s="894">
        <v>-7.5177886127496762E-2</v>
      </c>
      <c r="LF204" s="894">
        <v>-0.12753077909209498</v>
      </c>
      <c r="LG204" s="894">
        <v>-0.12753077909209498</v>
      </c>
      <c r="LH204" s="894">
        <v>-0.12753077909209498</v>
      </c>
      <c r="LI204" s="894">
        <v>-0.12753077909209498</v>
      </c>
      <c r="LJ204" s="894">
        <v>-0.12753077909209498</v>
      </c>
      <c r="LK204" s="894">
        <v>-0.12753077909209498</v>
      </c>
      <c r="LL204" s="894">
        <v>-0.12753077909209498</v>
      </c>
      <c r="LM204" s="894">
        <v>-0.12753077909209498</v>
      </c>
      <c r="LN204" s="894">
        <v>1.6981778694678873E-2</v>
      </c>
      <c r="LO204" s="894">
        <v>1.6981778694678873E-2</v>
      </c>
      <c r="LP204" s="894">
        <v>1.6981778694678873E-2</v>
      </c>
      <c r="LQ204" s="894">
        <v>1.6981778694678873E-2</v>
      </c>
      <c r="LR204" s="894">
        <v>1.6981778694678873E-2</v>
      </c>
      <c r="LS204" s="894">
        <v>1.6981778694678873E-2</v>
      </c>
      <c r="LT204" s="894">
        <v>1.6981778694678873E-2</v>
      </c>
      <c r="LU204" s="894">
        <v>0</v>
      </c>
      <c r="LV204" s="894">
        <v>0</v>
      </c>
      <c r="LW204" s="894">
        <v>0</v>
      </c>
      <c r="LX204" s="894">
        <v>0</v>
      </c>
      <c r="LY204" s="894">
        <v>0</v>
      </c>
      <c r="LZ204" s="894">
        <v>0</v>
      </c>
      <c r="MA204" s="894">
        <v>0</v>
      </c>
      <c r="MB204" s="894">
        <v>0</v>
      </c>
      <c r="MC204" s="894">
        <v>0</v>
      </c>
      <c r="MD204" s="894">
        <v>-1.5909099068209418</v>
      </c>
      <c r="ME204" s="894">
        <v>-1.5909099068209418</v>
      </c>
      <c r="MF204" s="894">
        <v>-1.5909099068209418</v>
      </c>
      <c r="MG204" s="894">
        <v>-1.5909099068209418</v>
      </c>
      <c r="MH204" s="894">
        <v>-2.0434925252463776</v>
      </c>
      <c r="MI204" s="894">
        <v>-2.0434925252463776</v>
      </c>
      <c r="MJ204" s="894">
        <v>-2.0434925252463776</v>
      </c>
      <c r="MK204" s="894">
        <v>-2.0434925252463776</v>
      </c>
      <c r="ML204" s="894">
        <v>-2.0434925252463776</v>
      </c>
      <c r="MM204" s="894">
        <v>-2.0434925252463776</v>
      </c>
      <c r="MN204" s="894">
        <v>-2.0434925252463776</v>
      </c>
      <c r="MO204" s="894">
        <v>-2.0434925252463776</v>
      </c>
      <c r="MP204" s="894">
        <v>2.2013410420710144E-2</v>
      </c>
      <c r="MQ204" s="894">
        <v>2.2013410420710144E-2</v>
      </c>
      <c r="MR204" s="894">
        <v>2.2013410420710144E-2</v>
      </c>
      <c r="MS204" s="894">
        <v>2.2013410420710144E-2</v>
      </c>
      <c r="MT204" s="894">
        <v>2.2013410420710144E-2</v>
      </c>
      <c r="MU204" s="894">
        <v>2.2013410420710144E-2</v>
      </c>
      <c r="MV204" s="894">
        <v>2.2013410420710144E-2</v>
      </c>
      <c r="MW204" s="894">
        <v>1.2299559669010307E-2</v>
      </c>
      <c r="MX204" s="894">
        <v>1.2299559669010307E-2</v>
      </c>
      <c r="MY204" s="894">
        <v>1.2299559669010307E-2</v>
      </c>
      <c r="MZ204" s="894">
        <v>1.2299559669010307E-2</v>
      </c>
      <c r="NA204" s="894">
        <v>1.2299559669010307E-2</v>
      </c>
      <c r="NB204" s="894">
        <v>0.10545346283172563</v>
      </c>
      <c r="NC204" s="894">
        <v>0.10545346283172563</v>
      </c>
      <c r="ND204" s="894">
        <v>0.10545346283172563</v>
      </c>
      <c r="NE204" s="894">
        <v>0.10545346283172563</v>
      </c>
      <c r="NF204" s="894">
        <v>-6.6916885629859202E-2</v>
      </c>
      <c r="NG204" s="894">
        <v>-6.6916885629859202E-2</v>
      </c>
      <c r="NH204" s="894">
        <v>-6.6916885629859202E-2</v>
      </c>
      <c r="NI204" s="894">
        <v>-6.6916885629859202E-2</v>
      </c>
      <c r="NJ204" s="894">
        <v>-6.6916885629859202E-2</v>
      </c>
      <c r="NK204" s="894">
        <v>-6.6916885629859202E-2</v>
      </c>
      <c r="NL204" s="894">
        <v>-6.6916885629859202E-2</v>
      </c>
      <c r="NM204" s="894">
        <v>-6.6916885629859202E-2</v>
      </c>
      <c r="NN204" s="894">
        <v>1.6981778694678873E-2</v>
      </c>
      <c r="NO204" s="894">
        <v>1.6981778694678873E-2</v>
      </c>
      <c r="NP204" s="894">
        <v>1.6981778694678873E-2</v>
      </c>
      <c r="NQ204" s="894">
        <v>1.6981778694678873E-2</v>
      </c>
      <c r="NR204" s="894">
        <v>1.6981778694678873E-2</v>
      </c>
      <c r="NS204" s="894">
        <v>1.6981778694678873E-2</v>
      </c>
      <c r="NT204" s="894">
        <v>1.6981778694678873E-2</v>
      </c>
      <c r="NU204" s="894">
        <v>0</v>
      </c>
      <c r="NV204" s="894">
        <v>0</v>
      </c>
      <c r="NW204" s="894">
        <v>0</v>
      </c>
      <c r="NX204" s="894">
        <v>0</v>
      </c>
      <c r="NY204" s="894">
        <v>0</v>
      </c>
      <c r="NZ204" s="894">
        <v>0</v>
      </c>
      <c r="OA204" s="894">
        <v>0</v>
      </c>
      <c r="OB204" s="894">
        <v>0</v>
      </c>
      <c r="OC204" s="894">
        <v>0</v>
      </c>
      <c r="OD204" s="894">
        <v>-1.5909099068209418</v>
      </c>
      <c r="OE204" s="894">
        <v>-1.5909099068209418</v>
      </c>
      <c r="OF204" s="894">
        <v>-1.5909099068209418</v>
      </c>
      <c r="OG204" s="894">
        <v>-1.5909099068209418</v>
      </c>
      <c r="OH204" s="894">
        <v>-2.0434925252463776</v>
      </c>
      <c r="OI204" s="894">
        <v>-2.0434925252463776</v>
      </c>
      <c r="OJ204" s="894">
        <v>-2.0434925252463776</v>
      </c>
      <c r="OK204" s="894">
        <v>-2.0434925252463776</v>
      </c>
      <c r="OL204" s="894">
        <v>-2.0434925252463776</v>
      </c>
      <c r="OM204" s="894">
        <v>-2.0434925252463776</v>
      </c>
      <c r="ON204" s="894">
        <v>-2.0434925252463776</v>
      </c>
      <c r="OO204" s="894">
        <v>-2.0434925252463776</v>
      </c>
      <c r="OP204" s="894">
        <v>2.2013410420710144E-2</v>
      </c>
      <c r="OQ204" s="894">
        <v>2.2013410420710144E-2</v>
      </c>
      <c r="OR204" s="894">
        <v>2.2013410420710144E-2</v>
      </c>
      <c r="OS204" s="894">
        <v>2.2013410420710144E-2</v>
      </c>
      <c r="OT204" s="894">
        <v>2.2013410420710144E-2</v>
      </c>
      <c r="OU204" s="894">
        <v>2.2013410420710144E-2</v>
      </c>
      <c r="OV204" s="894">
        <v>2.2013410420710144E-2</v>
      </c>
      <c r="OW204" s="894">
        <v>1.2299559669010307E-2</v>
      </c>
      <c r="OX204" s="894">
        <v>1.2299559669010307E-2</v>
      </c>
      <c r="OY204" s="894">
        <v>1.2299559669010307E-2</v>
      </c>
      <c r="OZ204" s="894">
        <v>1.2299559669010307E-2</v>
      </c>
      <c r="PA204" s="894">
        <v>1.2299559669010307E-2</v>
      </c>
      <c r="PB204" s="894">
        <v>0.10545346283172563</v>
      </c>
      <c r="PC204" s="894">
        <v>0.10545346283172563</v>
      </c>
      <c r="PD204" s="894">
        <v>0.10545346283172563</v>
      </c>
      <c r="PE204" s="894">
        <v>0.10545346283172563</v>
      </c>
      <c r="PF204" s="894">
        <v>-6.6916885629859202E-2</v>
      </c>
      <c r="PG204" s="894">
        <v>-6.6916885629859202E-2</v>
      </c>
      <c r="PH204" s="894">
        <v>-6.6916885629859202E-2</v>
      </c>
      <c r="PI204" s="894">
        <v>-6.6916885629859202E-2</v>
      </c>
      <c r="PJ204" s="894">
        <v>-6.6916885629859202E-2</v>
      </c>
      <c r="PK204" s="894">
        <v>-6.6916885629859202E-2</v>
      </c>
      <c r="PL204" s="894">
        <v>-6.6916885629859202E-2</v>
      </c>
      <c r="PM204" s="894">
        <v>-6.6916885629859202E-2</v>
      </c>
      <c r="PN204" s="894">
        <v>1.6981778694678873E-2</v>
      </c>
      <c r="PO204" s="894">
        <v>1.6981778694678873E-2</v>
      </c>
      <c r="PP204" s="894">
        <v>1.6981778694678873E-2</v>
      </c>
      <c r="PQ204" s="894">
        <v>1.6981778694678873E-2</v>
      </c>
      <c r="PR204" s="894">
        <v>1.6981778694678873E-2</v>
      </c>
      <c r="PS204" s="894">
        <v>1.6981778694678873E-2</v>
      </c>
      <c r="PT204" s="894">
        <v>1.6981778694678873E-2</v>
      </c>
      <c r="PU204" s="894">
        <v>0</v>
      </c>
      <c r="PV204" s="894">
        <v>0</v>
      </c>
      <c r="PW204" s="894">
        <v>0</v>
      </c>
      <c r="PX204" s="894">
        <v>0</v>
      </c>
      <c r="PY204" s="894">
        <v>0</v>
      </c>
      <c r="PZ204" s="894">
        <v>0</v>
      </c>
      <c r="QA204" s="894">
        <v>0</v>
      </c>
      <c r="QB204" s="894">
        <v>0</v>
      </c>
      <c r="QC204" s="894">
        <v>0</v>
      </c>
      <c r="QD204" s="894">
        <v>-1.5909099068209418</v>
      </c>
      <c r="QE204" s="894">
        <v>-1.5909099068209418</v>
      </c>
      <c r="QF204" s="894">
        <v>-1.5909099068209418</v>
      </c>
      <c r="QG204" s="894">
        <v>-1.5909099068209418</v>
      </c>
      <c r="QH204" s="894">
        <v>-2.0434925252463776</v>
      </c>
      <c r="QI204" s="894">
        <v>-2.0434925252463776</v>
      </c>
      <c r="QJ204" s="894">
        <v>-2.0434925252463776</v>
      </c>
      <c r="QK204" s="894">
        <v>-2.0434925252463776</v>
      </c>
      <c r="QL204" s="894">
        <v>-2.0434925252463776</v>
      </c>
      <c r="QM204" s="894">
        <v>-2.0434925252463776</v>
      </c>
      <c r="QN204" s="894">
        <v>-2.0434925252463776</v>
      </c>
      <c r="QO204" s="894">
        <v>-2.0434925252463776</v>
      </c>
      <c r="QP204" s="894">
        <v>2.2013410420710144E-2</v>
      </c>
      <c r="QQ204" s="894">
        <v>2.2013410420710144E-2</v>
      </c>
      <c r="QR204" s="894">
        <v>2.2013410420710144E-2</v>
      </c>
      <c r="QS204" s="894">
        <v>2.2013410420710144E-2</v>
      </c>
      <c r="QT204" s="894">
        <v>2.2013410420710144E-2</v>
      </c>
      <c r="QU204" s="894">
        <v>2.2013410420710144E-2</v>
      </c>
      <c r="QV204" s="894">
        <v>2.2013410420710144E-2</v>
      </c>
      <c r="QW204" s="894">
        <v>1.2299559669010307E-2</v>
      </c>
      <c r="QX204" s="894">
        <v>1.2299559669010307E-2</v>
      </c>
      <c r="QY204" s="894">
        <v>1.2299559669010307E-2</v>
      </c>
      <c r="QZ204" s="894">
        <v>1.2299559669010307E-2</v>
      </c>
      <c r="RA204" s="894">
        <v>1.2299559669010307E-2</v>
      </c>
      <c r="RB204" s="894">
        <v>0.10545346283172563</v>
      </c>
      <c r="RC204" s="894">
        <v>0.10545346283172563</v>
      </c>
      <c r="RD204" s="894">
        <v>0.10545346283172563</v>
      </c>
      <c r="RE204" s="894">
        <v>0.10545346283172563</v>
      </c>
      <c r="RF204" s="894">
        <v>-6.6916885629859202E-2</v>
      </c>
      <c r="RG204" s="894">
        <v>-6.6916885629859202E-2</v>
      </c>
      <c r="RH204" s="894">
        <v>-6.6916885629859202E-2</v>
      </c>
      <c r="RI204" s="894">
        <v>-6.6916885629859202E-2</v>
      </c>
      <c r="RJ204" s="894">
        <v>-6.6916885629859202E-2</v>
      </c>
      <c r="RK204" s="894">
        <v>-6.6916885629859202E-2</v>
      </c>
      <c r="RL204" s="894">
        <v>-6.6916885629859202E-2</v>
      </c>
      <c r="RM204" s="894">
        <v>-6.6916885629859202E-2</v>
      </c>
      <c r="RN204" s="894">
        <v>1.6981778694678873E-2</v>
      </c>
      <c r="RO204" s="894">
        <v>1.6981778694678873E-2</v>
      </c>
      <c r="RP204" s="894">
        <v>1.6981778694678873E-2</v>
      </c>
      <c r="RQ204" s="894">
        <v>1.6981778694678873E-2</v>
      </c>
      <c r="RR204" s="894">
        <v>1.6981778694678873E-2</v>
      </c>
      <c r="RS204" s="894">
        <v>1.6981778694678873E-2</v>
      </c>
      <c r="RT204" s="894">
        <v>1.6981778694678873E-2</v>
      </c>
      <c r="RU204" s="894">
        <v>0</v>
      </c>
      <c r="RV204" s="894">
        <v>0</v>
      </c>
      <c r="RW204" s="894">
        <v>0</v>
      </c>
      <c r="RX204" s="894">
        <v>0</v>
      </c>
      <c r="RY204" s="894">
        <v>0</v>
      </c>
      <c r="RZ204" s="894">
        <v>0</v>
      </c>
      <c r="SA204" s="894">
        <v>0</v>
      </c>
      <c r="SB204" s="894">
        <v>0</v>
      </c>
      <c r="SC204" s="894">
        <v>0</v>
      </c>
      <c r="SD204" s="894">
        <v>-1.5909099068209418</v>
      </c>
      <c r="SE204" s="894">
        <v>-1.5909099068209418</v>
      </c>
      <c r="SF204" s="894">
        <v>-1.5909099068209418</v>
      </c>
      <c r="SG204" s="894">
        <v>-1.5909099068209418</v>
      </c>
      <c r="SH204" s="894">
        <v>-2.0434925252463776</v>
      </c>
      <c r="SI204" s="894">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09" t="s">
        <v>962</v>
      </c>
      <c r="J205" s="793"/>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-8.4908893473416569E-3</v>
      </c>
      <c r="BO205" s="894">
        <v>-8.4908893473416569E-3</v>
      </c>
      <c r="BP205" s="894">
        <v>-8.4908893473416569E-3</v>
      </c>
      <c r="BQ205" s="894">
        <v>-8.4908893473416569E-3</v>
      </c>
      <c r="BR205" s="894">
        <v>-8.4908893473416569E-3</v>
      </c>
      <c r="BS205" s="894">
        <v>-8.4908893473416569E-3</v>
      </c>
      <c r="BT205" s="894">
        <v>-8.4908893473416569E-3</v>
      </c>
      <c r="BU205" s="894">
        <v>-2.9886847986642984E-2</v>
      </c>
      <c r="BV205" s="894">
        <v>-2.9886847986642984E-2</v>
      </c>
      <c r="BW205" s="894">
        <v>-2.9886847986642984E-2</v>
      </c>
      <c r="BX205" s="894">
        <v>-2.9886847986642984E-2</v>
      </c>
      <c r="BY205" s="894">
        <v>-3.4602590118830712E-2</v>
      </c>
      <c r="BZ205" s="894">
        <v>-3.4602590118830712E-2</v>
      </c>
      <c r="CA205" s="894">
        <v>-9.8476194310750387E-3</v>
      </c>
      <c r="CB205" s="894">
        <v>-9.8476194310750387E-3</v>
      </c>
      <c r="CC205" s="894">
        <v>-9.8476194310750387E-3</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-0.37617407348566623</v>
      </c>
      <c r="EE205" s="894">
        <v>-0.37617407348566623</v>
      </c>
      <c r="EF205" s="894">
        <v>-0.37617407348566623</v>
      </c>
      <c r="EG205" s="894">
        <v>-0.37617407348566623</v>
      </c>
      <c r="EH205" s="894">
        <v>-0.52133378621693893</v>
      </c>
      <c r="EI205" s="894">
        <v>-0.52133378621693893</v>
      </c>
      <c r="EJ205" s="894">
        <v>-0.52133378621693893</v>
      </c>
      <c r="EK205" s="894">
        <v>-0.52133378621693893</v>
      </c>
      <c r="EL205" s="894">
        <v>-0.52133378621693893</v>
      </c>
      <c r="EM205" s="894">
        <v>-0.52133378621693893</v>
      </c>
      <c r="EN205" s="894">
        <v>-0.52133378621693893</v>
      </c>
      <c r="EO205" s="894">
        <v>-0.52133378621693893</v>
      </c>
      <c r="EP205" s="894">
        <v>-4.8918689823819861E-2</v>
      </c>
      <c r="EQ205" s="894">
        <v>-4.8918689823819861E-2</v>
      </c>
      <c r="ER205" s="894">
        <v>-4.8918689823819861E-2</v>
      </c>
      <c r="ES205" s="894">
        <v>-4.8918689823819861E-2</v>
      </c>
      <c r="ET205" s="894">
        <v>-4.8918689823819861E-2</v>
      </c>
      <c r="EU205" s="894">
        <v>-4.8918689823819861E-2</v>
      </c>
      <c r="EV205" s="894">
        <v>-4.8918689823819861E-2</v>
      </c>
      <c r="EW205" s="894">
        <v>-1.3889487335099204E-3</v>
      </c>
      <c r="EX205" s="894">
        <v>-1.3889487335099204E-3</v>
      </c>
      <c r="EY205" s="894">
        <v>-1.3889487335099204E-3</v>
      </c>
      <c r="EZ205" s="894">
        <v>-1.3889487335099204E-3</v>
      </c>
      <c r="FA205" s="894">
        <v>-1.3889487335099204E-3</v>
      </c>
      <c r="FB205" s="894">
        <v>2.3550457475624675E-2</v>
      </c>
      <c r="FC205" s="894">
        <v>2.3550457475624675E-2</v>
      </c>
      <c r="FD205" s="894">
        <v>2.3550457475624675E-2</v>
      </c>
      <c r="FE205" s="894">
        <v>2.3550457475624675E-2</v>
      </c>
      <c r="FF205" s="894">
        <v>2.3599197404697847E-3</v>
      </c>
      <c r="FG205" s="894">
        <v>2.3599197404697847E-3</v>
      </c>
      <c r="FH205" s="894">
        <v>2.3599197404697847E-3</v>
      </c>
      <c r="FI205" s="894">
        <v>2.3599197404697847E-3</v>
      </c>
      <c r="FJ205" s="894">
        <v>2.3599197404697847E-3</v>
      </c>
      <c r="FK205" s="894">
        <v>2.3599197404697847E-3</v>
      </c>
      <c r="FL205" s="894">
        <v>2.3599197404697847E-3</v>
      </c>
      <c r="FM205" s="894">
        <v>2.3599197404697847E-3</v>
      </c>
      <c r="FN205" s="894">
        <v>-0.12736334021008755</v>
      </c>
      <c r="FO205" s="894">
        <v>-0.12736334021008755</v>
      </c>
      <c r="FP205" s="894">
        <v>-0.12736334021008755</v>
      </c>
      <c r="FQ205" s="894">
        <v>-0.12736334021008755</v>
      </c>
      <c r="FR205" s="894">
        <v>-0.12736334021008755</v>
      </c>
      <c r="FS205" s="894">
        <v>-0.12736334021008755</v>
      </c>
      <c r="FT205" s="894">
        <v>-0.12736334021008755</v>
      </c>
      <c r="FU205" s="894">
        <v>0</v>
      </c>
      <c r="FV205" s="894">
        <v>0</v>
      </c>
      <c r="FW205" s="894">
        <v>0</v>
      </c>
      <c r="FX205" s="894">
        <v>0</v>
      </c>
      <c r="FY205" s="894">
        <v>-1.1534196706274535E-2</v>
      </c>
      <c r="FZ205" s="894">
        <v>-1.1534196706274535E-2</v>
      </c>
      <c r="GA205" s="894">
        <v>0</v>
      </c>
      <c r="GB205" s="894">
        <v>0</v>
      </c>
      <c r="GC205" s="894">
        <v>0</v>
      </c>
      <c r="GD205" s="894">
        <v>-7.0108057823913938E-2</v>
      </c>
      <c r="GE205" s="894">
        <v>-7.0108057823913938E-2</v>
      </c>
      <c r="GF205" s="894">
        <v>-7.0108057823913938E-2</v>
      </c>
      <c r="GG205" s="894">
        <v>-7.0108057823913938E-2</v>
      </c>
      <c r="GH205" s="894">
        <v>-0.45960683698484495</v>
      </c>
      <c r="GI205" s="894">
        <v>-0.45960683698484495</v>
      </c>
      <c r="GJ205" s="894">
        <v>-0.45960683698484495</v>
      </c>
      <c r="GK205" s="894">
        <v>-0.45960683698484495</v>
      </c>
      <c r="GL205" s="894">
        <v>-0.45960683698484495</v>
      </c>
      <c r="GM205" s="894">
        <v>-0.45960683698484495</v>
      </c>
      <c r="GN205" s="894">
        <v>-0.45960683698484495</v>
      </c>
      <c r="GO205" s="894">
        <v>-0.45960683698484495</v>
      </c>
      <c r="GP205" s="894">
        <v>-0.10028331413881908</v>
      </c>
      <c r="GQ205" s="894">
        <v>-0.10028331413881908</v>
      </c>
      <c r="GR205" s="894">
        <v>-0.10028331413881908</v>
      </c>
      <c r="GS205" s="894">
        <v>-0.10028331413881908</v>
      </c>
      <c r="GT205" s="894">
        <v>-0.10028331413881908</v>
      </c>
      <c r="GU205" s="894">
        <v>-0.10028331413881908</v>
      </c>
      <c r="GV205" s="894">
        <v>-0.10028331413881908</v>
      </c>
      <c r="GW205" s="894">
        <v>-7.7045454013831005E-2</v>
      </c>
      <c r="GX205" s="894">
        <v>-7.7045454013831005E-2</v>
      </c>
      <c r="GY205" s="894">
        <v>-7.7045454013831005E-2</v>
      </c>
      <c r="GZ205" s="894">
        <v>-7.7045454013831005E-2</v>
      </c>
      <c r="HA205" s="894">
        <v>-7.7045454013831005E-2</v>
      </c>
      <c r="HB205" s="894">
        <v>0</v>
      </c>
      <c r="HC205" s="894">
        <v>0</v>
      </c>
      <c r="HD205" s="894">
        <v>0</v>
      </c>
      <c r="HE205" s="894">
        <v>0</v>
      </c>
      <c r="HF205" s="894">
        <v>-6.6916885629844103E-3</v>
      </c>
      <c r="HG205" s="894">
        <v>-6.6916885629844103E-3</v>
      </c>
      <c r="HH205" s="894">
        <v>-6.6916885629844103E-3</v>
      </c>
      <c r="HI205" s="894">
        <v>-6.6916885629844103E-3</v>
      </c>
      <c r="HJ205" s="894">
        <v>-6.6916885629844103E-3</v>
      </c>
      <c r="HK205" s="894">
        <v>-6.6916885629844103E-3</v>
      </c>
      <c r="HL205" s="894">
        <v>-6.6916885629844103E-3</v>
      </c>
      <c r="HM205" s="894">
        <v>-6.6916885629844103E-3</v>
      </c>
      <c r="HN205" s="894">
        <v>4.2454446736694962E-2</v>
      </c>
      <c r="HO205" s="894">
        <v>4.2454446736694962E-2</v>
      </c>
      <c r="HP205" s="894">
        <v>4.2454446736694962E-2</v>
      </c>
      <c r="HQ205" s="894">
        <v>4.2454446736694962E-2</v>
      </c>
      <c r="HR205" s="894">
        <v>4.2454446736694962E-2</v>
      </c>
      <c r="HS205" s="894">
        <v>4.2454446736694962E-2</v>
      </c>
      <c r="HT205" s="894">
        <v>4.2454446736694962E-2</v>
      </c>
      <c r="HU205" s="894">
        <v>1.9924565324432209E-2</v>
      </c>
      <c r="HV205" s="894">
        <v>1.9924565324432209E-2</v>
      </c>
      <c r="HW205" s="894">
        <v>1.9924565324432209E-2</v>
      </c>
      <c r="HX205" s="894">
        <v>1.9924565324432209E-2</v>
      </c>
      <c r="HY205" s="894">
        <v>2.3068393412553512E-2</v>
      </c>
      <c r="HZ205" s="894">
        <v>2.3068393412553512E-2</v>
      </c>
      <c r="IA205" s="894">
        <v>1.9695238862154518E-2</v>
      </c>
      <c r="IB205" s="894">
        <v>1.9695238862154518E-2</v>
      </c>
      <c r="IC205" s="894">
        <v>1.9695238862154518E-2</v>
      </c>
      <c r="ID205" s="894">
        <v>0.26784749069648672</v>
      </c>
      <c r="IE205" s="894">
        <v>0.26784749069648672</v>
      </c>
      <c r="IF205" s="894">
        <v>0.26784749069648672</v>
      </c>
      <c r="IG205" s="894">
        <v>0.26784749069648672</v>
      </c>
      <c r="IH205" s="894">
        <v>-0.49807667310858683</v>
      </c>
      <c r="II205" s="894">
        <v>-0.49278303155573688</v>
      </c>
      <c r="IJ205" s="894">
        <v>-0.49278303155573688</v>
      </c>
      <c r="IK205" s="894">
        <v>-0.49278303155573688</v>
      </c>
      <c r="IL205" s="894">
        <v>-0.49278303155573688</v>
      </c>
      <c r="IM205" s="894">
        <v>-0.49278303155573688</v>
      </c>
      <c r="IN205" s="894">
        <v>-0.49278303155573688</v>
      </c>
      <c r="IO205" s="894">
        <v>-0.49278303155573688</v>
      </c>
      <c r="IP205" s="894">
        <v>-2.4459344911909042E-2</v>
      </c>
      <c r="IQ205" s="894">
        <v>-2.4459344911909042E-2</v>
      </c>
      <c r="IR205" s="894">
        <v>-2.4459344911909042E-2</v>
      </c>
      <c r="IS205" s="894">
        <v>-2.4459344911909042E-2</v>
      </c>
      <c r="IT205" s="894">
        <v>-2.4459344911909042E-2</v>
      </c>
      <c r="IU205" s="894">
        <v>-2.4459344911909042E-2</v>
      </c>
      <c r="IV205" s="894">
        <v>-2.4459344911909042E-2</v>
      </c>
      <c r="IW205" s="894">
        <v>1.0950576690969882E-2</v>
      </c>
      <c r="IX205" s="894">
        <v>1.0950576690969882E-2</v>
      </c>
      <c r="IY205" s="894">
        <v>1.0950576690969882E-2</v>
      </c>
      <c r="IZ205" s="894">
        <v>1.0950576690969882E-2</v>
      </c>
      <c r="JA205" s="894">
        <v>1.0950576690969882E-2</v>
      </c>
      <c r="JB205" s="894">
        <v>3.1368124696634858E-2</v>
      </c>
      <c r="JC205" s="894">
        <v>3.1368124696634858E-2</v>
      </c>
      <c r="JD205" s="894">
        <v>3.1368124696634858E-2</v>
      </c>
      <c r="JE205" s="894">
        <v>3.1368124696634858E-2</v>
      </c>
      <c r="JF205" s="894">
        <v>-4.7230516336262518E-2</v>
      </c>
      <c r="JG205" s="894">
        <v>-4.7230516336262518E-2</v>
      </c>
      <c r="JH205" s="894">
        <v>-4.7230516336262518E-2</v>
      </c>
      <c r="JI205" s="894">
        <v>-4.7230516336262518E-2</v>
      </c>
      <c r="JJ205" s="894">
        <v>-4.7230516336262518E-2</v>
      </c>
      <c r="JK205" s="894">
        <v>-4.7230516336262518E-2</v>
      </c>
      <c r="JL205" s="894">
        <v>-4.7230516336262518E-2</v>
      </c>
      <c r="JM205" s="894">
        <v>-4.7230516336262518E-2</v>
      </c>
      <c r="JN205" s="894">
        <v>5.9436225431375611E-2</v>
      </c>
      <c r="JO205" s="894">
        <v>5.9436225431375611E-2</v>
      </c>
      <c r="JP205" s="894">
        <v>5.9436225431375611E-2</v>
      </c>
      <c r="JQ205" s="894">
        <v>5.9436225431375611E-2</v>
      </c>
      <c r="JR205" s="894">
        <v>5.9436225431375611E-2</v>
      </c>
      <c r="JS205" s="894">
        <v>5.9436225431375611E-2</v>
      </c>
      <c r="JT205" s="894">
        <v>5.9436225431375611E-2</v>
      </c>
      <c r="JU205" s="894">
        <v>0.10958510928435228</v>
      </c>
      <c r="JV205" s="894">
        <v>0.10958510928435228</v>
      </c>
      <c r="JW205" s="894">
        <v>0.10958510928435228</v>
      </c>
      <c r="JX205" s="894">
        <v>0.10958510928435228</v>
      </c>
      <c r="JY205" s="894">
        <v>0.11534196706275779</v>
      </c>
      <c r="JZ205" s="894">
        <v>0.11534196706275779</v>
      </c>
      <c r="KA205" s="894">
        <v>0.11817143317290402</v>
      </c>
      <c r="KB205" s="894">
        <v>0.11817143317290402</v>
      </c>
      <c r="KC205" s="894">
        <v>0.11817143317290402</v>
      </c>
      <c r="KD205" s="894">
        <v>0.55423290515023371</v>
      </c>
      <c r="KE205" s="894">
        <v>0.55423290515023371</v>
      </c>
      <c r="KF205" s="894">
        <v>0.55423290515023371</v>
      </c>
      <c r="KG205" s="894">
        <v>0.55423290515023371</v>
      </c>
      <c r="KH205" s="894">
        <v>-0.37392410192633108</v>
      </c>
      <c r="KI205" s="894">
        <v>-0.37539927558035657</v>
      </c>
      <c r="KJ205" s="894">
        <v>-0.37539927558035657</v>
      </c>
      <c r="KK205" s="894">
        <v>-0.37539927558035657</v>
      </c>
      <c r="KL205" s="894">
        <v>-0.37539927558035657</v>
      </c>
      <c r="KM205" s="894">
        <v>-0.37539927558035657</v>
      </c>
      <c r="KN205" s="894">
        <v>-0.37539927558035657</v>
      </c>
      <c r="KO205" s="894">
        <v>-0.37539927558035657</v>
      </c>
      <c r="KP205" s="894">
        <v>-8.5607707191678983E-2</v>
      </c>
      <c r="KQ205" s="894">
        <v>-8.5607707191678983E-2</v>
      </c>
      <c r="KR205" s="894">
        <v>-8.5607707191678983E-2</v>
      </c>
      <c r="KS205" s="894">
        <v>-8.5607707191678983E-2</v>
      </c>
      <c r="KT205" s="894">
        <v>-8.5607707191678983E-2</v>
      </c>
      <c r="KU205" s="894">
        <v>-8.5607707191678983E-2</v>
      </c>
      <c r="KV205" s="894">
        <v>-8.5607707191678983E-2</v>
      </c>
      <c r="KW205" s="894">
        <v>-5.9493766261610403E-2</v>
      </c>
      <c r="KX205" s="894">
        <v>-5.9493766261610403E-2</v>
      </c>
      <c r="KY205" s="894">
        <v>-5.9493766261610403E-2</v>
      </c>
      <c r="KZ205" s="894">
        <v>-5.9493766261610403E-2</v>
      </c>
      <c r="LA205" s="894">
        <v>-5.9493766261610403E-2</v>
      </c>
      <c r="LB205" s="894">
        <v>-4.900878005570064E-2</v>
      </c>
      <c r="LC205" s="894">
        <v>-4.900878005570064E-2</v>
      </c>
      <c r="LD205" s="894">
        <v>-4.900878005570064E-2</v>
      </c>
      <c r="LE205" s="894">
        <v>-4.900878005570064E-2</v>
      </c>
      <c r="LF205" s="894">
        <v>-0.14876630607929098</v>
      </c>
      <c r="LG205" s="894">
        <v>-0.14876630607929098</v>
      </c>
      <c r="LH205" s="894">
        <v>-0.14876630607929098</v>
      </c>
      <c r="LI205" s="894">
        <v>-0.14876630607929098</v>
      </c>
      <c r="LJ205" s="894">
        <v>-0.14876630607929098</v>
      </c>
      <c r="LK205" s="894">
        <v>-0.14876630607929098</v>
      </c>
      <c r="LL205" s="894">
        <v>-0.14876630607929098</v>
      </c>
      <c r="LM205" s="894">
        <v>-0.14876630607929098</v>
      </c>
      <c r="LN205" s="894">
        <v>1.6981778694678873E-2</v>
      </c>
      <c r="LO205" s="894">
        <v>1.6981778694678873E-2</v>
      </c>
      <c r="LP205" s="894">
        <v>1.6981778694678873E-2</v>
      </c>
      <c r="LQ205" s="894">
        <v>1.6981778694678873E-2</v>
      </c>
      <c r="LR205" s="894">
        <v>1.6981778694678873E-2</v>
      </c>
      <c r="LS205" s="894">
        <v>1.6981778694678873E-2</v>
      </c>
      <c r="LT205" s="894">
        <v>1.6981778694678873E-2</v>
      </c>
      <c r="LU205" s="894">
        <v>0</v>
      </c>
      <c r="LV205" s="894">
        <v>0</v>
      </c>
      <c r="LW205" s="894">
        <v>0</v>
      </c>
      <c r="LX205" s="894">
        <v>0</v>
      </c>
      <c r="LY205" s="894">
        <v>-1.1534196706274535E-2</v>
      </c>
      <c r="LZ205" s="894">
        <v>-1.1534196706274535E-2</v>
      </c>
      <c r="MA205" s="894">
        <v>0</v>
      </c>
      <c r="MB205" s="894">
        <v>0</v>
      </c>
      <c r="MC205" s="894">
        <v>0</v>
      </c>
      <c r="MD205" s="894">
        <v>-5.6224184906402463E-2</v>
      </c>
      <c r="ME205" s="894">
        <v>-5.6224184906402463E-2</v>
      </c>
      <c r="MF205" s="894">
        <v>-5.6224184906402463E-2</v>
      </c>
      <c r="MG205" s="894">
        <v>-5.6224184906402463E-2</v>
      </c>
      <c r="MH205" s="894">
        <v>-0.35285268318175511</v>
      </c>
      <c r="MI205" s="894">
        <v>-0.35285268318175511</v>
      </c>
      <c r="MJ205" s="894">
        <v>-0.35285268318175511</v>
      </c>
      <c r="MK205" s="894">
        <v>-0.35285268318175511</v>
      </c>
      <c r="ML205" s="894">
        <v>-0.35285268318175511</v>
      </c>
      <c r="MM205" s="894">
        <v>-0.35285268318175511</v>
      </c>
      <c r="MN205" s="894">
        <v>-0.35285268318175511</v>
      </c>
      <c r="MO205" s="894">
        <v>-0.35285268318175511</v>
      </c>
      <c r="MP205" s="894">
        <v>-2.445934491190016E-3</v>
      </c>
      <c r="MQ205" s="894">
        <v>-2.445934491190016E-3</v>
      </c>
      <c r="MR205" s="894">
        <v>-2.445934491190016E-3</v>
      </c>
      <c r="MS205" s="894">
        <v>-2.445934491190016E-3</v>
      </c>
      <c r="MT205" s="894">
        <v>-2.445934491190016E-3</v>
      </c>
      <c r="MU205" s="894">
        <v>-2.445934491190016E-3</v>
      </c>
      <c r="MV205" s="894">
        <v>-2.445934491190016E-3</v>
      </c>
      <c r="MW205" s="894">
        <v>1.2299559669010307E-2</v>
      </c>
      <c r="MX205" s="894">
        <v>1.2299559669010307E-2</v>
      </c>
      <c r="MY205" s="894">
        <v>1.2299559669010307E-2</v>
      </c>
      <c r="MZ205" s="894">
        <v>1.2299559669010307E-2</v>
      </c>
      <c r="NA205" s="894">
        <v>1.2299559669010307E-2</v>
      </c>
      <c r="NB205" s="894">
        <v>6.1052004797314652E-2</v>
      </c>
      <c r="NC205" s="894">
        <v>6.1052004797314652E-2</v>
      </c>
      <c r="ND205" s="894">
        <v>6.1052004797314652E-2</v>
      </c>
      <c r="NE205" s="894">
        <v>6.1052004797314652E-2</v>
      </c>
      <c r="NF205" s="894">
        <v>-6.6916885629859202E-2</v>
      </c>
      <c r="NG205" s="894">
        <v>-6.6916885629859202E-2</v>
      </c>
      <c r="NH205" s="894">
        <v>-6.6916885629859202E-2</v>
      </c>
      <c r="NI205" s="894">
        <v>-6.6916885629859202E-2</v>
      </c>
      <c r="NJ205" s="894">
        <v>-6.6916885629859202E-2</v>
      </c>
      <c r="NK205" s="894">
        <v>-6.6916885629859202E-2</v>
      </c>
      <c r="NL205" s="894">
        <v>-6.6916885629859202E-2</v>
      </c>
      <c r="NM205" s="894">
        <v>-6.6916885629859202E-2</v>
      </c>
      <c r="NN205" s="894">
        <v>1.6981778694678873E-2</v>
      </c>
      <c r="NO205" s="894">
        <v>1.6981778694678873E-2</v>
      </c>
      <c r="NP205" s="894">
        <v>1.6981778694678873E-2</v>
      </c>
      <c r="NQ205" s="894">
        <v>1.6981778694678873E-2</v>
      </c>
      <c r="NR205" s="894">
        <v>1.6981778694678873E-2</v>
      </c>
      <c r="NS205" s="894">
        <v>1.6981778694678873E-2</v>
      </c>
      <c r="NT205" s="894">
        <v>1.6981778694678873E-2</v>
      </c>
      <c r="NU205" s="894">
        <v>0</v>
      </c>
      <c r="NV205" s="894">
        <v>0</v>
      </c>
      <c r="NW205" s="894">
        <v>0</v>
      </c>
      <c r="NX205" s="894">
        <v>0</v>
      </c>
      <c r="NY205" s="894">
        <v>-1.1534196706274535E-2</v>
      </c>
      <c r="NZ205" s="894">
        <v>-1.1534196706274535E-2</v>
      </c>
      <c r="OA205" s="894">
        <v>0</v>
      </c>
      <c r="OB205" s="894">
        <v>0</v>
      </c>
      <c r="OC205" s="894">
        <v>0</v>
      </c>
      <c r="OD205" s="894">
        <v>-5.6224184906402463E-2</v>
      </c>
      <c r="OE205" s="894">
        <v>-5.6224184906402463E-2</v>
      </c>
      <c r="OF205" s="894">
        <v>-5.6224184906402463E-2</v>
      </c>
      <c r="OG205" s="894">
        <v>-5.6224184906402463E-2</v>
      </c>
      <c r="OH205" s="894">
        <v>-0.35285268318175511</v>
      </c>
      <c r="OI205" s="894">
        <v>-0.35285268318175511</v>
      </c>
      <c r="OJ205" s="894">
        <v>-0.35285268318175511</v>
      </c>
      <c r="OK205" s="894">
        <v>-0.35285268318175511</v>
      </c>
      <c r="OL205" s="894">
        <v>-0.35285268318175511</v>
      </c>
      <c r="OM205" s="894">
        <v>-0.35285268318175511</v>
      </c>
      <c r="ON205" s="894">
        <v>-0.35285268318175511</v>
      </c>
      <c r="OO205" s="894">
        <v>-0.35285268318175511</v>
      </c>
      <c r="OP205" s="894">
        <v>-2.445934491190016E-3</v>
      </c>
      <c r="OQ205" s="894">
        <v>-2.445934491190016E-3</v>
      </c>
      <c r="OR205" s="894">
        <v>-2.445934491190016E-3</v>
      </c>
      <c r="OS205" s="894">
        <v>-2.445934491190016E-3</v>
      </c>
      <c r="OT205" s="894">
        <v>-2.445934491190016E-3</v>
      </c>
      <c r="OU205" s="894">
        <v>-2.445934491190016E-3</v>
      </c>
      <c r="OV205" s="894">
        <v>-2.445934491190016E-3</v>
      </c>
      <c r="OW205" s="894">
        <v>1.2299559669010307E-2</v>
      </c>
      <c r="OX205" s="894">
        <v>1.2299559669010307E-2</v>
      </c>
      <c r="OY205" s="894">
        <v>1.2299559669010307E-2</v>
      </c>
      <c r="OZ205" s="894">
        <v>1.2299559669010307E-2</v>
      </c>
      <c r="PA205" s="894">
        <v>1.2299559669010307E-2</v>
      </c>
      <c r="PB205" s="894">
        <v>6.1052004797314652E-2</v>
      </c>
      <c r="PC205" s="894">
        <v>6.1052004797314652E-2</v>
      </c>
      <c r="PD205" s="894">
        <v>6.1052004797314652E-2</v>
      </c>
      <c r="PE205" s="894">
        <v>6.1052004797314652E-2</v>
      </c>
      <c r="PF205" s="894">
        <v>-6.6916885629859202E-2</v>
      </c>
      <c r="PG205" s="894">
        <v>-6.6916885629859202E-2</v>
      </c>
      <c r="PH205" s="894">
        <v>-6.6916885629859202E-2</v>
      </c>
      <c r="PI205" s="894">
        <v>-6.6916885629859202E-2</v>
      </c>
      <c r="PJ205" s="894">
        <v>-6.6916885629859202E-2</v>
      </c>
      <c r="PK205" s="894">
        <v>-6.6916885629859202E-2</v>
      </c>
      <c r="PL205" s="894">
        <v>-6.6916885629859202E-2</v>
      </c>
      <c r="PM205" s="894">
        <v>-6.6916885629859202E-2</v>
      </c>
      <c r="PN205" s="894">
        <v>1.6981778694678873E-2</v>
      </c>
      <c r="PO205" s="894">
        <v>1.6981778694678873E-2</v>
      </c>
      <c r="PP205" s="894">
        <v>1.6981778694678873E-2</v>
      </c>
      <c r="PQ205" s="894">
        <v>1.6981778694678873E-2</v>
      </c>
      <c r="PR205" s="894">
        <v>1.6981778694678873E-2</v>
      </c>
      <c r="PS205" s="894">
        <v>1.6981778694678873E-2</v>
      </c>
      <c r="PT205" s="894">
        <v>1.6981778694678873E-2</v>
      </c>
      <c r="PU205" s="894">
        <v>0</v>
      </c>
      <c r="PV205" s="894">
        <v>0</v>
      </c>
      <c r="PW205" s="894">
        <v>0</v>
      </c>
      <c r="PX205" s="894">
        <v>0</v>
      </c>
      <c r="PY205" s="894">
        <v>-1.1534196706274535E-2</v>
      </c>
      <c r="PZ205" s="894">
        <v>-1.1534196706274535E-2</v>
      </c>
      <c r="QA205" s="894">
        <v>0</v>
      </c>
      <c r="QB205" s="894">
        <v>0</v>
      </c>
      <c r="QC205" s="894">
        <v>0</v>
      </c>
      <c r="QD205" s="894">
        <v>-5.6224184906402463E-2</v>
      </c>
      <c r="QE205" s="894">
        <v>-5.6224184906402463E-2</v>
      </c>
      <c r="QF205" s="894">
        <v>-5.6224184906402463E-2</v>
      </c>
      <c r="QG205" s="894">
        <v>-5.6224184906402463E-2</v>
      </c>
      <c r="QH205" s="894">
        <v>-0.35285268318175511</v>
      </c>
      <c r="QI205" s="894">
        <v>-0.35285268318175511</v>
      </c>
      <c r="QJ205" s="894">
        <v>-0.35285268318175511</v>
      </c>
      <c r="QK205" s="894">
        <v>-0.35285268318175511</v>
      </c>
      <c r="QL205" s="894">
        <v>-0.35285268318175511</v>
      </c>
      <c r="QM205" s="894">
        <v>-0.35285268318175511</v>
      </c>
      <c r="QN205" s="894">
        <v>-0.35285268318175511</v>
      </c>
      <c r="QO205" s="894">
        <v>-0.35285268318175511</v>
      </c>
      <c r="QP205" s="894">
        <v>-2.445934491190016E-3</v>
      </c>
      <c r="QQ205" s="894">
        <v>-2.445934491190016E-3</v>
      </c>
      <c r="QR205" s="894">
        <v>-2.445934491190016E-3</v>
      </c>
      <c r="QS205" s="894">
        <v>-2.445934491190016E-3</v>
      </c>
      <c r="QT205" s="894">
        <v>-2.445934491190016E-3</v>
      </c>
      <c r="QU205" s="894">
        <v>-2.445934491190016E-3</v>
      </c>
      <c r="QV205" s="894">
        <v>-2.445934491190016E-3</v>
      </c>
      <c r="QW205" s="894">
        <v>1.2299559669010307E-2</v>
      </c>
      <c r="QX205" s="894">
        <v>1.2299559669010307E-2</v>
      </c>
      <c r="QY205" s="894">
        <v>1.2299559669010307E-2</v>
      </c>
      <c r="QZ205" s="894">
        <v>1.2299559669010307E-2</v>
      </c>
      <c r="RA205" s="894">
        <v>1.2299559669010307E-2</v>
      </c>
      <c r="RB205" s="894">
        <v>6.1052004797314652E-2</v>
      </c>
      <c r="RC205" s="894">
        <v>6.1052004797314652E-2</v>
      </c>
      <c r="RD205" s="894">
        <v>6.1052004797314652E-2</v>
      </c>
      <c r="RE205" s="894">
        <v>6.1052004797314652E-2</v>
      </c>
      <c r="RF205" s="894">
        <v>-6.6916885629859202E-2</v>
      </c>
      <c r="RG205" s="894">
        <v>-6.6916885629859202E-2</v>
      </c>
      <c r="RH205" s="894">
        <v>-6.6916885629859202E-2</v>
      </c>
      <c r="RI205" s="894">
        <v>-6.6916885629859202E-2</v>
      </c>
      <c r="RJ205" s="894">
        <v>-6.6916885629859202E-2</v>
      </c>
      <c r="RK205" s="894">
        <v>-6.6916885629859202E-2</v>
      </c>
      <c r="RL205" s="894">
        <v>-6.6916885629859202E-2</v>
      </c>
      <c r="RM205" s="894">
        <v>-6.6916885629859202E-2</v>
      </c>
      <c r="RN205" s="894">
        <v>1.6981778694678873E-2</v>
      </c>
      <c r="RO205" s="894">
        <v>1.6981778694678873E-2</v>
      </c>
      <c r="RP205" s="894">
        <v>1.6981778694678873E-2</v>
      </c>
      <c r="RQ205" s="894">
        <v>1.6981778694678873E-2</v>
      </c>
      <c r="RR205" s="894">
        <v>1.6981778694678873E-2</v>
      </c>
      <c r="RS205" s="894">
        <v>1.6981778694678873E-2</v>
      </c>
      <c r="RT205" s="894">
        <v>1.6981778694678873E-2</v>
      </c>
      <c r="RU205" s="894">
        <v>0</v>
      </c>
      <c r="RV205" s="894">
        <v>0</v>
      </c>
      <c r="RW205" s="894">
        <v>0</v>
      </c>
      <c r="RX205" s="894">
        <v>0</v>
      </c>
      <c r="RY205" s="894">
        <v>-1.1534196706274535E-2</v>
      </c>
      <c r="RZ205" s="894">
        <v>-1.1534196706274535E-2</v>
      </c>
      <c r="SA205" s="894">
        <v>0</v>
      </c>
      <c r="SB205" s="894">
        <v>0</v>
      </c>
      <c r="SC205" s="894">
        <v>0</v>
      </c>
      <c r="SD205" s="894">
        <v>-5.6224184906402463E-2</v>
      </c>
      <c r="SE205" s="894">
        <v>-5.6224184906402463E-2</v>
      </c>
      <c r="SF205" s="894">
        <v>-5.6224184906402463E-2</v>
      </c>
      <c r="SG205" s="894">
        <v>-5.6224184906402463E-2</v>
      </c>
      <c r="SH205" s="894">
        <v>-0.35285268318175511</v>
      </c>
      <c r="SI205" s="894">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09" t="s">
        <v>965</v>
      </c>
      <c r="J206" s="793"/>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-8.4908893473416569E-3</v>
      </c>
      <c r="BO206" s="894">
        <v>-8.4908893473416569E-3</v>
      </c>
      <c r="BP206" s="894">
        <v>-8.4908893473416569E-3</v>
      </c>
      <c r="BQ206" s="894">
        <v>-8.4908893473416569E-3</v>
      </c>
      <c r="BR206" s="894">
        <v>-8.4908893473416569E-3</v>
      </c>
      <c r="BS206" s="894">
        <v>-8.4908893473416569E-3</v>
      </c>
      <c r="BT206" s="894">
        <v>-8.4908893473416569E-3</v>
      </c>
      <c r="BU206" s="894">
        <v>-2.9886847986642984E-2</v>
      </c>
      <c r="BV206" s="894">
        <v>-2.9886847986642984E-2</v>
      </c>
      <c r="BW206" s="894">
        <v>-2.9886847986642984E-2</v>
      </c>
      <c r="BX206" s="894">
        <v>-2.9886847986642984E-2</v>
      </c>
      <c r="BY206" s="894">
        <v>-3.4602590118830712E-2</v>
      </c>
      <c r="BZ206" s="894">
        <v>-3.4602590118830712E-2</v>
      </c>
      <c r="CA206" s="894">
        <v>-9.8476194310750387E-3</v>
      </c>
      <c r="CB206" s="894">
        <v>-9.8476194310750387E-3</v>
      </c>
      <c r="CC206" s="894">
        <v>-9.8476194310750387E-3</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0.12345739642239284</v>
      </c>
      <c r="EE206" s="894">
        <v>0.12345739642239284</v>
      </c>
      <c r="EF206" s="894">
        <v>0.12345739642239284</v>
      </c>
      <c r="EG206" s="894">
        <v>0.12345739642239284</v>
      </c>
      <c r="EH206" s="894">
        <v>0.14041013019597237</v>
      </c>
      <c r="EI206" s="894">
        <v>0.14041013019597237</v>
      </c>
      <c r="EJ206" s="894">
        <v>0.14041013019597237</v>
      </c>
      <c r="EK206" s="894">
        <v>0.14041013019597237</v>
      </c>
      <c r="EL206" s="894">
        <v>0.14041013019597237</v>
      </c>
      <c r="EM206" s="894">
        <v>0.14041013019597237</v>
      </c>
      <c r="EN206" s="894">
        <v>0.14041013019597237</v>
      </c>
      <c r="EO206" s="894">
        <v>0.14041013019597237</v>
      </c>
      <c r="EP206" s="894">
        <v>-2.6905279403099058E-2</v>
      </c>
      <c r="EQ206" s="894">
        <v>-2.6905279403099058E-2</v>
      </c>
      <c r="ER206" s="894">
        <v>-2.6905279403099058E-2</v>
      </c>
      <c r="ES206" s="894">
        <v>-2.6905279403099058E-2</v>
      </c>
      <c r="ET206" s="894">
        <v>-2.6905279403099058E-2</v>
      </c>
      <c r="EU206" s="894">
        <v>-2.6905279403099058E-2</v>
      </c>
      <c r="EV206" s="894">
        <v>-2.6905279403099058E-2</v>
      </c>
      <c r="EW206" s="894">
        <v>1.4984508116260287E-2</v>
      </c>
      <c r="EX206" s="894">
        <v>1.4984508116260287E-2</v>
      </c>
      <c r="EY206" s="894">
        <v>1.4984508116260287E-2</v>
      </c>
      <c r="EZ206" s="894">
        <v>1.4984508116260287E-2</v>
      </c>
      <c r="FA206" s="894">
        <v>1.4984508116260287E-2</v>
      </c>
      <c r="FB206" s="894">
        <v>-2.6160774145127519E-3</v>
      </c>
      <c r="FC206" s="894">
        <v>-2.6160774145127519E-3</v>
      </c>
      <c r="FD206" s="894">
        <v>-2.6160774145127519E-3</v>
      </c>
      <c r="FE206" s="894">
        <v>-2.6160774145127519E-3</v>
      </c>
      <c r="FF206" s="894">
        <v>0</v>
      </c>
      <c r="FG206" s="894">
        <v>0</v>
      </c>
      <c r="FH206" s="894">
        <v>0</v>
      </c>
      <c r="FI206" s="894">
        <v>0</v>
      </c>
      <c r="FJ206" s="894">
        <v>0</v>
      </c>
      <c r="FK206" s="894">
        <v>0</v>
      </c>
      <c r="FL206" s="894">
        <v>0</v>
      </c>
      <c r="FM206" s="894">
        <v>0</v>
      </c>
      <c r="FN206" s="894">
        <v>-0.12736334021008755</v>
      </c>
      <c r="FO206" s="894">
        <v>-0.12736334021008755</v>
      </c>
      <c r="FP206" s="894">
        <v>-0.12736334021008755</v>
      </c>
      <c r="FQ206" s="894">
        <v>-0.12736334021008755</v>
      </c>
      <c r="FR206" s="894">
        <v>-0.12736334021008755</v>
      </c>
      <c r="FS206" s="894">
        <v>-0.12736334021008755</v>
      </c>
      <c r="FT206" s="894">
        <v>-0.12736334021008755</v>
      </c>
      <c r="FU206" s="894">
        <v>0</v>
      </c>
      <c r="FV206" s="894">
        <v>0</v>
      </c>
      <c r="FW206" s="894">
        <v>0</v>
      </c>
      <c r="FX206" s="894">
        <v>0</v>
      </c>
      <c r="FY206" s="894">
        <v>-1.1534196706274535E-2</v>
      </c>
      <c r="FZ206" s="894">
        <v>-1.1534196706274535E-2</v>
      </c>
      <c r="GA206" s="894">
        <v>0</v>
      </c>
      <c r="GB206" s="894">
        <v>0</v>
      </c>
      <c r="GC206" s="894">
        <v>0</v>
      </c>
      <c r="GD206" s="894">
        <v>0.8114834083055209</v>
      </c>
      <c r="GE206" s="894">
        <v>0.8114834083055209</v>
      </c>
      <c r="GF206" s="894">
        <v>0.8114834083055209</v>
      </c>
      <c r="GG206" s="894">
        <v>0.8114834083055209</v>
      </c>
      <c r="GH206" s="894">
        <v>0.92375085655244327</v>
      </c>
      <c r="GI206" s="894">
        <v>0.92375085655244327</v>
      </c>
      <c r="GJ206" s="894">
        <v>0.92375085655244327</v>
      </c>
      <c r="GK206" s="894">
        <v>0.92375085655244327</v>
      </c>
      <c r="GL206" s="894">
        <v>0.92375085655244327</v>
      </c>
      <c r="GM206" s="894">
        <v>0.92375085655244327</v>
      </c>
      <c r="GN206" s="894">
        <v>0.92375085655244327</v>
      </c>
      <c r="GO206" s="894">
        <v>0.92375085655244327</v>
      </c>
      <c r="GP206" s="894">
        <v>0.11740485557715985</v>
      </c>
      <c r="GQ206" s="894">
        <v>0.11740485557715985</v>
      </c>
      <c r="GR206" s="894">
        <v>0.11740485557715985</v>
      </c>
      <c r="GS206" s="894">
        <v>0.11740485557715985</v>
      </c>
      <c r="GT206" s="894">
        <v>0.11740485557715985</v>
      </c>
      <c r="GU206" s="894">
        <v>0.11740485557715985</v>
      </c>
      <c r="GV206" s="894">
        <v>0.11740485557715985</v>
      </c>
      <c r="GW206" s="894">
        <v>0.13888701194843911</v>
      </c>
      <c r="GX206" s="894">
        <v>0.13888701194843911</v>
      </c>
      <c r="GY206" s="894">
        <v>0.13888701194843911</v>
      </c>
      <c r="GZ206" s="894">
        <v>0.13888701194843911</v>
      </c>
      <c r="HA206" s="894">
        <v>0.13888701194843911</v>
      </c>
      <c r="HB206" s="894">
        <v>1.1100364508600968E-2</v>
      </c>
      <c r="HC206" s="894">
        <v>1.1100364508600968E-2</v>
      </c>
      <c r="HD206" s="894">
        <v>1.1100364508600968E-2</v>
      </c>
      <c r="HE206" s="894">
        <v>1.1100364508600968E-2</v>
      </c>
      <c r="HF206" s="894">
        <v>0</v>
      </c>
      <c r="HG206" s="894">
        <v>6.6916885629861866E-3</v>
      </c>
      <c r="HH206" s="894">
        <v>6.6916885629861866E-3</v>
      </c>
      <c r="HI206" s="894">
        <v>6.6916885629861866E-3</v>
      </c>
      <c r="HJ206" s="894">
        <v>6.6916885629861866E-3</v>
      </c>
      <c r="HK206" s="894">
        <v>6.6916885629861866E-3</v>
      </c>
      <c r="HL206" s="894">
        <v>6.6916885629861866E-3</v>
      </c>
      <c r="HM206" s="894">
        <v>6.6916885629861866E-3</v>
      </c>
      <c r="HN206" s="894">
        <v>6.7927114778714603E-2</v>
      </c>
      <c r="HO206" s="894">
        <v>6.7927114778714603E-2</v>
      </c>
      <c r="HP206" s="894">
        <v>6.7927114778714603E-2</v>
      </c>
      <c r="HQ206" s="894">
        <v>6.7927114778714603E-2</v>
      </c>
      <c r="HR206" s="894">
        <v>6.7927114778714603E-2</v>
      </c>
      <c r="HS206" s="894">
        <v>6.7927114778714603E-2</v>
      </c>
      <c r="HT206" s="894">
        <v>6.7927114778714603E-2</v>
      </c>
      <c r="HU206" s="894">
        <v>1.9924565324432209E-2</v>
      </c>
      <c r="HV206" s="894">
        <v>1.9924565324432209E-2</v>
      </c>
      <c r="HW206" s="894">
        <v>1.9924565324432209E-2</v>
      </c>
      <c r="HX206" s="894">
        <v>1.9924565324432209E-2</v>
      </c>
      <c r="HY206" s="894">
        <v>2.3068393412553512E-2</v>
      </c>
      <c r="HZ206" s="894">
        <v>2.3068393412553512E-2</v>
      </c>
      <c r="IA206" s="894">
        <v>1.9695238862154518E-2</v>
      </c>
      <c r="IB206" s="894">
        <v>1.9695238862154518E-2</v>
      </c>
      <c r="IC206" s="894">
        <v>1.9695238862154518E-2</v>
      </c>
      <c r="ID206" s="894">
        <v>0.93062149309685527</v>
      </c>
      <c r="IE206" s="894">
        <v>0.93062149309685527</v>
      </c>
      <c r="IF206" s="894">
        <v>0.93062149309685527</v>
      </c>
      <c r="IG206" s="894">
        <v>0.93062149309685527</v>
      </c>
      <c r="IH206" s="894">
        <v>0.98287091137179949</v>
      </c>
      <c r="II206" s="894">
        <v>0.98656591479800859</v>
      </c>
      <c r="IJ206" s="894">
        <v>0.98656591479800859</v>
      </c>
      <c r="IK206" s="894">
        <v>0.98656591479800859</v>
      </c>
      <c r="IL206" s="894">
        <v>0.98656591479800859</v>
      </c>
      <c r="IM206" s="894">
        <v>0.98656591479800859</v>
      </c>
      <c r="IN206" s="894">
        <v>0.98656591479800859</v>
      </c>
      <c r="IO206" s="894">
        <v>0.98656591479800859</v>
      </c>
      <c r="IP206" s="894">
        <v>2.2013410420710144E-2</v>
      </c>
      <c r="IQ206" s="894">
        <v>2.2013410420710144E-2</v>
      </c>
      <c r="IR206" s="894">
        <v>2.2013410420710144E-2</v>
      </c>
      <c r="IS206" s="894">
        <v>2.2013410420710144E-2</v>
      </c>
      <c r="IT206" s="894">
        <v>2.2013410420710144E-2</v>
      </c>
      <c r="IU206" s="894">
        <v>2.2013410420710144E-2</v>
      </c>
      <c r="IV206" s="894">
        <v>2.2013410420710144E-2</v>
      </c>
      <c r="IW206" s="894">
        <v>-1.3889487335099204E-3</v>
      </c>
      <c r="IX206" s="894">
        <v>-1.3889487335099204E-3</v>
      </c>
      <c r="IY206" s="894">
        <v>-1.3889487335099204E-3</v>
      </c>
      <c r="IZ206" s="894">
        <v>-1.3889487335099204E-3</v>
      </c>
      <c r="JA206" s="894">
        <v>-1.3889487335099204E-3</v>
      </c>
      <c r="JB206" s="894">
        <v>2.8753433272902029E-2</v>
      </c>
      <c r="JC206" s="894">
        <v>2.8753433272902029E-2</v>
      </c>
      <c r="JD206" s="894">
        <v>2.8753433272902029E-2</v>
      </c>
      <c r="JE206" s="894">
        <v>2.8753433272902029E-2</v>
      </c>
      <c r="JF206" s="894">
        <v>-7.3183904137898104E-2</v>
      </c>
      <c r="JG206" s="894">
        <v>-7.3183904137898104E-2</v>
      </c>
      <c r="JH206" s="894">
        <v>-7.3183904137898104E-2</v>
      </c>
      <c r="JI206" s="894">
        <v>-7.3183904137898104E-2</v>
      </c>
      <c r="JJ206" s="894">
        <v>-7.3183904137898104E-2</v>
      </c>
      <c r="JK206" s="894">
        <v>-7.3183904137898104E-2</v>
      </c>
      <c r="JL206" s="894">
        <v>-7.3183904137898104E-2</v>
      </c>
      <c r="JM206" s="894">
        <v>-7.3183904137898104E-2</v>
      </c>
      <c r="JN206" s="894">
        <v>5.9436225431375611E-2</v>
      </c>
      <c r="JO206" s="894">
        <v>5.9436225431375611E-2</v>
      </c>
      <c r="JP206" s="894">
        <v>5.9436225431375611E-2</v>
      </c>
      <c r="JQ206" s="894">
        <v>5.9436225431375611E-2</v>
      </c>
      <c r="JR206" s="894">
        <v>5.9436225431375611E-2</v>
      </c>
      <c r="JS206" s="894">
        <v>5.9436225431375611E-2</v>
      </c>
      <c r="JT206" s="894">
        <v>5.9436225431375611E-2</v>
      </c>
      <c r="JU206" s="894">
        <v>0.10958510928435228</v>
      </c>
      <c r="JV206" s="894">
        <v>0.10958510928435228</v>
      </c>
      <c r="JW206" s="894">
        <v>0.10958510928435228</v>
      </c>
      <c r="JX206" s="894">
        <v>0.10958510928435228</v>
      </c>
      <c r="JY206" s="894">
        <v>0.10380777035648325</v>
      </c>
      <c r="JZ206" s="894">
        <v>0.10380777035648325</v>
      </c>
      <c r="KA206" s="894">
        <v>0.11817143317290402</v>
      </c>
      <c r="KB206" s="894">
        <v>0.11817143317290402</v>
      </c>
      <c r="KC206" s="894">
        <v>0.11817143317290402</v>
      </c>
      <c r="KD206" s="894">
        <v>1.0758501247009677</v>
      </c>
      <c r="KE206" s="894">
        <v>1.0758501247009677</v>
      </c>
      <c r="KF206" s="894">
        <v>1.0758501247009677</v>
      </c>
      <c r="KG206" s="894">
        <v>1.0758501247009677</v>
      </c>
      <c r="KH206" s="894">
        <v>0.39167036317823722</v>
      </c>
      <c r="KI206" s="894">
        <v>0.39167036317823722</v>
      </c>
      <c r="KJ206" s="894">
        <v>0.39167036317823722</v>
      </c>
      <c r="KK206" s="894">
        <v>0.39167036317823722</v>
      </c>
      <c r="KL206" s="894">
        <v>0.39167036317823722</v>
      </c>
      <c r="KM206" s="894">
        <v>0.39167036317823722</v>
      </c>
      <c r="KN206" s="894">
        <v>0.39167036317823722</v>
      </c>
      <c r="KO206" s="894">
        <v>0.39167036317823722</v>
      </c>
      <c r="KP206" s="894">
        <v>-7.8269903718108935E-2</v>
      </c>
      <c r="KQ206" s="894">
        <v>-7.8269903718108935E-2</v>
      </c>
      <c r="KR206" s="894">
        <v>-7.8269903718108935E-2</v>
      </c>
      <c r="KS206" s="894">
        <v>-7.8269903718108935E-2</v>
      </c>
      <c r="KT206" s="894">
        <v>-7.8269903718108935E-2</v>
      </c>
      <c r="KU206" s="894">
        <v>-7.8269903718108935E-2</v>
      </c>
      <c r="KV206" s="894">
        <v>-7.8269903718108935E-2</v>
      </c>
      <c r="KW206" s="894">
        <v>-2.8758188676089702E-2</v>
      </c>
      <c r="KX206" s="894">
        <v>-2.8758188676089702E-2</v>
      </c>
      <c r="KY206" s="894">
        <v>-2.8758188676089702E-2</v>
      </c>
      <c r="KZ206" s="894">
        <v>-2.8758188676089702E-2</v>
      </c>
      <c r="LA206" s="894">
        <v>-2.8758188676089702E-2</v>
      </c>
      <c r="LB206" s="894">
        <v>-1.1100364508602745E-2</v>
      </c>
      <c r="LC206" s="894">
        <v>-1.1100364508602745E-2</v>
      </c>
      <c r="LD206" s="894">
        <v>-1.1100364508602745E-2</v>
      </c>
      <c r="LE206" s="894">
        <v>-1.1100364508602745E-2</v>
      </c>
      <c r="LF206" s="894">
        <v>-1.3383377125969709E-2</v>
      </c>
      <c r="LG206" s="894">
        <v>-1.3383377125969709E-2</v>
      </c>
      <c r="LH206" s="894">
        <v>-1.3383377125969709E-2</v>
      </c>
      <c r="LI206" s="894">
        <v>-1.3383377125969709E-2</v>
      </c>
      <c r="LJ206" s="894">
        <v>-1.3383377125969709E-2</v>
      </c>
      <c r="LK206" s="894">
        <v>-1.3383377125969709E-2</v>
      </c>
      <c r="LL206" s="894">
        <v>-1.3383377125969709E-2</v>
      </c>
      <c r="LM206" s="894">
        <v>-1.3383377125969709E-2</v>
      </c>
      <c r="LN206" s="894">
        <v>1.6981778694678873E-2</v>
      </c>
      <c r="LO206" s="894">
        <v>1.6981778694678873E-2</v>
      </c>
      <c r="LP206" s="894">
        <v>1.6981778694678873E-2</v>
      </c>
      <c r="LQ206" s="894">
        <v>1.6981778694678873E-2</v>
      </c>
      <c r="LR206" s="894">
        <v>1.6981778694678873E-2</v>
      </c>
      <c r="LS206" s="894">
        <v>1.6981778694678873E-2</v>
      </c>
      <c r="LT206" s="894">
        <v>1.6981778694678873E-2</v>
      </c>
      <c r="LU206" s="894">
        <v>0</v>
      </c>
      <c r="LV206" s="894">
        <v>0</v>
      </c>
      <c r="LW206" s="894">
        <v>0</v>
      </c>
      <c r="LX206" s="894">
        <v>0</v>
      </c>
      <c r="LY206" s="894">
        <v>-1.1534196706274535E-2</v>
      </c>
      <c r="LZ206" s="894">
        <v>-1.1534196706274535E-2</v>
      </c>
      <c r="MA206" s="894">
        <v>-9.8476194310741505E-3</v>
      </c>
      <c r="MB206" s="894">
        <v>-9.8476194310741505E-3</v>
      </c>
      <c r="MC206" s="894">
        <v>-9.8476194310741505E-3</v>
      </c>
      <c r="MD206" s="894">
        <v>1.3600036486334934</v>
      </c>
      <c r="ME206" s="894">
        <v>1.3600036486334934</v>
      </c>
      <c r="MF206" s="894">
        <v>1.3600036486334934</v>
      </c>
      <c r="MG206" s="894">
        <v>1.3600036486334934</v>
      </c>
      <c r="MH206" s="894">
        <v>0.84985078802824887</v>
      </c>
      <c r="MI206" s="894">
        <v>0.84985078802824887</v>
      </c>
      <c r="MJ206" s="894">
        <v>0.84985078802824887</v>
      </c>
      <c r="MK206" s="894">
        <v>0.84985078802824887</v>
      </c>
      <c r="ML206" s="894">
        <v>0.84985078802824887</v>
      </c>
      <c r="MM206" s="894">
        <v>0.84985078802824887</v>
      </c>
      <c r="MN206" s="894">
        <v>0.84985078802824887</v>
      </c>
      <c r="MO206" s="894">
        <v>0.84985078802824887</v>
      </c>
      <c r="MP206" s="894">
        <v>0.12718859354191991</v>
      </c>
      <c r="MQ206" s="894">
        <v>0.12718859354191991</v>
      </c>
      <c r="MR206" s="894">
        <v>0.12718859354191991</v>
      </c>
      <c r="MS206" s="894">
        <v>0.12718859354191991</v>
      </c>
      <c r="MT206" s="894">
        <v>0.12718859354191991</v>
      </c>
      <c r="MU206" s="894">
        <v>0.12718859354191991</v>
      </c>
      <c r="MV206" s="894">
        <v>0.12718859354191991</v>
      </c>
      <c r="MW206" s="894">
        <v>9.5972294254398349E-3</v>
      </c>
      <c r="MX206" s="894">
        <v>9.5972294254398349E-3</v>
      </c>
      <c r="MY206" s="894">
        <v>9.5972294254398349E-3</v>
      </c>
      <c r="MZ206" s="894">
        <v>9.5972294254398349E-3</v>
      </c>
      <c r="NA206" s="894">
        <v>9.5972294254398349E-3</v>
      </c>
      <c r="NB206" s="894">
        <v>5.5501822543012835E-2</v>
      </c>
      <c r="NC206" s="894">
        <v>5.5501822543012835E-2</v>
      </c>
      <c r="ND206" s="894">
        <v>5.5501822543012835E-2</v>
      </c>
      <c r="NE206" s="894">
        <v>5.5501822543012835E-2</v>
      </c>
      <c r="NF206" s="894">
        <v>0</v>
      </c>
      <c r="NG206" s="894">
        <v>0</v>
      </c>
      <c r="NH206" s="894">
        <v>0</v>
      </c>
      <c r="NI206" s="894">
        <v>0</v>
      </c>
      <c r="NJ206" s="894">
        <v>0</v>
      </c>
      <c r="NK206" s="894">
        <v>0</v>
      </c>
      <c r="NL206" s="894">
        <v>0</v>
      </c>
      <c r="NM206" s="894">
        <v>0</v>
      </c>
      <c r="NN206" s="894">
        <v>1.6981778694678873E-2</v>
      </c>
      <c r="NO206" s="894">
        <v>1.6981778694678873E-2</v>
      </c>
      <c r="NP206" s="894">
        <v>1.6981778694678873E-2</v>
      </c>
      <c r="NQ206" s="894">
        <v>1.6981778694678873E-2</v>
      </c>
      <c r="NR206" s="894">
        <v>1.6981778694678873E-2</v>
      </c>
      <c r="NS206" s="894">
        <v>1.6981778694678873E-2</v>
      </c>
      <c r="NT206" s="894">
        <v>1.6981778694678873E-2</v>
      </c>
      <c r="NU206" s="894">
        <v>0</v>
      </c>
      <c r="NV206" s="894">
        <v>0</v>
      </c>
      <c r="NW206" s="894">
        <v>0</v>
      </c>
      <c r="NX206" s="894">
        <v>0</v>
      </c>
      <c r="NY206" s="894">
        <v>-1.1534196706274535E-2</v>
      </c>
      <c r="NZ206" s="894">
        <v>-1.1534196706274535E-2</v>
      </c>
      <c r="OA206" s="894">
        <v>-9.8476194310741505E-3</v>
      </c>
      <c r="OB206" s="894">
        <v>-9.8476194310741505E-3</v>
      </c>
      <c r="OC206" s="894">
        <v>-9.8476194310741505E-3</v>
      </c>
      <c r="OD206" s="894">
        <v>1.3600036486334934</v>
      </c>
      <c r="OE206" s="894">
        <v>1.3600036486334934</v>
      </c>
      <c r="OF206" s="894">
        <v>1.3600036486334934</v>
      </c>
      <c r="OG206" s="894">
        <v>1.3600036486334934</v>
      </c>
      <c r="OH206" s="894">
        <v>0.84985078802824887</v>
      </c>
      <c r="OI206" s="894">
        <v>0.84985078802824887</v>
      </c>
      <c r="OJ206" s="894">
        <v>0.84985078802824887</v>
      </c>
      <c r="OK206" s="894">
        <v>0.84985078802824887</v>
      </c>
      <c r="OL206" s="894">
        <v>0.84985078802824887</v>
      </c>
      <c r="OM206" s="894">
        <v>0.84985078802824887</v>
      </c>
      <c r="ON206" s="894">
        <v>0.84985078802824887</v>
      </c>
      <c r="OO206" s="894">
        <v>0.84985078802824887</v>
      </c>
      <c r="OP206" s="894">
        <v>0.12718859354191991</v>
      </c>
      <c r="OQ206" s="894">
        <v>0.12718859354191991</v>
      </c>
      <c r="OR206" s="894">
        <v>0.12718859354191991</v>
      </c>
      <c r="OS206" s="894">
        <v>0.12718859354191991</v>
      </c>
      <c r="OT206" s="894">
        <v>0.12718859354191991</v>
      </c>
      <c r="OU206" s="894">
        <v>0.12718859354191991</v>
      </c>
      <c r="OV206" s="894">
        <v>0.12718859354191991</v>
      </c>
      <c r="OW206" s="894">
        <v>9.5972294254398349E-3</v>
      </c>
      <c r="OX206" s="894">
        <v>9.5972294254398349E-3</v>
      </c>
      <c r="OY206" s="894">
        <v>9.5972294254398349E-3</v>
      </c>
      <c r="OZ206" s="894">
        <v>9.5972294254398349E-3</v>
      </c>
      <c r="PA206" s="894">
        <v>9.5972294254398349E-3</v>
      </c>
      <c r="PB206" s="894">
        <v>5.5501822543012835E-2</v>
      </c>
      <c r="PC206" s="894">
        <v>5.5501822543012835E-2</v>
      </c>
      <c r="PD206" s="894">
        <v>5.5501822543012835E-2</v>
      </c>
      <c r="PE206" s="894">
        <v>5.5501822543012835E-2</v>
      </c>
      <c r="PF206" s="894">
        <v>0</v>
      </c>
      <c r="PG206" s="894">
        <v>0</v>
      </c>
      <c r="PH206" s="894">
        <v>0</v>
      </c>
      <c r="PI206" s="894">
        <v>0</v>
      </c>
      <c r="PJ206" s="894">
        <v>0</v>
      </c>
      <c r="PK206" s="894">
        <v>0</v>
      </c>
      <c r="PL206" s="894">
        <v>0</v>
      </c>
      <c r="PM206" s="894">
        <v>0</v>
      </c>
      <c r="PN206" s="894">
        <v>1.6981778694678873E-2</v>
      </c>
      <c r="PO206" s="894">
        <v>1.6981778694678873E-2</v>
      </c>
      <c r="PP206" s="894">
        <v>1.6981778694678873E-2</v>
      </c>
      <c r="PQ206" s="894">
        <v>1.6981778694678873E-2</v>
      </c>
      <c r="PR206" s="894">
        <v>1.6981778694678873E-2</v>
      </c>
      <c r="PS206" s="894">
        <v>1.6981778694678873E-2</v>
      </c>
      <c r="PT206" s="894">
        <v>1.6981778694678873E-2</v>
      </c>
      <c r="PU206" s="894">
        <v>0</v>
      </c>
      <c r="PV206" s="894">
        <v>0</v>
      </c>
      <c r="PW206" s="894">
        <v>0</v>
      </c>
      <c r="PX206" s="894">
        <v>0</v>
      </c>
      <c r="PY206" s="894">
        <v>-1.1534196706274535E-2</v>
      </c>
      <c r="PZ206" s="894">
        <v>-1.1534196706274535E-2</v>
      </c>
      <c r="QA206" s="894">
        <v>-9.8476194310741505E-3</v>
      </c>
      <c r="QB206" s="894">
        <v>-9.8476194310741505E-3</v>
      </c>
      <c r="QC206" s="894">
        <v>-9.8476194310741505E-3</v>
      </c>
      <c r="QD206" s="894">
        <v>1.3600036486334934</v>
      </c>
      <c r="QE206" s="894">
        <v>1.3600036486334934</v>
      </c>
      <c r="QF206" s="894">
        <v>1.3600036486334934</v>
      </c>
      <c r="QG206" s="894">
        <v>1.3600036486334934</v>
      </c>
      <c r="QH206" s="894">
        <v>0.84985078802824887</v>
      </c>
      <c r="QI206" s="894">
        <v>0.84985078802824887</v>
      </c>
      <c r="QJ206" s="894">
        <v>0.84985078802824887</v>
      </c>
      <c r="QK206" s="894">
        <v>0.84985078802824887</v>
      </c>
      <c r="QL206" s="894">
        <v>0.84985078802824887</v>
      </c>
      <c r="QM206" s="894">
        <v>0.84985078802824887</v>
      </c>
      <c r="QN206" s="894">
        <v>0.84985078802824887</v>
      </c>
      <c r="QO206" s="894">
        <v>0.84985078802824887</v>
      </c>
      <c r="QP206" s="894">
        <v>0.12718859354191991</v>
      </c>
      <c r="QQ206" s="894">
        <v>0.12718859354191991</v>
      </c>
      <c r="QR206" s="894">
        <v>0.12718859354191991</v>
      </c>
      <c r="QS206" s="894">
        <v>0.12718859354191991</v>
      </c>
      <c r="QT206" s="894">
        <v>0.12718859354191991</v>
      </c>
      <c r="QU206" s="894">
        <v>0.12718859354191991</v>
      </c>
      <c r="QV206" s="894">
        <v>0.12718859354191991</v>
      </c>
      <c r="QW206" s="894">
        <v>9.5972294254398349E-3</v>
      </c>
      <c r="QX206" s="894">
        <v>9.5972294254398349E-3</v>
      </c>
      <c r="QY206" s="894">
        <v>9.5972294254398349E-3</v>
      </c>
      <c r="QZ206" s="894">
        <v>9.5972294254398349E-3</v>
      </c>
      <c r="RA206" s="894">
        <v>9.5972294254398349E-3</v>
      </c>
      <c r="RB206" s="894">
        <v>5.5501822543012835E-2</v>
      </c>
      <c r="RC206" s="894">
        <v>5.5501822543012835E-2</v>
      </c>
      <c r="RD206" s="894">
        <v>5.5501822543012835E-2</v>
      </c>
      <c r="RE206" s="894">
        <v>5.5501822543012835E-2</v>
      </c>
      <c r="RF206" s="894">
        <v>0</v>
      </c>
      <c r="RG206" s="894">
        <v>0</v>
      </c>
      <c r="RH206" s="894">
        <v>0</v>
      </c>
      <c r="RI206" s="894">
        <v>0</v>
      </c>
      <c r="RJ206" s="894">
        <v>0</v>
      </c>
      <c r="RK206" s="894">
        <v>0</v>
      </c>
      <c r="RL206" s="894">
        <v>0</v>
      </c>
      <c r="RM206" s="894">
        <v>0</v>
      </c>
      <c r="RN206" s="894">
        <v>1.6981778694678873E-2</v>
      </c>
      <c r="RO206" s="894">
        <v>1.6981778694678873E-2</v>
      </c>
      <c r="RP206" s="894">
        <v>1.6981778694678873E-2</v>
      </c>
      <c r="RQ206" s="894">
        <v>1.6981778694678873E-2</v>
      </c>
      <c r="RR206" s="894">
        <v>1.6981778694678873E-2</v>
      </c>
      <c r="RS206" s="894">
        <v>1.6981778694678873E-2</v>
      </c>
      <c r="RT206" s="894">
        <v>1.6981778694678873E-2</v>
      </c>
      <c r="RU206" s="894">
        <v>0</v>
      </c>
      <c r="RV206" s="894">
        <v>0</v>
      </c>
      <c r="RW206" s="894">
        <v>0</v>
      </c>
      <c r="RX206" s="894">
        <v>0</v>
      </c>
      <c r="RY206" s="894">
        <v>-1.1534196706274535E-2</v>
      </c>
      <c r="RZ206" s="894">
        <v>-1.1534196706274535E-2</v>
      </c>
      <c r="SA206" s="894">
        <v>-9.8476194310741505E-3</v>
      </c>
      <c r="SB206" s="894">
        <v>-9.8476194310741505E-3</v>
      </c>
      <c r="SC206" s="894">
        <v>-9.8476194310741505E-3</v>
      </c>
      <c r="SD206" s="894">
        <v>1.3600036486334934</v>
      </c>
      <c r="SE206" s="894">
        <v>1.3600036486334934</v>
      </c>
      <c r="SF206" s="894">
        <v>1.3600036486334934</v>
      </c>
      <c r="SG206" s="894">
        <v>1.3600036486334934</v>
      </c>
      <c r="SH206" s="894">
        <v>0.84985078802824887</v>
      </c>
      <c r="SI206" s="894">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2" t="s">
        <v>966</v>
      </c>
      <c r="J207" s="793"/>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09" t="s">
        <v>962</v>
      </c>
      <c r="J208" s="793"/>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09" t="s">
        <v>963</v>
      </c>
      <c r="J209" s="793"/>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09" t="s">
        <v>964</v>
      </c>
      <c r="J210" s="793"/>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2" t="s">
        <v>970</v>
      </c>
      <c r="J211" s="793"/>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09" t="s">
        <v>962</v>
      </c>
      <c r="J212" s="793"/>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09" t="s">
        <v>963</v>
      </c>
      <c r="J213" s="793"/>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0" t="s">
        <v>964</v>
      </c>
      <c r="J214" s="795"/>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-0.19282558328378752</v>
      </c>
      <c r="FG225" s="893">
        <v>-0.19282558328378752</v>
      </c>
      <c r="FH225" s="893">
        <v>-0.19282558328378752</v>
      </c>
      <c r="FI225" s="893">
        <v>-0.19282558328378752</v>
      </c>
      <c r="FJ225" s="893">
        <v>-0.19282558328378752</v>
      </c>
      <c r="FK225" s="893">
        <v>-0.19282558328378752</v>
      </c>
      <c r="FL225" s="893">
        <v>-0.19282558328378752</v>
      </c>
      <c r="FM225" s="893">
        <v>-0.19282558328378752</v>
      </c>
      <c r="FN225" s="893">
        <v>0.127363340210084</v>
      </c>
      <c r="FO225" s="893">
        <v>0.127363340210084</v>
      </c>
      <c r="FP225" s="893">
        <v>0.127363340210084</v>
      </c>
      <c r="FQ225" s="893">
        <v>0.127363340210084</v>
      </c>
      <c r="FR225" s="893">
        <v>0.127363340210084</v>
      </c>
      <c r="FS225" s="893">
        <v>0.127363340210084</v>
      </c>
      <c r="FT225" s="893">
        <v>0.127363340210084</v>
      </c>
      <c r="FU225" s="893">
        <v>0.1793210879198508</v>
      </c>
      <c r="FV225" s="893">
        <v>0.1793210879198508</v>
      </c>
      <c r="FW225" s="893">
        <v>0.1793210879198508</v>
      </c>
      <c r="FX225" s="893">
        <v>0.1793210879198508</v>
      </c>
      <c r="FY225" s="893">
        <v>-0.1384103604753113</v>
      </c>
      <c r="FZ225" s="893">
        <v>-0.1384103604753113</v>
      </c>
      <c r="GA225" s="893">
        <v>-0.29542858293227514</v>
      </c>
      <c r="GB225" s="893">
        <v>-0.29542858293227514</v>
      </c>
      <c r="GC225" s="893">
        <v>-0.29542858293227514</v>
      </c>
      <c r="GD225" s="893">
        <v>7.2112288521928747E-2</v>
      </c>
      <c r="GE225" s="893">
        <v>7.2112288521928747E-2</v>
      </c>
      <c r="GF225" s="893">
        <v>7.2112288521928747E-2</v>
      </c>
      <c r="GG225" s="893">
        <v>7.2112288521928747E-2</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4.7083044432574717E-2</v>
      </c>
      <c r="JG225" s="893">
        <v>4.7083044432574717E-2</v>
      </c>
      <c r="JH225" s="893">
        <v>4.7083044432574717E-2</v>
      </c>
      <c r="JI225" s="893">
        <v>4.7083044432574717E-2</v>
      </c>
      <c r="JJ225" s="893">
        <v>4.7083044432574717E-2</v>
      </c>
      <c r="JK225" s="893">
        <v>4.7083044432574717E-2</v>
      </c>
      <c r="JL225" s="893">
        <v>4.7083044432574717E-2</v>
      </c>
      <c r="JM225" s="893">
        <v>4.7083044432574717E-2</v>
      </c>
      <c r="JN225" s="893">
        <v>0.20378134433613848</v>
      </c>
      <c r="JO225" s="893">
        <v>0.20378134433613848</v>
      </c>
      <c r="JP225" s="893">
        <v>0.20378134433613848</v>
      </c>
      <c r="JQ225" s="893">
        <v>0.20378134433613848</v>
      </c>
      <c r="JR225" s="893">
        <v>0.20378134433613848</v>
      </c>
      <c r="JS225" s="893">
        <v>0.20378134433613848</v>
      </c>
      <c r="JT225" s="893">
        <v>0.20378134433613848</v>
      </c>
      <c r="JU225" s="893">
        <v>0.12950967460878271</v>
      </c>
      <c r="JV225" s="893">
        <v>0.12950967460878271</v>
      </c>
      <c r="JW225" s="893">
        <v>0.12950967460878271</v>
      </c>
      <c r="JX225" s="893">
        <v>0.12950967460878271</v>
      </c>
      <c r="JY225" s="893">
        <v>2.3068393412549959E-2</v>
      </c>
      <c r="JZ225" s="893">
        <v>2.3068393412549959E-2</v>
      </c>
      <c r="KA225" s="893">
        <v>0</v>
      </c>
      <c r="KB225" s="893">
        <v>0</v>
      </c>
      <c r="KC225" s="893">
        <v>0</v>
      </c>
      <c r="KD225" s="893">
        <v>0.4711336183432735</v>
      </c>
      <c r="KE225" s="893">
        <v>0.4711336183432735</v>
      </c>
      <c r="KF225" s="893">
        <v>0.4711336183432735</v>
      </c>
      <c r="KG225" s="893">
        <v>0.4711336183432735</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-0.20921271207213188</v>
      </c>
      <c r="LG225" s="893">
        <v>-0.20921271207213188</v>
      </c>
      <c r="LH225" s="893">
        <v>-0.20921271207213188</v>
      </c>
      <c r="LI225" s="893">
        <v>-0.20921271207213188</v>
      </c>
      <c r="LJ225" s="893">
        <v>-0.20921271207213188</v>
      </c>
      <c r="LK225" s="893">
        <v>-0.20921271207213188</v>
      </c>
      <c r="LL225" s="893">
        <v>-0.20921271207213188</v>
      </c>
      <c r="LM225" s="893">
        <v>-0.20921271207213188</v>
      </c>
      <c r="LN225" s="893">
        <v>0.20378134433613848</v>
      </c>
      <c r="LO225" s="893">
        <v>0.20378134433613848</v>
      </c>
      <c r="LP225" s="893">
        <v>0.20378134433613848</v>
      </c>
      <c r="LQ225" s="893">
        <v>0.20378134433613848</v>
      </c>
      <c r="LR225" s="893">
        <v>0.20378134433613848</v>
      </c>
      <c r="LS225" s="893">
        <v>0.20378134433613848</v>
      </c>
      <c r="LT225" s="893">
        <v>0.20378134433613848</v>
      </c>
      <c r="LU225" s="893">
        <v>0.12950967460878271</v>
      </c>
      <c r="LV225" s="893">
        <v>0.12950967460878271</v>
      </c>
      <c r="LW225" s="893">
        <v>0.12950967460878271</v>
      </c>
      <c r="LX225" s="893">
        <v>0.12950967460878271</v>
      </c>
      <c r="LY225" s="893">
        <v>2.3068393412549959E-2</v>
      </c>
      <c r="LZ225" s="893">
        <v>2.3068393412549959E-2</v>
      </c>
      <c r="MA225" s="893">
        <v>0</v>
      </c>
      <c r="MB225" s="893">
        <v>0</v>
      </c>
      <c r="MC225" s="893">
        <v>0</v>
      </c>
      <c r="MD225" s="893">
        <v>0.4711336183432735</v>
      </c>
      <c r="ME225" s="893">
        <v>0.4711336183432735</v>
      </c>
      <c r="MF225" s="893">
        <v>0.4711336183432735</v>
      </c>
      <c r="MG225" s="893">
        <v>0.4711336183432735</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-0.20921271207213188</v>
      </c>
      <c r="NG225" s="893">
        <v>-0.20921271207213188</v>
      </c>
      <c r="NH225" s="893">
        <v>-0.20921271207213188</v>
      </c>
      <c r="NI225" s="893">
        <v>-0.20921271207213188</v>
      </c>
      <c r="NJ225" s="893">
        <v>-0.20921271207213188</v>
      </c>
      <c r="NK225" s="893">
        <v>-0.20921271207213188</v>
      </c>
      <c r="NL225" s="893">
        <v>-0.20921271207213188</v>
      </c>
      <c r="NM225" s="893">
        <v>-0.20921271207213188</v>
      </c>
      <c r="NN225" s="893">
        <v>0.20378134433613848</v>
      </c>
      <c r="NO225" s="893">
        <v>0.20378134433613848</v>
      </c>
      <c r="NP225" s="893">
        <v>0.20378134433613848</v>
      </c>
      <c r="NQ225" s="893">
        <v>0.20378134433613848</v>
      </c>
      <c r="NR225" s="893">
        <v>0.20378134433613848</v>
      </c>
      <c r="NS225" s="893">
        <v>0.20378134433613848</v>
      </c>
      <c r="NT225" s="893">
        <v>0.20378134433613848</v>
      </c>
      <c r="NU225" s="893">
        <v>0.12950967460878271</v>
      </c>
      <c r="NV225" s="893">
        <v>0.12950967460878271</v>
      </c>
      <c r="NW225" s="893">
        <v>0.12950967460878271</v>
      </c>
      <c r="NX225" s="893">
        <v>0.12950967460878271</v>
      </c>
      <c r="NY225" s="893">
        <v>2.3068393412549959E-2</v>
      </c>
      <c r="NZ225" s="893">
        <v>2.3068393412549959E-2</v>
      </c>
      <c r="OA225" s="893">
        <v>0</v>
      </c>
      <c r="OB225" s="893">
        <v>0</v>
      </c>
      <c r="OC225" s="893">
        <v>0</v>
      </c>
      <c r="OD225" s="893">
        <v>0.4711336183432735</v>
      </c>
      <c r="OE225" s="893">
        <v>0.4711336183432735</v>
      </c>
      <c r="OF225" s="893">
        <v>0.4711336183432735</v>
      </c>
      <c r="OG225" s="893">
        <v>0.4711336183432735</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-0.20921271207213188</v>
      </c>
      <c r="PG225" s="893">
        <v>-0.20921271207213188</v>
      </c>
      <c r="PH225" s="893">
        <v>-0.20921271207213188</v>
      </c>
      <c r="PI225" s="893">
        <v>-0.20921271207213188</v>
      </c>
      <c r="PJ225" s="893">
        <v>-0.20921271207213188</v>
      </c>
      <c r="PK225" s="893">
        <v>-0.20921271207213188</v>
      </c>
      <c r="PL225" s="893">
        <v>-0.20921271207213188</v>
      </c>
      <c r="PM225" s="893">
        <v>-0.20921271207213188</v>
      </c>
      <c r="PN225" s="893">
        <v>0.20378134433613848</v>
      </c>
      <c r="PO225" s="893">
        <v>0.20378134433613848</v>
      </c>
      <c r="PP225" s="893">
        <v>0.20378134433613848</v>
      </c>
      <c r="PQ225" s="893">
        <v>0.20378134433613848</v>
      </c>
      <c r="PR225" s="893">
        <v>0.20378134433613848</v>
      </c>
      <c r="PS225" s="893">
        <v>0.20378134433613848</v>
      </c>
      <c r="PT225" s="893">
        <v>0.20378134433613848</v>
      </c>
      <c r="PU225" s="893">
        <v>0.12950967460878271</v>
      </c>
      <c r="PV225" s="893">
        <v>0.12950967460878271</v>
      </c>
      <c r="PW225" s="893">
        <v>0.12950967460878271</v>
      </c>
      <c r="PX225" s="893">
        <v>0.12950967460878271</v>
      </c>
      <c r="PY225" s="893">
        <v>2.3068393412549959E-2</v>
      </c>
      <c r="PZ225" s="893">
        <v>2.3068393412549959E-2</v>
      </c>
      <c r="QA225" s="893">
        <v>0</v>
      </c>
      <c r="QB225" s="893">
        <v>0</v>
      </c>
      <c r="QC225" s="893">
        <v>0</v>
      </c>
      <c r="QD225" s="893">
        <v>0.4711336183432735</v>
      </c>
      <c r="QE225" s="893">
        <v>0.4711336183432735</v>
      </c>
      <c r="QF225" s="893">
        <v>0.4711336183432735</v>
      </c>
      <c r="QG225" s="893">
        <v>0.4711336183432735</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-0.20921271207213188</v>
      </c>
      <c r="RG225" s="893">
        <v>-0.20921271207213188</v>
      </c>
      <c r="RH225" s="893">
        <v>-0.20921271207213188</v>
      </c>
      <c r="RI225" s="893">
        <v>-0.20921271207213188</v>
      </c>
      <c r="RJ225" s="893">
        <v>-0.20921271207213188</v>
      </c>
      <c r="RK225" s="893">
        <v>-0.20921271207213188</v>
      </c>
      <c r="RL225" s="893">
        <v>-0.20921271207213188</v>
      </c>
      <c r="RM225" s="893">
        <v>-0.20921271207213188</v>
      </c>
      <c r="RN225" s="893">
        <v>0.20378134433613848</v>
      </c>
      <c r="RO225" s="893">
        <v>0.20378134433613848</v>
      </c>
      <c r="RP225" s="893">
        <v>0.20378134433613848</v>
      </c>
      <c r="RQ225" s="893">
        <v>0.20378134433613848</v>
      </c>
      <c r="RR225" s="893">
        <v>0.20378134433613848</v>
      </c>
      <c r="RS225" s="893">
        <v>0.20378134433613848</v>
      </c>
      <c r="RT225" s="893">
        <v>0.20378134433613848</v>
      </c>
      <c r="RU225" s="893">
        <v>0.12950967460878271</v>
      </c>
      <c r="RV225" s="893">
        <v>0.12950967460878271</v>
      </c>
      <c r="RW225" s="893">
        <v>0.12950967460878271</v>
      </c>
      <c r="RX225" s="893">
        <v>0.12950967460878271</v>
      </c>
      <c r="RY225" s="893">
        <v>2.3068393412549959E-2</v>
      </c>
      <c r="RZ225" s="893">
        <v>2.3068393412549959E-2</v>
      </c>
      <c r="SA225" s="893">
        <v>0</v>
      </c>
      <c r="SB225" s="893">
        <v>0</v>
      </c>
      <c r="SC225" s="893">
        <v>0</v>
      </c>
      <c r="SD225" s="893">
        <v>0.4711336183432735</v>
      </c>
      <c r="SE225" s="893">
        <v>0.4711336183432735</v>
      </c>
      <c r="SF225" s="893">
        <v>0.4711336183432735</v>
      </c>
      <c r="SG225" s="893">
        <v>0.4711336183432735</v>
      </c>
      <c r="SH225" s="893">
        <v>0</v>
      </c>
      <c r="SI225" s="893">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2" t="s">
        <v>959</v>
      </c>
      <c r="J226" s="793"/>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2.3472517854035146E-3</v>
      </c>
      <c r="DG226" s="894">
        <v>2.3472517854035146E-3</v>
      </c>
      <c r="DH226" s="894">
        <v>2.3472517854035146E-3</v>
      </c>
      <c r="DI226" s="894">
        <v>2.3472517854035146E-3</v>
      </c>
      <c r="DJ226" s="894">
        <v>2.3472517854035146E-3</v>
      </c>
      <c r="DK226" s="894">
        <v>2.3472517854035146E-3</v>
      </c>
      <c r="DL226" s="894">
        <v>2.3472517854035146E-3</v>
      </c>
      <c r="DM226" s="894">
        <v>2.3472517854035146E-3</v>
      </c>
      <c r="DN226" s="894">
        <v>-0.11038156151540779</v>
      </c>
      <c r="DO226" s="894">
        <v>-0.11038156151540779</v>
      </c>
      <c r="DP226" s="894">
        <v>-0.11038156151540779</v>
      </c>
      <c r="DQ226" s="894">
        <v>-0.11038156151540779</v>
      </c>
      <c r="DR226" s="894">
        <v>-0.11038156151540779</v>
      </c>
      <c r="DS226" s="894">
        <v>-0.11038156151540779</v>
      </c>
      <c r="DT226" s="894">
        <v>-0.11038156151540779</v>
      </c>
      <c r="DU226" s="894">
        <v>-2.2415135989981829</v>
      </c>
      <c r="DV226" s="894">
        <v>-2.2415135989981829</v>
      </c>
      <c r="DW226" s="894">
        <v>-2.2415135989981829</v>
      </c>
      <c r="DX226" s="894">
        <v>-2.2415135989981829</v>
      </c>
      <c r="DY226" s="894">
        <v>-2.3760445214928465</v>
      </c>
      <c r="DZ226" s="894">
        <v>-2.3760445214928465</v>
      </c>
      <c r="EA226" s="894">
        <v>-2.7770286795633616</v>
      </c>
      <c r="EB226" s="894">
        <v>-2.7770286795633616</v>
      </c>
      <c r="EC226" s="894">
        <v>-2.7770286795633616</v>
      </c>
      <c r="ED226" s="894">
        <v>-3.8391812675093977</v>
      </c>
      <c r="EE226" s="894">
        <v>-3.8391812675093977</v>
      </c>
      <c r="EF226" s="894">
        <v>-3.8391812675093977</v>
      </c>
      <c r="EG226" s="894">
        <v>-3.8391812675093977</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8.723622145527532E-2</v>
      </c>
      <c r="FG226" s="894">
        <v>9.4315667970913175E-2</v>
      </c>
      <c r="FH226" s="894">
        <v>9.4315667970913175E-2</v>
      </c>
      <c r="FI226" s="894">
        <v>9.4315667970913175E-2</v>
      </c>
      <c r="FJ226" s="894">
        <v>9.4315667970913175E-2</v>
      </c>
      <c r="FK226" s="894">
        <v>9.4315667970913175E-2</v>
      </c>
      <c r="FL226" s="894">
        <v>9.4315667970913175E-2</v>
      </c>
      <c r="FM226" s="894">
        <v>9.4315667970913175E-2</v>
      </c>
      <c r="FN226" s="894">
        <v>3.3963557389356858E-2</v>
      </c>
      <c r="FO226" s="894">
        <v>3.3963557389356858E-2</v>
      </c>
      <c r="FP226" s="894">
        <v>3.3963557389356858E-2</v>
      </c>
      <c r="FQ226" s="894">
        <v>3.3963557389356858E-2</v>
      </c>
      <c r="FR226" s="894">
        <v>3.3963557389356858E-2</v>
      </c>
      <c r="FS226" s="894">
        <v>3.3963557389356858E-2</v>
      </c>
      <c r="FT226" s="894">
        <v>3.3963557389356858E-2</v>
      </c>
      <c r="FU226" s="894">
        <v>-2.1219662070516154</v>
      </c>
      <c r="FV226" s="894">
        <v>-2.1219662070516154</v>
      </c>
      <c r="FW226" s="894">
        <v>-2.1219662070516154</v>
      </c>
      <c r="FX226" s="894">
        <v>-2.1219662070516154</v>
      </c>
      <c r="FY226" s="894">
        <v>-2.4452497017304999</v>
      </c>
      <c r="FZ226" s="894">
        <v>-2.4452497017304999</v>
      </c>
      <c r="GA226" s="894">
        <v>-2.9641334487538025</v>
      </c>
      <c r="GB226" s="894">
        <v>-2.9641334487538025</v>
      </c>
      <c r="GC226" s="894">
        <v>-2.9641334487538025</v>
      </c>
      <c r="GD226" s="894">
        <v>-3.0497365485080223</v>
      </c>
      <c r="GE226" s="894">
        <v>-3.0497365485080223</v>
      </c>
      <c r="GF226" s="894">
        <v>-3.0497365485080223</v>
      </c>
      <c r="GG226" s="894">
        <v>-3.0497365485080223</v>
      </c>
      <c r="GH226" s="894">
        <v>-2.8724264632109175</v>
      </c>
      <c r="GI226" s="894">
        <v>-2.8724264632109175</v>
      </c>
      <c r="GJ226" s="894">
        <v>-2.8724264632109175</v>
      </c>
      <c r="GK226" s="894">
        <v>-2.8724264632109175</v>
      </c>
      <c r="GL226" s="894">
        <v>-2.8724264632109175</v>
      </c>
      <c r="GM226" s="894">
        <v>-2.8724264632109175</v>
      </c>
      <c r="GN226" s="894">
        <v>-2.8724264632109175</v>
      </c>
      <c r="GO226" s="894">
        <v>-2.8724264632109175</v>
      </c>
      <c r="GP226" s="894">
        <v>-0.87006004218656585</v>
      </c>
      <c r="GQ226" s="894">
        <v>-0.87006004218656585</v>
      </c>
      <c r="GR226" s="894">
        <v>-0.87006004218656585</v>
      </c>
      <c r="GS226" s="894">
        <v>-0.87006004218656585</v>
      </c>
      <c r="GT226" s="894">
        <v>-0.87006004218656585</v>
      </c>
      <c r="GU226" s="894">
        <v>-0.87006004218656585</v>
      </c>
      <c r="GV226" s="894">
        <v>-0.87006004218656585</v>
      </c>
      <c r="GW226" s="894">
        <v>-0.87553452609340887</v>
      </c>
      <c r="GX226" s="894">
        <v>-0.87553452609340887</v>
      </c>
      <c r="GY226" s="894">
        <v>-0.87553452609340887</v>
      </c>
      <c r="GZ226" s="894">
        <v>-0.87553452609340887</v>
      </c>
      <c r="HA226" s="894">
        <v>-0.87553452609340887</v>
      </c>
      <c r="HB226" s="894">
        <v>-0.68371105691123368</v>
      </c>
      <c r="HC226" s="894">
        <v>-0.68371105691123368</v>
      </c>
      <c r="HD226" s="894">
        <v>-0.68371105691123368</v>
      </c>
      <c r="HE226" s="894">
        <v>-0.68371105691123368</v>
      </c>
      <c r="HF226" s="894">
        <v>-7.0651077654826366E-3</v>
      </c>
      <c r="HG226" s="894">
        <v>-7.0651077654826366E-3</v>
      </c>
      <c r="HH226" s="894">
        <v>-7.0651077654826366E-3</v>
      </c>
      <c r="HI226" s="894">
        <v>-7.0651077654826366E-3</v>
      </c>
      <c r="HJ226" s="894">
        <v>-7.0651077654826366E-3</v>
      </c>
      <c r="HK226" s="894">
        <v>-7.0651077654826366E-3</v>
      </c>
      <c r="HL226" s="894">
        <v>-7.0651077654826366E-3</v>
      </c>
      <c r="HM226" s="894">
        <v>-7.0651077654826366E-3</v>
      </c>
      <c r="HN226" s="894">
        <v>-9.3399782820728028E-2</v>
      </c>
      <c r="HO226" s="894">
        <v>-9.3399782820728028E-2</v>
      </c>
      <c r="HP226" s="894">
        <v>-9.3399782820728028E-2</v>
      </c>
      <c r="HQ226" s="894">
        <v>-9.3399782820728028E-2</v>
      </c>
      <c r="HR226" s="894">
        <v>-9.3399782820728028E-2</v>
      </c>
      <c r="HS226" s="894">
        <v>-9.3399782820728028E-2</v>
      </c>
      <c r="HT226" s="894">
        <v>-9.3399782820728028E-2</v>
      </c>
      <c r="HU226" s="894">
        <v>-2.0024188151050435</v>
      </c>
      <c r="HV226" s="894">
        <v>-2.0024188151050435</v>
      </c>
      <c r="HW226" s="894">
        <v>-2.0024188151050435</v>
      </c>
      <c r="HX226" s="894">
        <v>-2.0024188151050435</v>
      </c>
      <c r="HY226" s="894">
        <v>-2.3760445214928465</v>
      </c>
      <c r="HZ226" s="894">
        <v>-2.3760445214928465</v>
      </c>
      <c r="IA226" s="894">
        <v>-2.8656572544430441</v>
      </c>
      <c r="IB226" s="894">
        <v>-2.8656572544430441</v>
      </c>
      <c r="IC226" s="894">
        <v>-2.8656572544430441</v>
      </c>
      <c r="ID226" s="894">
        <v>-3.486759291307747</v>
      </c>
      <c r="IE226" s="894">
        <v>-3.486759291307747</v>
      </c>
      <c r="IF226" s="894">
        <v>-3.486759291307747</v>
      </c>
      <c r="IG226" s="894">
        <v>-3.486759291307747</v>
      </c>
      <c r="IH226" s="894">
        <v>-3.4698737294489064</v>
      </c>
      <c r="II226" s="894">
        <v>-3.4698737294489064</v>
      </c>
      <c r="IJ226" s="894">
        <v>-3.4698737294489064</v>
      </c>
      <c r="IK226" s="894">
        <v>-3.4698737294489064</v>
      </c>
      <c r="IL226" s="894">
        <v>-3.4698737294489064</v>
      </c>
      <c r="IM226" s="894">
        <v>-3.4698737294489064</v>
      </c>
      <c r="IN226" s="894">
        <v>-3.4698737294489064</v>
      </c>
      <c r="IO226" s="894">
        <v>-3.4698737294489064</v>
      </c>
      <c r="IP226" s="894">
        <v>-1.3921202869489324</v>
      </c>
      <c r="IQ226" s="894">
        <v>-1.3921202869489324</v>
      </c>
      <c r="IR226" s="894">
        <v>-1.3921202869489324</v>
      </c>
      <c r="IS226" s="894">
        <v>-1.3921202869489324</v>
      </c>
      <c r="IT226" s="894">
        <v>-1.3921202869489324</v>
      </c>
      <c r="IU226" s="894">
        <v>-1.3921202869489324</v>
      </c>
      <c r="IV226" s="894">
        <v>-1.3921202869489324</v>
      </c>
      <c r="IW226" s="894">
        <v>-0.91280762020421236</v>
      </c>
      <c r="IX226" s="894">
        <v>-0.91280762020421236</v>
      </c>
      <c r="IY226" s="894">
        <v>-0.91280762020421236</v>
      </c>
      <c r="IZ226" s="894">
        <v>-0.91280762020421236</v>
      </c>
      <c r="JA226" s="894">
        <v>-0.91280762020421236</v>
      </c>
      <c r="JB226" s="894">
        <v>-0.77359908543638589</v>
      </c>
      <c r="JC226" s="894">
        <v>-0.77359908543638589</v>
      </c>
      <c r="JD226" s="894">
        <v>-0.77359908543638589</v>
      </c>
      <c r="JE226" s="894">
        <v>-0.77359908543638589</v>
      </c>
      <c r="JF226" s="894">
        <v>0.10835311700052497</v>
      </c>
      <c r="JG226" s="894">
        <v>9.420764092786893E-2</v>
      </c>
      <c r="JH226" s="894">
        <v>9.420764092786893E-2</v>
      </c>
      <c r="JI226" s="894">
        <v>9.420764092786893E-2</v>
      </c>
      <c r="JJ226" s="894">
        <v>9.420764092786893E-2</v>
      </c>
      <c r="JK226" s="894">
        <v>9.420764092786893E-2</v>
      </c>
      <c r="JL226" s="894">
        <v>9.420764092786893E-2</v>
      </c>
      <c r="JM226" s="894">
        <v>9.420764092786893E-2</v>
      </c>
      <c r="JN226" s="894">
        <v>-3.3963557389356858E-2</v>
      </c>
      <c r="JO226" s="894">
        <v>-3.3963557389356858E-2</v>
      </c>
      <c r="JP226" s="894">
        <v>-3.3963557389356858E-2</v>
      </c>
      <c r="JQ226" s="894">
        <v>-3.3963557389356858E-2</v>
      </c>
      <c r="JR226" s="894">
        <v>-3.3963557389356858E-2</v>
      </c>
      <c r="JS226" s="894">
        <v>-3.3963557389356858E-2</v>
      </c>
      <c r="JT226" s="894">
        <v>-3.3963557389356858E-2</v>
      </c>
      <c r="JU226" s="894">
        <v>-1.8131354445229748</v>
      </c>
      <c r="JV226" s="894">
        <v>-1.8131354445229748</v>
      </c>
      <c r="JW226" s="894">
        <v>-1.8131354445229748</v>
      </c>
      <c r="JX226" s="894">
        <v>-1.8131354445229748</v>
      </c>
      <c r="JY226" s="894">
        <v>-2.3875787181991255</v>
      </c>
      <c r="JZ226" s="894">
        <v>-2.3875787181991255</v>
      </c>
      <c r="KA226" s="894">
        <v>-2.8755048738741191</v>
      </c>
      <c r="KB226" s="894">
        <v>-2.8755048738741191</v>
      </c>
      <c r="KC226" s="894">
        <v>-2.8755048738741191</v>
      </c>
      <c r="KD226" s="894">
        <v>-3.0492632636481529</v>
      </c>
      <c r="KE226" s="894">
        <v>-3.0492632636481529</v>
      </c>
      <c r="KF226" s="894">
        <v>-3.0492632636481529</v>
      </c>
      <c r="KG226" s="894">
        <v>-3.0492632636481529</v>
      </c>
      <c r="KH226" s="894">
        <v>-2.8920445740680645</v>
      </c>
      <c r="KI226" s="894">
        <v>-2.8920445740680645</v>
      </c>
      <c r="KJ226" s="894">
        <v>-2.8920445740680645</v>
      </c>
      <c r="KK226" s="894">
        <v>-2.8920445740680645</v>
      </c>
      <c r="KL226" s="894">
        <v>-2.8920445740680645</v>
      </c>
      <c r="KM226" s="894">
        <v>-2.8920445740680645</v>
      </c>
      <c r="KN226" s="894">
        <v>-2.8920445740680645</v>
      </c>
      <c r="KO226" s="894">
        <v>-2.8920445740680645</v>
      </c>
      <c r="KP226" s="894">
        <v>-1.2865767351225301</v>
      </c>
      <c r="KQ226" s="894">
        <v>-1.2865767351225301</v>
      </c>
      <c r="KR226" s="894">
        <v>-1.2865767351225301</v>
      </c>
      <c r="KS226" s="894">
        <v>-1.2865767351225301</v>
      </c>
      <c r="KT226" s="894">
        <v>-1.2865767351225301</v>
      </c>
      <c r="KU226" s="894">
        <v>-1.2865767351225301</v>
      </c>
      <c r="KV226" s="894">
        <v>-1.2865767351225301</v>
      </c>
      <c r="KW226" s="894">
        <v>-0.91077409688837108</v>
      </c>
      <c r="KX226" s="894">
        <v>-0.91077409688837108</v>
      </c>
      <c r="KY226" s="894">
        <v>-0.91077409688837108</v>
      </c>
      <c r="KZ226" s="894">
        <v>-0.91077409688837108</v>
      </c>
      <c r="LA226" s="894">
        <v>-0.91077409688837108</v>
      </c>
      <c r="LB226" s="894">
        <v>-0.72305169177936701</v>
      </c>
      <c r="LC226" s="894">
        <v>-0.72305169177936701</v>
      </c>
      <c r="LD226" s="894">
        <v>-0.72305169177936701</v>
      </c>
      <c r="LE226" s="894">
        <v>-0.72305169177936701</v>
      </c>
      <c r="LF226" s="894">
        <v>-0.62907374147822104</v>
      </c>
      <c r="LG226" s="894">
        <v>-0.62907374147822104</v>
      </c>
      <c r="LH226" s="894">
        <v>-0.62907374147822104</v>
      </c>
      <c r="LI226" s="894">
        <v>-0.62907374147822104</v>
      </c>
      <c r="LJ226" s="894">
        <v>-0.62907374147822104</v>
      </c>
      <c r="LK226" s="894">
        <v>-0.62907374147822104</v>
      </c>
      <c r="LL226" s="894">
        <v>-0.62907374147822104</v>
      </c>
      <c r="LM226" s="894">
        <v>-0.62907374147822104</v>
      </c>
      <c r="LN226" s="894">
        <v>-3.3963557389356858E-2</v>
      </c>
      <c r="LO226" s="894">
        <v>-3.3963557389356858E-2</v>
      </c>
      <c r="LP226" s="894">
        <v>-3.3963557389356858E-2</v>
      </c>
      <c r="LQ226" s="894">
        <v>-3.3963557389356858E-2</v>
      </c>
      <c r="LR226" s="894">
        <v>-3.3963557389356858E-2</v>
      </c>
      <c r="LS226" s="894">
        <v>-3.3963557389356858E-2</v>
      </c>
      <c r="LT226" s="894">
        <v>-3.3963557389356858E-2</v>
      </c>
      <c r="LU226" s="894">
        <v>-1.8131354445229748</v>
      </c>
      <c r="LV226" s="894">
        <v>-1.8131354445229748</v>
      </c>
      <c r="LW226" s="894">
        <v>-1.8131354445229748</v>
      </c>
      <c r="LX226" s="894">
        <v>-1.8131354445229748</v>
      </c>
      <c r="LY226" s="894">
        <v>-2.3875787181991255</v>
      </c>
      <c r="LZ226" s="894">
        <v>-2.3875787181991255</v>
      </c>
      <c r="MA226" s="894">
        <v>-2.8755048738741191</v>
      </c>
      <c r="MB226" s="894">
        <v>-2.8755048738741191</v>
      </c>
      <c r="MC226" s="894">
        <v>-2.8755048738741191</v>
      </c>
      <c r="MD226" s="894">
        <v>-3.0492632636481529</v>
      </c>
      <c r="ME226" s="894">
        <v>-3.0492632636481529</v>
      </c>
      <c r="MF226" s="894">
        <v>-3.0492632636481529</v>
      </c>
      <c r="MG226" s="894">
        <v>-3.0492632636481529</v>
      </c>
      <c r="MH226" s="894">
        <v>-2.8920445740680645</v>
      </c>
      <c r="MI226" s="894">
        <v>-2.8920445740680645</v>
      </c>
      <c r="MJ226" s="894">
        <v>-2.8920445740680645</v>
      </c>
      <c r="MK226" s="894">
        <v>-2.8920445740680645</v>
      </c>
      <c r="ML226" s="894">
        <v>-2.8920445740680645</v>
      </c>
      <c r="MM226" s="894">
        <v>-2.8920445740680645</v>
      </c>
      <c r="MN226" s="894">
        <v>-2.8920445740680645</v>
      </c>
      <c r="MO226" s="894">
        <v>-2.8920445740680645</v>
      </c>
      <c r="MP226" s="894">
        <v>-1.2865767351225301</v>
      </c>
      <c r="MQ226" s="894">
        <v>-1.2865767351225301</v>
      </c>
      <c r="MR226" s="894">
        <v>-1.2865767351225301</v>
      </c>
      <c r="MS226" s="894">
        <v>-1.2865767351225301</v>
      </c>
      <c r="MT226" s="894">
        <v>-1.2865767351225301</v>
      </c>
      <c r="MU226" s="894">
        <v>-1.2865767351225301</v>
      </c>
      <c r="MV226" s="894">
        <v>-1.2865767351225301</v>
      </c>
      <c r="MW226" s="894">
        <v>-0.91077409688837108</v>
      </c>
      <c r="MX226" s="894">
        <v>-0.91077409688837108</v>
      </c>
      <c r="MY226" s="894">
        <v>-0.91077409688837108</v>
      </c>
      <c r="MZ226" s="894">
        <v>-0.91077409688837108</v>
      </c>
      <c r="NA226" s="894">
        <v>-0.91077409688837108</v>
      </c>
      <c r="NB226" s="894">
        <v>-0.72305169177936701</v>
      </c>
      <c r="NC226" s="894">
        <v>-0.72305169177936701</v>
      </c>
      <c r="ND226" s="894">
        <v>-0.72305169177936701</v>
      </c>
      <c r="NE226" s="894">
        <v>-0.72305169177936701</v>
      </c>
      <c r="NF226" s="894">
        <v>-0.62907374147822104</v>
      </c>
      <c r="NG226" s="894">
        <v>-0.62907374147822104</v>
      </c>
      <c r="NH226" s="894">
        <v>-0.62907374147822104</v>
      </c>
      <c r="NI226" s="894">
        <v>-0.62907374147822104</v>
      </c>
      <c r="NJ226" s="894">
        <v>-0.62907374147822104</v>
      </c>
      <c r="NK226" s="894">
        <v>-0.62907374147822104</v>
      </c>
      <c r="NL226" s="894">
        <v>-0.62907374147822104</v>
      </c>
      <c r="NM226" s="894">
        <v>-0.62907374147822104</v>
      </c>
      <c r="NN226" s="894">
        <v>-3.3963557389356858E-2</v>
      </c>
      <c r="NO226" s="894">
        <v>-3.3963557389356858E-2</v>
      </c>
      <c r="NP226" s="894">
        <v>-3.3963557389356858E-2</v>
      </c>
      <c r="NQ226" s="894">
        <v>-3.3963557389356858E-2</v>
      </c>
      <c r="NR226" s="894">
        <v>-3.3963557389356858E-2</v>
      </c>
      <c r="NS226" s="894">
        <v>-3.3963557389356858E-2</v>
      </c>
      <c r="NT226" s="894">
        <v>-3.3963557389356858E-2</v>
      </c>
      <c r="NU226" s="894">
        <v>-1.8131354445229748</v>
      </c>
      <c r="NV226" s="894">
        <v>-1.8131354445229748</v>
      </c>
      <c r="NW226" s="894">
        <v>-1.8131354445229748</v>
      </c>
      <c r="NX226" s="894">
        <v>-1.8131354445229748</v>
      </c>
      <c r="NY226" s="894">
        <v>-2.3875787181991255</v>
      </c>
      <c r="NZ226" s="894">
        <v>-2.3875787181991255</v>
      </c>
      <c r="OA226" s="894">
        <v>-2.8755048738741191</v>
      </c>
      <c r="OB226" s="894">
        <v>-2.8755048738741191</v>
      </c>
      <c r="OC226" s="894">
        <v>-2.8755048738741191</v>
      </c>
      <c r="OD226" s="894">
        <v>-3.0492632636481529</v>
      </c>
      <c r="OE226" s="894">
        <v>-3.0492632636481529</v>
      </c>
      <c r="OF226" s="894">
        <v>-3.0492632636481529</v>
      </c>
      <c r="OG226" s="894">
        <v>-3.0492632636481529</v>
      </c>
      <c r="OH226" s="894">
        <v>-2.8920445740680645</v>
      </c>
      <c r="OI226" s="894">
        <v>-2.8920445740680645</v>
      </c>
      <c r="OJ226" s="894">
        <v>-2.8920445740680645</v>
      </c>
      <c r="OK226" s="894">
        <v>-2.8920445740680645</v>
      </c>
      <c r="OL226" s="894">
        <v>-2.8920445740680645</v>
      </c>
      <c r="OM226" s="894">
        <v>-2.8920445740680645</v>
      </c>
      <c r="ON226" s="894">
        <v>-2.8920445740680645</v>
      </c>
      <c r="OO226" s="894">
        <v>-2.8920445740680645</v>
      </c>
      <c r="OP226" s="894">
        <v>-1.2865767351225301</v>
      </c>
      <c r="OQ226" s="894">
        <v>-1.2865767351225301</v>
      </c>
      <c r="OR226" s="894">
        <v>-1.2865767351225301</v>
      </c>
      <c r="OS226" s="894">
        <v>-1.2865767351225301</v>
      </c>
      <c r="OT226" s="894">
        <v>-1.2865767351225301</v>
      </c>
      <c r="OU226" s="894">
        <v>-1.2865767351225301</v>
      </c>
      <c r="OV226" s="894">
        <v>-1.2865767351225301</v>
      </c>
      <c r="OW226" s="894">
        <v>-0.91077409688837108</v>
      </c>
      <c r="OX226" s="894">
        <v>-0.91077409688837108</v>
      </c>
      <c r="OY226" s="894">
        <v>-0.91077409688837108</v>
      </c>
      <c r="OZ226" s="894">
        <v>-0.91077409688837108</v>
      </c>
      <c r="PA226" s="894">
        <v>-0.91077409688837108</v>
      </c>
      <c r="PB226" s="894">
        <v>-0.72305169177936701</v>
      </c>
      <c r="PC226" s="894">
        <v>-0.72305169177936701</v>
      </c>
      <c r="PD226" s="894">
        <v>-0.72305169177936701</v>
      </c>
      <c r="PE226" s="894">
        <v>-0.72305169177936701</v>
      </c>
      <c r="PF226" s="894">
        <v>-0.62907374147822104</v>
      </c>
      <c r="PG226" s="894">
        <v>-0.62907374147822104</v>
      </c>
      <c r="PH226" s="894">
        <v>-0.62907374147822104</v>
      </c>
      <c r="PI226" s="894">
        <v>-0.62907374147822104</v>
      </c>
      <c r="PJ226" s="894">
        <v>-0.62907374147822104</v>
      </c>
      <c r="PK226" s="894">
        <v>-0.62907374147822104</v>
      </c>
      <c r="PL226" s="894">
        <v>-0.62907374147822104</v>
      </c>
      <c r="PM226" s="894">
        <v>-0.62907374147822104</v>
      </c>
      <c r="PN226" s="894">
        <v>-3.3963557389356858E-2</v>
      </c>
      <c r="PO226" s="894">
        <v>-3.3963557389356858E-2</v>
      </c>
      <c r="PP226" s="894">
        <v>-3.3963557389356858E-2</v>
      </c>
      <c r="PQ226" s="894">
        <v>-3.3963557389356858E-2</v>
      </c>
      <c r="PR226" s="894">
        <v>-3.3963557389356858E-2</v>
      </c>
      <c r="PS226" s="894">
        <v>-3.3963557389356858E-2</v>
      </c>
      <c r="PT226" s="894">
        <v>-3.3963557389356858E-2</v>
      </c>
      <c r="PU226" s="894">
        <v>-1.8131354445229748</v>
      </c>
      <c r="PV226" s="894">
        <v>-1.8131354445229748</v>
      </c>
      <c r="PW226" s="894">
        <v>-1.8131354445229748</v>
      </c>
      <c r="PX226" s="894">
        <v>-1.8131354445229748</v>
      </c>
      <c r="PY226" s="894">
        <v>-2.3875787181991255</v>
      </c>
      <c r="PZ226" s="894">
        <v>-2.3875787181991255</v>
      </c>
      <c r="QA226" s="894">
        <v>-2.8755048738741191</v>
      </c>
      <c r="QB226" s="894">
        <v>-2.8755048738741191</v>
      </c>
      <c r="QC226" s="894">
        <v>-2.8755048738741191</v>
      </c>
      <c r="QD226" s="894">
        <v>-3.0492632636481529</v>
      </c>
      <c r="QE226" s="894">
        <v>-3.0492632636481529</v>
      </c>
      <c r="QF226" s="894">
        <v>-3.0492632636481529</v>
      </c>
      <c r="QG226" s="894">
        <v>-3.0492632636481529</v>
      </c>
      <c r="QH226" s="894">
        <v>-2.8920445740680645</v>
      </c>
      <c r="QI226" s="894">
        <v>-2.8920445740680645</v>
      </c>
      <c r="QJ226" s="894">
        <v>-2.8920445740680645</v>
      </c>
      <c r="QK226" s="894">
        <v>-2.8920445740680645</v>
      </c>
      <c r="QL226" s="894">
        <v>-2.8920445740680645</v>
      </c>
      <c r="QM226" s="894">
        <v>-2.8920445740680645</v>
      </c>
      <c r="QN226" s="894">
        <v>-2.8920445740680645</v>
      </c>
      <c r="QO226" s="894">
        <v>-2.8920445740680645</v>
      </c>
      <c r="QP226" s="894">
        <v>-1.2865767351225301</v>
      </c>
      <c r="QQ226" s="894">
        <v>-1.2865767351225301</v>
      </c>
      <c r="QR226" s="894">
        <v>-1.2865767351225301</v>
      </c>
      <c r="QS226" s="894">
        <v>-1.2865767351225301</v>
      </c>
      <c r="QT226" s="894">
        <v>-1.2865767351225301</v>
      </c>
      <c r="QU226" s="894">
        <v>-1.2865767351225301</v>
      </c>
      <c r="QV226" s="894">
        <v>-1.2865767351225301</v>
      </c>
      <c r="QW226" s="894">
        <v>-0.91077409688837108</v>
      </c>
      <c r="QX226" s="894">
        <v>-0.91077409688837108</v>
      </c>
      <c r="QY226" s="894">
        <v>-0.91077409688837108</v>
      </c>
      <c r="QZ226" s="894">
        <v>-0.91077409688837108</v>
      </c>
      <c r="RA226" s="894">
        <v>-0.91077409688837108</v>
      </c>
      <c r="RB226" s="894">
        <v>-0.72305169177936701</v>
      </c>
      <c r="RC226" s="894">
        <v>-0.72305169177936701</v>
      </c>
      <c r="RD226" s="894">
        <v>-0.72305169177936701</v>
      </c>
      <c r="RE226" s="894">
        <v>-0.72305169177936701</v>
      </c>
      <c r="RF226" s="894">
        <v>-0.62907374147822104</v>
      </c>
      <c r="RG226" s="894">
        <v>-0.62907374147822104</v>
      </c>
      <c r="RH226" s="894">
        <v>-0.62907374147822104</v>
      </c>
      <c r="RI226" s="894">
        <v>-0.62907374147822104</v>
      </c>
      <c r="RJ226" s="894">
        <v>-0.62907374147822104</v>
      </c>
      <c r="RK226" s="894">
        <v>-0.62907374147822104</v>
      </c>
      <c r="RL226" s="894">
        <v>-0.62907374147822104</v>
      </c>
      <c r="RM226" s="894">
        <v>-0.62907374147822104</v>
      </c>
      <c r="RN226" s="894">
        <v>-3.3963557389356858E-2</v>
      </c>
      <c r="RO226" s="894">
        <v>-3.3963557389356858E-2</v>
      </c>
      <c r="RP226" s="894">
        <v>-3.3963557389356858E-2</v>
      </c>
      <c r="RQ226" s="894">
        <v>-3.3963557389356858E-2</v>
      </c>
      <c r="RR226" s="894">
        <v>-3.3963557389356858E-2</v>
      </c>
      <c r="RS226" s="894">
        <v>-3.3963557389356858E-2</v>
      </c>
      <c r="RT226" s="894">
        <v>-3.3963557389356858E-2</v>
      </c>
      <c r="RU226" s="894">
        <v>-1.8131354445229748</v>
      </c>
      <c r="RV226" s="894">
        <v>-1.8131354445229748</v>
      </c>
      <c r="RW226" s="894">
        <v>-1.8131354445229748</v>
      </c>
      <c r="RX226" s="894">
        <v>-1.8131354445229748</v>
      </c>
      <c r="RY226" s="894">
        <v>-2.3875787181991255</v>
      </c>
      <c r="RZ226" s="894">
        <v>-2.3875787181991255</v>
      </c>
      <c r="SA226" s="894">
        <v>-2.8755048738741191</v>
      </c>
      <c r="SB226" s="894">
        <v>-2.8755048738741191</v>
      </c>
      <c r="SC226" s="894">
        <v>-2.8755048738741191</v>
      </c>
      <c r="SD226" s="894">
        <v>-3.0492632636481529</v>
      </c>
      <c r="SE226" s="894">
        <v>-3.0492632636481529</v>
      </c>
      <c r="SF226" s="894">
        <v>-3.0492632636481529</v>
      </c>
      <c r="SG226" s="894">
        <v>-3.0492632636481529</v>
      </c>
      <c r="SH226" s="894">
        <v>-2.8920445740680645</v>
      </c>
      <c r="SI226" s="894">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09" t="s">
        <v>961</v>
      </c>
      <c r="J227" s="793"/>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2.3472517854035146E-3</v>
      </c>
      <c r="DG227" s="894">
        <v>2.3472517854035146E-3</v>
      </c>
      <c r="DH227" s="894">
        <v>2.3472517854035146E-3</v>
      </c>
      <c r="DI227" s="894">
        <v>2.3472517854035146E-3</v>
      </c>
      <c r="DJ227" s="894">
        <v>2.3472517854035146E-3</v>
      </c>
      <c r="DK227" s="894">
        <v>2.3472517854035146E-3</v>
      </c>
      <c r="DL227" s="894">
        <v>2.3472517854035146E-3</v>
      </c>
      <c r="DM227" s="894">
        <v>2.3472517854035146E-3</v>
      </c>
      <c r="DN227" s="894">
        <v>8.4908893473425451E-3</v>
      </c>
      <c r="DO227" s="894">
        <v>8.4908893473425451E-3</v>
      </c>
      <c r="DP227" s="894">
        <v>8.4908893473425451E-3</v>
      </c>
      <c r="DQ227" s="894">
        <v>8.4908893473425451E-3</v>
      </c>
      <c r="DR227" s="894">
        <v>8.4908893473425451E-3</v>
      </c>
      <c r="DS227" s="894">
        <v>8.4908893473425451E-3</v>
      </c>
      <c r="DT227" s="894">
        <v>8.4908893473425451E-3</v>
      </c>
      <c r="DU227" s="894">
        <v>0</v>
      </c>
      <c r="DV227" s="894">
        <v>0</v>
      </c>
      <c r="DW227" s="894">
        <v>0</v>
      </c>
      <c r="DX227" s="894">
        <v>0</v>
      </c>
      <c r="DY227" s="894">
        <v>1.1534196706278976E-2</v>
      </c>
      <c r="DZ227" s="894">
        <v>1.1534196706278976E-2</v>
      </c>
      <c r="EA227" s="894">
        <v>9.8476194310750387E-3</v>
      </c>
      <c r="EB227" s="894">
        <v>9.8476194310750387E-3</v>
      </c>
      <c r="EC227" s="894">
        <v>9.8476194310750387E-3</v>
      </c>
      <c r="ED227" s="894">
        <v>-4.807485901462627E-3</v>
      </c>
      <c r="EE227" s="894">
        <v>-4.807485901462627E-3</v>
      </c>
      <c r="EF227" s="894">
        <v>-4.807485901462627E-3</v>
      </c>
      <c r="EG227" s="894">
        <v>-4.807485901462627E-3</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3.299157723422752E-2</v>
      </c>
      <c r="FG227" s="894">
        <v>4.4779214332233863E-2</v>
      </c>
      <c r="FH227" s="894">
        <v>4.4779214332233863E-2</v>
      </c>
      <c r="FI227" s="894">
        <v>4.4779214332233863E-2</v>
      </c>
      <c r="FJ227" s="894">
        <v>4.4779214332233863E-2</v>
      </c>
      <c r="FK227" s="894">
        <v>4.4779214332233863E-2</v>
      </c>
      <c r="FL227" s="894">
        <v>4.4779214332233863E-2</v>
      </c>
      <c r="FM227" s="894">
        <v>4.4779214332233863E-2</v>
      </c>
      <c r="FN227" s="894">
        <v>0.11887245086274589</v>
      </c>
      <c r="FO227" s="894">
        <v>0.11887245086274589</v>
      </c>
      <c r="FP227" s="894">
        <v>0.11887245086274589</v>
      </c>
      <c r="FQ227" s="894">
        <v>0.11887245086274589</v>
      </c>
      <c r="FR227" s="894">
        <v>0.11887245086274589</v>
      </c>
      <c r="FS227" s="894">
        <v>0.11887245086274589</v>
      </c>
      <c r="FT227" s="894">
        <v>0.11887245086274589</v>
      </c>
      <c r="FU227" s="894">
        <v>1.9924565324425103E-2</v>
      </c>
      <c r="FV227" s="894">
        <v>1.9924565324425103E-2</v>
      </c>
      <c r="FW227" s="894">
        <v>1.9924565324425103E-2</v>
      </c>
      <c r="FX227" s="894">
        <v>1.9924565324425103E-2</v>
      </c>
      <c r="FY227" s="894">
        <v>2.30683934125544E-2</v>
      </c>
      <c r="FZ227" s="894">
        <v>2.30683934125544E-2</v>
      </c>
      <c r="GA227" s="894">
        <v>2.9542858293224228E-2</v>
      </c>
      <c r="GB227" s="894">
        <v>2.9542858293224228E-2</v>
      </c>
      <c r="GC227" s="894">
        <v>2.9542858293224228E-2</v>
      </c>
      <c r="GD227" s="894">
        <v>0.44709618883596214</v>
      </c>
      <c r="GE227" s="894">
        <v>0.44709618883596214</v>
      </c>
      <c r="GF227" s="894">
        <v>0.44709618883596214</v>
      </c>
      <c r="GG227" s="894">
        <v>0.44709618883596214</v>
      </c>
      <c r="GH227" s="894">
        <v>0.58014678928825703</v>
      </c>
      <c r="GI227" s="894">
        <v>0.58014678928825703</v>
      </c>
      <c r="GJ227" s="894">
        <v>0.58014678928825703</v>
      </c>
      <c r="GK227" s="894">
        <v>0.58014678928825703</v>
      </c>
      <c r="GL227" s="894">
        <v>0.58014678928825703</v>
      </c>
      <c r="GM227" s="894">
        <v>0.58014678928825703</v>
      </c>
      <c r="GN227" s="894">
        <v>0.58014678928825703</v>
      </c>
      <c r="GO227" s="894">
        <v>0.58014678928825703</v>
      </c>
      <c r="GP227" s="894">
        <v>6.9542806434661486E-2</v>
      </c>
      <c r="GQ227" s="894">
        <v>6.9542806434661486E-2</v>
      </c>
      <c r="GR227" s="894">
        <v>6.9542806434661486E-2</v>
      </c>
      <c r="GS227" s="894">
        <v>6.9542806434661486E-2</v>
      </c>
      <c r="GT227" s="894">
        <v>6.9542806434661486E-2</v>
      </c>
      <c r="GU227" s="894">
        <v>6.9542806434661486E-2</v>
      </c>
      <c r="GV227" s="894">
        <v>6.9542806434661486E-2</v>
      </c>
      <c r="GW227" s="894">
        <v>0</v>
      </c>
      <c r="GX227" s="894">
        <v>0</v>
      </c>
      <c r="GY227" s="894">
        <v>0</v>
      </c>
      <c r="GZ227" s="894">
        <v>0</v>
      </c>
      <c r="HA227" s="894">
        <v>0</v>
      </c>
      <c r="HB227" s="894">
        <v>2.6130897955347621E-3</v>
      </c>
      <c r="HC227" s="894">
        <v>2.6130897955347621E-3</v>
      </c>
      <c r="HD227" s="894">
        <v>2.6130897955347621E-3</v>
      </c>
      <c r="HE227" s="894">
        <v>2.6130897955347621E-3</v>
      </c>
      <c r="HF227" s="894">
        <v>0</v>
      </c>
      <c r="HG227" s="894">
        <v>0</v>
      </c>
      <c r="HH227" s="894">
        <v>0</v>
      </c>
      <c r="HI227" s="894">
        <v>0</v>
      </c>
      <c r="HJ227" s="894">
        <v>0</v>
      </c>
      <c r="HK227" s="894">
        <v>0</v>
      </c>
      <c r="HL227" s="894">
        <v>0</v>
      </c>
      <c r="HM227" s="894">
        <v>0</v>
      </c>
      <c r="HN227" s="894">
        <v>-8.4908893473381042E-3</v>
      </c>
      <c r="HO227" s="894">
        <v>-8.4908893473381042E-3</v>
      </c>
      <c r="HP227" s="894">
        <v>-8.4908893473381042E-3</v>
      </c>
      <c r="HQ227" s="894">
        <v>-8.4908893473381042E-3</v>
      </c>
      <c r="HR227" s="894">
        <v>-8.4908893473381042E-3</v>
      </c>
      <c r="HS227" s="894">
        <v>-8.4908893473381042E-3</v>
      </c>
      <c r="HT227" s="894">
        <v>-8.4908893473381042E-3</v>
      </c>
      <c r="HU227" s="894">
        <v>-9.9622826622125515E-3</v>
      </c>
      <c r="HV227" s="894">
        <v>-9.9622826622125515E-3</v>
      </c>
      <c r="HW227" s="894">
        <v>-9.9622826622125515E-3</v>
      </c>
      <c r="HX227" s="894">
        <v>-9.9622826622125515E-3</v>
      </c>
      <c r="HY227" s="894">
        <v>-1.1534196706275424E-2</v>
      </c>
      <c r="HZ227" s="894">
        <v>-1.1534196706275424E-2</v>
      </c>
      <c r="IA227" s="894">
        <v>0</v>
      </c>
      <c r="IB227" s="894">
        <v>0</v>
      </c>
      <c r="IC227" s="894">
        <v>0</v>
      </c>
      <c r="ID227" s="894">
        <v>0</v>
      </c>
      <c r="IE227" s="894">
        <v>0</v>
      </c>
      <c r="IF227" s="894">
        <v>0</v>
      </c>
      <c r="IG227" s="894">
        <v>0</v>
      </c>
      <c r="IH227" s="894">
        <v>1.3359821839298291E-3</v>
      </c>
      <c r="II227" s="894">
        <v>1.3359821839298291E-3</v>
      </c>
      <c r="IJ227" s="894">
        <v>1.3359821839298291E-3</v>
      </c>
      <c r="IK227" s="894">
        <v>1.3359821839298291E-3</v>
      </c>
      <c r="IL227" s="894">
        <v>1.3359821839298291E-3</v>
      </c>
      <c r="IM227" s="894">
        <v>1.3359821839298291E-3</v>
      </c>
      <c r="IN227" s="894">
        <v>1.3359821839298291E-3</v>
      </c>
      <c r="IO227" s="894">
        <v>1.3359821839298291E-3</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6.3571930256478559E-2</v>
      </c>
      <c r="JG227" s="894">
        <v>5.6504641987162429E-2</v>
      </c>
      <c r="JH227" s="894">
        <v>5.6504641987162429E-2</v>
      </c>
      <c r="JI227" s="894">
        <v>5.6504641987162429E-2</v>
      </c>
      <c r="JJ227" s="894">
        <v>5.6504641987162429E-2</v>
      </c>
      <c r="JK227" s="894">
        <v>5.6504641987162429E-2</v>
      </c>
      <c r="JL227" s="894">
        <v>5.6504641987162429E-2</v>
      </c>
      <c r="JM227" s="894">
        <v>5.6504641987162429E-2</v>
      </c>
      <c r="JN227" s="894">
        <v>8.4908893473392588E-2</v>
      </c>
      <c r="JO227" s="894">
        <v>8.4908893473392588E-2</v>
      </c>
      <c r="JP227" s="894">
        <v>8.4908893473392588E-2</v>
      </c>
      <c r="JQ227" s="894">
        <v>8.4908893473392588E-2</v>
      </c>
      <c r="JR227" s="894">
        <v>8.4908893473392588E-2</v>
      </c>
      <c r="JS227" s="894">
        <v>8.4908893473392588E-2</v>
      </c>
      <c r="JT227" s="894">
        <v>8.4908893473392588E-2</v>
      </c>
      <c r="JU227" s="894">
        <v>0.15939652259542658</v>
      </c>
      <c r="JV227" s="894">
        <v>0.15939652259542658</v>
      </c>
      <c r="JW227" s="894">
        <v>0.15939652259542658</v>
      </c>
      <c r="JX227" s="894">
        <v>0.15939652259542658</v>
      </c>
      <c r="JY227" s="894">
        <v>0</v>
      </c>
      <c r="JZ227" s="894">
        <v>0</v>
      </c>
      <c r="KA227" s="894">
        <v>-9.8476194310759269E-3</v>
      </c>
      <c r="KB227" s="894">
        <v>-9.8476194310759269E-3</v>
      </c>
      <c r="KC227" s="894">
        <v>-9.8476194310759269E-3</v>
      </c>
      <c r="KD227" s="894">
        <v>0.43748121703303866</v>
      </c>
      <c r="KE227" s="894">
        <v>0.43748121703303866</v>
      </c>
      <c r="KF227" s="894">
        <v>0.43748121703303866</v>
      </c>
      <c r="KG227" s="894">
        <v>0.43748121703303866</v>
      </c>
      <c r="KH227" s="894">
        <v>0.58341496502326429</v>
      </c>
      <c r="KI227" s="894">
        <v>0.58341496502326429</v>
      </c>
      <c r="KJ227" s="894">
        <v>0.58341496502326429</v>
      </c>
      <c r="KK227" s="894">
        <v>0.58341496502326429</v>
      </c>
      <c r="KL227" s="894">
        <v>0.58341496502326429</v>
      </c>
      <c r="KM227" s="894">
        <v>0.58341496502326429</v>
      </c>
      <c r="KN227" s="894">
        <v>0.58341496502326429</v>
      </c>
      <c r="KO227" s="894">
        <v>0.58341496502326429</v>
      </c>
      <c r="KP227" s="894">
        <v>7.4476534368329794E-2</v>
      </c>
      <c r="KQ227" s="894">
        <v>7.4476534368329794E-2</v>
      </c>
      <c r="KR227" s="894">
        <v>7.4476534368329794E-2</v>
      </c>
      <c r="KS227" s="894">
        <v>7.4476534368329794E-2</v>
      </c>
      <c r="KT227" s="894">
        <v>7.4476534368329794E-2</v>
      </c>
      <c r="KU227" s="894">
        <v>7.4476534368329794E-2</v>
      </c>
      <c r="KV227" s="894">
        <v>7.4476534368329794E-2</v>
      </c>
      <c r="KW227" s="894">
        <v>0</v>
      </c>
      <c r="KX227" s="894">
        <v>0</v>
      </c>
      <c r="KY227" s="894">
        <v>0</v>
      </c>
      <c r="KZ227" s="894">
        <v>0</v>
      </c>
      <c r="LA227" s="894">
        <v>0</v>
      </c>
      <c r="LB227" s="894">
        <v>2.6155701571859424E-3</v>
      </c>
      <c r="LC227" s="894">
        <v>2.6155701571859424E-3</v>
      </c>
      <c r="LD227" s="894">
        <v>2.6155701571859424E-3</v>
      </c>
      <c r="LE227" s="894">
        <v>2.6155701571859424E-3</v>
      </c>
      <c r="LF227" s="894">
        <v>0</v>
      </c>
      <c r="LG227" s="894">
        <v>0</v>
      </c>
      <c r="LH227" s="894">
        <v>0</v>
      </c>
      <c r="LI227" s="894">
        <v>0</v>
      </c>
      <c r="LJ227" s="894">
        <v>0</v>
      </c>
      <c r="LK227" s="894">
        <v>0</v>
      </c>
      <c r="LL227" s="894">
        <v>0</v>
      </c>
      <c r="LM227" s="894">
        <v>0</v>
      </c>
      <c r="LN227" s="894">
        <v>8.4908893473392588E-2</v>
      </c>
      <c r="LO227" s="894">
        <v>8.4908893473392588E-2</v>
      </c>
      <c r="LP227" s="894">
        <v>8.4908893473392588E-2</v>
      </c>
      <c r="LQ227" s="894">
        <v>8.4908893473392588E-2</v>
      </c>
      <c r="LR227" s="894">
        <v>8.4908893473392588E-2</v>
      </c>
      <c r="LS227" s="894">
        <v>8.4908893473392588E-2</v>
      </c>
      <c r="LT227" s="894">
        <v>8.4908893473392588E-2</v>
      </c>
      <c r="LU227" s="894">
        <v>0.15939652259542658</v>
      </c>
      <c r="LV227" s="894">
        <v>0.15939652259542658</v>
      </c>
      <c r="LW227" s="894">
        <v>0.15939652259542658</v>
      </c>
      <c r="LX227" s="894">
        <v>0.15939652259542658</v>
      </c>
      <c r="LY227" s="894">
        <v>0</v>
      </c>
      <c r="LZ227" s="894">
        <v>0</v>
      </c>
      <c r="MA227" s="894">
        <v>-9.8476194310759269E-3</v>
      </c>
      <c r="MB227" s="894">
        <v>-9.8476194310759269E-3</v>
      </c>
      <c r="MC227" s="894">
        <v>-9.8476194310759269E-3</v>
      </c>
      <c r="MD227" s="894">
        <v>0.43748121703303866</v>
      </c>
      <c r="ME227" s="894">
        <v>0.43748121703303866</v>
      </c>
      <c r="MF227" s="894">
        <v>0.43748121703303866</v>
      </c>
      <c r="MG227" s="894">
        <v>0.43748121703303866</v>
      </c>
      <c r="MH227" s="894">
        <v>0.58341496502326429</v>
      </c>
      <c r="MI227" s="894">
        <v>0.58341496502326429</v>
      </c>
      <c r="MJ227" s="894">
        <v>0.58341496502326429</v>
      </c>
      <c r="MK227" s="894">
        <v>0.58341496502326429</v>
      </c>
      <c r="ML227" s="894">
        <v>0.58341496502326429</v>
      </c>
      <c r="MM227" s="894">
        <v>0.58341496502326429</v>
      </c>
      <c r="MN227" s="894">
        <v>0.58341496502326429</v>
      </c>
      <c r="MO227" s="894">
        <v>0.58341496502326429</v>
      </c>
      <c r="MP227" s="894">
        <v>7.4476534368329794E-2</v>
      </c>
      <c r="MQ227" s="894">
        <v>7.4476534368329794E-2</v>
      </c>
      <c r="MR227" s="894">
        <v>7.4476534368329794E-2</v>
      </c>
      <c r="MS227" s="894">
        <v>7.4476534368329794E-2</v>
      </c>
      <c r="MT227" s="894">
        <v>7.4476534368329794E-2</v>
      </c>
      <c r="MU227" s="894">
        <v>7.4476534368329794E-2</v>
      </c>
      <c r="MV227" s="894">
        <v>7.4476534368329794E-2</v>
      </c>
      <c r="MW227" s="894">
        <v>0</v>
      </c>
      <c r="MX227" s="894">
        <v>0</v>
      </c>
      <c r="MY227" s="894">
        <v>0</v>
      </c>
      <c r="MZ227" s="894">
        <v>0</v>
      </c>
      <c r="NA227" s="894">
        <v>0</v>
      </c>
      <c r="NB227" s="894">
        <v>2.6155701571859424E-3</v>
      </c>
      <c r="NC227" s="894">
        <v>2.6155701571859424E-3</v>
      </c>
      <c r="ND227" s="894">
        <v>2.6155701571859424E-3</v>
      </c>
      <c r="NE227" s="894">
        <v>2.6155701571859424E-3</v>
      </c>
      <c r="NF227" s="894">
        <v>0</v>
      </c>
      <c r="NG227" s="894">
        <v>0</v>
      </c>
      <c r="NH227" s="894">
        <v>0</v>
      </c>
      <c r="NI227" s="894">
        <v>0</v>
      </c>
      <c r="NJ227" s="894">
        <v>0</v>
      </c>
      <c r="NK227" s="894">
        <v>0</v>
      </c>
      <c r="NL227" s="894">
        <v>0</v>
      </c>
      <c r="NM227" s="894">
        <v>0</v>
      </c>
      <c r="NN227" s="894">
        <v>8.4908893473392588E-2</v>
      </c>
      <c r="NO227" s="894">
        <v>8.4908893473392588E-2</v>
      </c>
      <c r="NP227" s="894">
        <v>8.4908893473392588E-2</v>
      </c>
      <c r="NQ227" s="894">
        <v>8.4908893473392588E-2</v>
      </c>
      <c r="NR227" s="894">
        <v>8.4908893473392588E-2</v>
      </c>
      <c r="NS227" s="894">
        <v>8.4908893473392588E-2</v>
      </c>
      <c r="NT227" s="894">
        <v>8.4908893473392588E-2</v>
      </c>
      <c r="NU227" s="894">
        <v>0.15939652259542658</v>
      </c>
      <c r="NV227" s="894">
        <v>0.15939652259542658</v>
      </c>
      <c r="NW227" s="894">
        <v>0.15939652259542658</v>
      </c>
      <c r="NX227" s="894">
        <v>0.15939652259542658</v>
      </c>
      <c r="NY227" s="894">
        <v>0</v>
      </c>
      <c r="NZ227" s="894">
        <v>0</v>
      </c>
      <c r="OA227" s="894">
        <v>-9.8476194310759269E-3</v>
      </c>
      <c r="OB227" s="894">
        <v>-9.8476194310759269E-3</v>
      </c>
      <c r="OC227" s="894">
        <v>-9.8476194310759269E-3</v>
      </c>
      <c r="OD227" s="894">
        <v>0.43748121703303866</v>
      </c>
      <c r="OE227" s="894">
        <v>0.43748121703303866</v>
      </c>
      <c r="OF227" s="894">
        <v>0.43748121703303866</v>
      </c>
      <c r="OG227" s="894">
        <v>0.43748121703303866</v>
      </c>
      <c r="OH227" s="894">
        <v>0.58341496502326429</v>
      </c>
      <c r="OI227" s="894">
        <v>0.58341496502326429</v>
      </c>
      <c r="OJ227" s="894">
        <v>0.58341496502326429</v>
      </c>
      <c r="OK227" s="894">
        <v>0.58341496502326429</v>
      </c>
      <c r="OL227" s="894">
        <v>0.58341496502326429</v>
      </c>
      <c r="OM227" s="894">
        <v>0.58341496502326429</v>
      </c>
      <c r="ON227" s="894">
        <v>0.58341496502326429</v>
      </c>
      <c r="OO227" s="894">
        <v>0.58341496502326429</v>
      </c>
      <c r="OP227" s="894">
        <v>7.4476534368329794E-2</v>
      </c>
      <c r="OQ227" s="894">
        <v>7.4476534368329794E-2</v>
      </c>
      <c r="OR227" s="894">
        <v>7.4476534368329794E-2</v>
      </c>
      <c r="OS227" s="894">
        <v>7.4476534368329794E-2</v>
      </c>
      <c r="OT227" s="894">
        <v>7.4476534368329794E-2</v>
      </c>
      <c r="OU227" s="894">
        <v>7.4476534368329794E-2</v>
      </c>
      <c r="OV227" s="894">
        <v>7.4476534368329794E-2</v>
      </c>
      <c r="OW227" s="894">
        <v>0</v>
      </c>
      <c r="OX227" s="894">
        <v>0</v>
      </c>
      <c r="OY227" s="894">
        <v>0</v>
      </c>
      <c r="OZ227" s="894">
        <v>0</v>
      </c>
      <c r="PA227" s="894">
        <v>0</v>
      </c>
      <c r="PB227" s="894">
        <v>2.6155701571859424E-3</v>
      </c>
      <c r="PC227" s="894">
        <v>2.6155701571859424E-3</v>
      </c>
      <c r="PD227" s="894">
        <v>2.6155701571859424E-3</v>
      </c>
      <c r="PE227" s="894">
        <v>2.6155701571859424E-3</v>
      </c>
      <c r="PF227" s="894">
        <v>0</v>
      </c>
      <c r="PG227" s="894">
        <v>0</v>
      </c>
      <c r="PH227" s="894">
        <v>0</v>
      </c>
      <c r="PI227" s="894">
        <v>0</v>
      </c>
      <c r="PJ227" s="894">
        <v>0</v>
      </c>
      <c r="PK227" s="894">
        <v>0</v>
      </c>
      <c r="PL227" s="894">
        <v>0</v>
      </c>
      <c r="PM227" s="894">
        <v>0</v>
      </c>
      <c r="PN227" s="894">
        <v>8.4908893473392588E-2</v>
      </c>
      <c r="PO227" s="894">
        <v>8.4908893473392588E-2</v>
      </c>
      <c r="PP227" s="894">
        <v>8.4908893473392588E-2</v>
      </c>
      <c r="PQ227" s="894">
        <v>8.4908893473392588E-2</v>
      </c>
      <c r="PR227" s="894">
        <v>8.4908893473392588E-2</v>
      </c>
      <c r="PS227" s="894">
        <v>8.4908893473392588E-2</v>
      </c>
      <c r="PT227" s="894">
        <v>8.4908893473392588E-2</v>
      </c>
      <c r="PU227" s="894">
        <v>0.15939652259542658</v>
      </c>
      <c r="PV227" s="894">
        <v>0.15939652259542658</v>
      </c>
      <c r="PW227" s="894">
        <v>0.15939652259542658</v>
      </c>
      <c r="PX227" s="894">
        <v>0.15939652259542658</v>
      </c>
      <c r="PY227" s="894">
        <v>0</v>
      </c>
      <c r="PZ227" s="894">
        <v>0</v>
      </c>
      <c r="QA227" s="894">
        <v>-9.8476194310759269E-3</v>
      </c>
      <c r="QB227" s="894">
        <v>-9.8476194310759269E-3</v>
      </c>
      <c r="QC227" s="894">
        <v>-9.8476194310759269E-3</v>
      </c>
      <c r="QD227" s="894">
        <v>0.43748121703303866</v>
      </c>
      <c r="QE227" s="894">
        <v>0.43748121703303866</v>
      </c>
      <c r="QF227" s="894">
        <v>0.43748121703303866</v>
      </c>
      <c r="QG227" s="894">
        <v>0.43748121703303866</v>
      </c>
      <c r="QH227" s="894">
        <v>0.58341496502326429</v>
      </c>
      <c r="QI227" s="894">
        <v>0.58341496502326429</v>
      </c>
      <c r="QJ227" s="894">
        <v>0.58341496502326429</v>
      </c>
      <c r="QK227" s="894">
        <v>0.58341496502326429</v>
      </c>
      <c r="QL227" s="894">
        <v>0.58341496502326429</v>
      </c>
      <c r="QM227" s="894">
        <v>0.58341496502326429</v>
      </c>
      <c r="QN227" s="894">
        <v>0.58341496502326429</v>
      </c>
      <c r="QO227" s="894">
        <v>0.58341496502326429</v>
      </c>
      <c r="QP227" s="894">
        <v>7.4476534368329794E-2</v>
      </c>
      <c r="QQ227" s="894">
        <v>7.4476534368329794E-2</v>
      </c>
      <c r="QR227" s="894">
        <v>7.4476534368329794E-2</v>
      </c>
      <c r="QS227" s="894">
        <v>7.4476534368329794E-2</v>
      </c>
      <c r="QT227" s="894">
        <v>7.4476534368329794E-2</v>
      </c>
      <c r="QU227" s="894">
        <v>7.4476534368329794E-2</v>
      </c>
      <c r="QV227" s="894">
        <v>7.4476534368329794E-2</v>
      </c>
      <c r="QW227" s="894">
        <v>0</v>
      </c>
      <c r="QX227" s="894">
        <v>0</v>
      </c>
      <c r="QY227" s="894">
        <v>0</v>
      </c>
      <c r="QZ227" s="894">
        <v>0</v>
      </c>
      <c r="RA227" s="894">
        <v>0</v>
      </c>
      <c r="RB227" s="894">
        <v>2.6155701571859424E-3</v>
      </c>
      <c r="RC227" s="894">
        <v>2.6155701571859424E-3</v>
      </c>
      <c r="RD227" s="894">
        <v>2.6155701571859424E-3</v>
      </c>
      <c r="RE227" s="894">
        <v>2.6155701571859424E-3</v>
      </c>
      <c r="RF227" s="894">
        <v>0</v>
      </c>
      <c r="RG227" s="894">
        <v>0</v>
      </c>
      <c r="RH227" s="894">
        <v>0</v>
      </c>
      <c r="RI227" s="894">
        <v>0</v>
      </c>
      <c r="RJ227" s="894">
        <v>0</v>
      </c>
      <c r="RK227" s="894">
        <v>0</v>
      </c>
      <c r="RL227" s="894">
        <v>0</v>
      </c>
      <c r="RM227" s="894">
        <v>0</v>
      </c>
      <c r="RN227" s="894">
        <v>8.4908893473392588E-2</v>
      </c>
      <c r="RO227" s="894">
        <v>8.4908893473392588E-2</v>
      </c>
      <c r="RP227" s="894">
        <v>8.4908893473392588E-2</v>
      </c>
      <c r="RQ227" s="894">
        <v>8.4908893473392588E-2</v>
      </c>
      <c r="RR227" s="894">
        <v>8.4908893473392588E-2</v>
      </c>
      <c r="RS227" s="894">
        <v>8.4908893473392588E-2</v>
      </c>
      <c r="RT227" s="894">
        <v>8.4908893473392588E-2</v>
      </c>
      <c r="RU227" s="894">
        <v>0.15939652259542658</v>
      </c>
      <c r="RV227" s="894">
        <v>0.15939652259542658</v>
      </c>
      <c r="RW227" s="894">
        <v>0.15939652259542658</v>
      </c>
      <c r="RX227" s="894">
        <v>0.15939652259542658</v>
      </c>
      <c r="RY227" s="894">
        <v>0</v>
      </c>
      <c r="RZ227" s="894">
        <v>0</v>
      </c>
      <c r="SA227" s="894">
        <v>-9.8476194310759269E-3</v>
      </c>
      <c r="SB227" s="894">
        <v>-9.8476194310759269E-3</v>
      </c>
      <c r="SC227" s="894">
        <v>-9.8476194310759269E-3</v>
      </c>
      <c r="SD227" s="894">
        <v>0.43748121703303866</v>
      </c>
      <c r="SE227" s="894">
        <v>0.43748121703303866</v>
      </c>
      <c r="SF227" s="894">
        <v>0.43748121703303866</v>
      </c>
      <c r="SG227" s="894">
        <v>0.43748121703303866</v>
      </c>
      <c r="SH227" s="894">
        <v>0.58341496502326429</v>
      </c>
      <c r="SI227" s="894">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2" t="s">
        <v>960</v>
      </c>
      <c r="J228" s="793"/>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0.31429670190200909</v>
      </c>
      <c r="DG228" s="894">
        <v>0.31429670190200909</v>
      </c>
      <c r="DH228" s="894">
        <v>0.31429670190200909</v>
      </c>
      <c r="DI228" s="894">
        <v>0.31429670190200909</v>
      </c>
      <c r="DJ228" s="894">
        <v>0.31429670190200909</v>
      </c>
      <c r="DK228" s="894">
        <v>0.31429670190200909</v>
      </c>
      <c r="DL228" s="894">
        <v>0.31429670190200909</v>
      </c>
      <c r="DM228" s="894">
        <v>0.31429670190200909</v>
      </c>
      <c r="DN228" s="894">
        <v>0.39058090997760075</v>
      </c>
      <c r="DO228" s="894">
        <v>0.39058090997760075</v>
      </c>
      <c r="DP228" s="894">
        <v>0.39058090997760075</v>
      </c>
      <c r="DQ228" s="894">
        <v>0.39058090997760075</v>
      </c>
      <c r="DR228" s="894">
        <v>0.39058090997760075</v>
      </c>
      <c r="DS228" s="894">
        <v>0.39058090997760075</v>
      </c>
      <c r="DT228" s="894">
        <v>0.39058090997760075</v>
      </c>
      <c r="DU228" s="894">
        <v>-2.2415135989981829</v>
      </c>
      <c r="DV228" s="894">
        <v>-2.2415135989981829</v>
      </c>
      <c r="DW228" s="894">
        <v>-2.2415135989981829</v>
      </c>
      <c r="DX228" s="894">
        <v>-2.2415135989981829</v>
      </c>
      <c r="DY228" s="894">
        <v>-2.364510324786572</v>
      </c>
      <c r="DZ228" s="894">
        <v>-2.364510324786572</v>
      </c>
      <c r="EA228" s="894">
        <v>-2.7671810601322875</v>
      </c>
      <c r="EB228" s="894">
        <v>-2.7671810601322875</v>
      </c>
      <c r="EC228" s="894">
        <v>-2.7671810601322875</v>
      </c>
      <c r="ED228" s="894">
        <v>-3.8391812675093977</v>
      </c>
      <c r="EE228" s="894">
        <v>-3.8391812675093977</v>
      </c>
      <c r="EF228" s="894">
        <v>-3.8391812675093977</v>
      </c>
      <c r="EG228" s="894">
        <v>-3.8391812675093977</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8.4876614368918801E-2</v>
      </c>
      <c r="FG228" s="894">
        <v>8.9595932733966599E-2</v>
      </c>
      <c r="FH228" s="894">
        <v>8.9595932733966599E-2</v>
      </c>
      <c r="FI228" s="894">
        <v>8.9595932733966599E-2</v>
      </c>
      <c r="FJ228" s="894">
        <v>8.9595932733966599E-2</v>
      </c>
      <c r="FK228" s="894">
        <v>8.9595932733966599E-2</v>
      </c>
      <c r="FL228" s="894">
        <v>8.9595932733966599E-2</v>
      </c>
      <c r="FM228" s="894">
        <v>8.9595932733966599E-2</v>
      </c>
      <c r="FN228" s="894">
        <v>0.16981778694678251</v>
      </c>
      <c r="FO228" s="894">
        <v>0.16981778694678251</v>
      </c>
      <c r="FP228" s="894">
        <v>0.16981778694678251</v>
      </c>
      <c r="FQ228" s="894">
        <v>0.16981778694678251</v>
      </c>
      <c r="FR228" s="894">
        <v>0.16981778694678251</v>
      </c>
      <c r="FS228" s="894">
        <v>0.16981778694678251</v>
      </c>
      <c r="FT228" s="894">
        <v>0.16981778694678251</v>
      </c>
      <c r="FU228" s="894">
        <v>-2.1219662070516154</v>
      </c>
      <c r="FV228" s="894">
        <v>-2.1219662070516154</v>
      </c>
      <c r="FW228" s="894">
        <v>-2.1219662070516154</v>
      </c>
      <c r="FX228" s="894">
        <v>-2.1219662070516154</v>
      </c>
      <c r="FY228" s="894">
        <v>-2.4452497017304999</v>
      </c>
      <c r="FZ228" s="894">
        <v>-2.4452497017304999</v>
      </c>
      <c r="GA228" s="894">
        <v>-2.9641334487538025</v>
      </c>
      <c r="GB228" s="894">
        <v>-2.9641334487538025</v>
      </c>
      <c r="GC228" s="894">
        <v>-2.9641334487538025</v>
      </c>
      <c r="GD228" s="894">
        <v>-3.0530977596365725</v>
      </c>
      <c r="GE228" s="894">
        <v>-3.0530977596365725</v>
      </c>
      <c r="GF228" s="894">
        <v>-3.0530977596365725</v>
      </c>
      <c r="GG228" s="894">
        <v>-3.0530977596365725</v>
      </c>
      <c r="GH228" s="894">
        <v>-2.8724264632109175</v>
      </c>
      <c r="GI228" s="894">
        <v>-2.8724264632109175</v>
      </c>
      <c r="GJ228" s="894">
        <v>-2.8724264632109175</v>
      </c>
      <c r="GK228" s="894">
        <v>-2.8724264632109175</v>
      </c>
      <c r="GL228" s="894">
        <v>-2.8724264632109175</v>
      </c>
      <c r="GM228" s="894">
        <v>-2.8724264632109175</v>
      </c>
      <c r="GN228" s="894">
        <v>-2.8724264632109175</v>
      </c>
      <c r="GO228" s="894">
        <v>-2.8724264632109175</v>
      </c>
      <c r="GP228" s="894">
        <v>-0.87006004218656585</v>
      </c>
      <c r="GQ228" s="894">
        <v>-0.87006004218656585</v>
      </c>
      <c r="GR228" s="894">
        <v>-0.87006004218656585</v>
      </c>
      <c r="GS228" s="894">
        <v>-0.87006004218656585</v>
      </c>
      <c r="GT228" s="894">
        <v>-0.87006004218656585</v>
      </c>
      <c r="GU228" s="894">
        <v>-0.87006004218656585</v>
      </c>
      <c r="GV228" s="894">
        <v>-0.87006004218656585</v>
      </c>
      <c r="GW228" s="894">
        <v>-0.87934826361737883</v>
      </c>
      <c r="GX228" s="894">
        <v>-0.87934826361737883</v>
      </c>
      <c r="GY228" s="894">
        <v>-0.87934826361737883</v>
      </c>
      <c r="GZ228" s="894">
        <v>-0.87934826361737883</v>
      </c>
      <c r="HA228" s="894">
        <v>-0.87934826361737883</v>
      </c>
      <c r="HB228" s="894">
        <v>-0.68371105691123368</v>
      </c>
      <c r="HC228" s="894">
        <v>-0.68371105691123368</v>
      </c>
      <c r="HD228" s="894">
        <v>-0.68371105691123368</v>
      </c>
      <c r="HE228" s="894">
        <v>-0.68371105691123368</v>
      </c>
      <c r="HF228" s="894">
        <v>-7.0651077654826366E-3</v>
      </c>
      <c r="HG228" s="894">
        <v>-7.0651077654826366E-3</v>
      </c>
      <c r="HH228" s="894">
        <v>-7.0651077654826366E-3</v>
      </c>
      <c r="HI228" s="894">
        <v>-7.0651077654826366E-3</v>
      </c>
      <c r="HJ228" s="894">
        <v>-7.0651077654826366E-3</v>
      </c>
      <c r="HK228" s="894">
        <v>-7.0651077654826366E-3</v>
      </c>
      <c r="HL228" s="894">
        <v>-7.0651077654826366E-3</v>
      </c>
      <c r="HM228" s="894">
        <v>-7.0651077654826366E-3</v>
      </c>
      <c r="HN228" s="894">
        <v>-8.4908893473381042E-3</v>
      </c>
      <c r="HO228" s="894">
        <v>-8.4908893473381042E-3</v>
      </c>
      <c r="HP228" s="894">
        <v>-8.4908893473381042E-3</v>
      </c>
      <c r="HQ228" s="894">
        <v>-8.4908893473381042E-3</v>
      </c>
      <c r="HR228" s="894">
        <v>-8.4908893473381042E-3</v>
      </c>
      <c r="HS228" s="894">
        <v>-8.4908893473381042E-3</v>
      </c>
      <c r="HT228" s="894">
        <v>-8.4908893473381042E-3</v>
      </c>
      <c r="HU228" s="894">
        <v>-2.0024188151050435</v>
      </c>
      <c r="HV228" s="894">
        <v>-2.0024188151050435</v>
      </c>
      <c r="HW228" s="894">
        <v>-2.0024188151050435</v>
      </c>
      <c r="HX228" s="894">
        <v>-2.0024188151050435</v>
      </c>
      <c r="HY228" s="894">
        <v>-2.3991129149053965</v>
      </c>
      <c r="HZ228" s="894">
        <v>-2.3991129149053965</v>
      </c>
      <c r="IA228" s="894">
        <v>-2.8656572544430441</v>
      </c>
      <c r="IB228" s="894">
        <v>-2.8656572544430441</v>
      </c>
      <c r="IC228" s="894">
        <v>-2.8656572544430441</v>
      </c>
      <c r="ID228" s="894">
        <v>-3.4834048712168109</v>
      </c>
      <c r="IE228" s="894">
        <v>-3.4834048712168109</v>
      </c>
      <c r="IF228" s="894">
        <v>-3.4834048712168109</v>
      </c>
      <c r="IG228" s="894">
        <v>-3.4834048712168109</v>
      </c>
      <c r="IH228" s="894">
        <v>-3.4754595390913288</v>
      </c>
      <c r="II228" s="894">
        <v>-3.4754595390913288</v>
      </c>
      <c r="IJ228" s="894">
        <v>-3.4754595390913288</v>
      </c>
      <c r="IK228" s="894">
        <v>-3.4754595390913288</v>
      </c>
      <c r="IL228" s="894">
        <v>-3.4754595390913288</v>
      </c>
      <c r="IM228" s="894">
        <v>-3.4754595390913288</v>
      </c>
      <c r="IN228" s="894">
        <v>-3.4754595390913288</v>
      </c>
      <c r="IO228" s="894">
        <v>-3.4754595390913288</v>
      </c>
      <c r="IP228" s="894">
        <v>-1.3971480936875658</v>
      </c>
      <c r="IQ228" s="894">
        <v>-1.3971480936875658</v>
      </c>
      <c r="IR228" s="894">
        <v>-1.3971480936875658</v>
      </c>
      <c r="IS228" s="894">
        <v>-1.3971480936875658</v>
      </c>
      <c r="IT228" s="894">
        <v>-1.3971480936875658</v>
      </c>
      <c r="IU228" s="894">
        <v>-1.3971480936875658</v>
      </c>
      <c r="IV228" s="894">
        <v>-1.3971480936875658</v>
      </c>
      <c r="IW228" s="894">
        <v>-0.91662735248106664</v>
      </c>
      <c r="IX228" s="894">
        <v>-0.91662735248106664</v>
      </c>
      <c r="IY228" s="894">
        <v>-0.91662735248106664</v>
      </c>
      <c r="IZ228" s="894">
        <v>-0.91662735248106664</v>
      </c>
      <c r="JA228" s="894">
        <v>-0.91662735248106664</v>
      </c>
      <c r="JB228" s="894">
        <v>-0.77878014554742592</v>
      </c>
      <c r="JC228" s="894">
        <v>-0.77878014554742592</v>
      </c>
      <c r="JD228" s="894">
        <v>-0.77878014554742592</v>
      </c>
      <c r="JE228" s="894">
        <v>-0.77878014554742592</v>
      </c>
      <c r="JF228" s="894">
        <v>0.11071105985178598</v>
      </c>
      <c r="JG228" s="894">
        <v>9.8922384250679229E-2</v>
      </c>
      <c r="JH228" s="894">
        <v>9.8922384250679229E-2</v>
      </c>
      <c r="JI228" s="894">
        <v>9.8922384250679229E-2</v>
      </c>
      <c r="JJ228" s="894">
        <v>9.8922384250679229E-2</v>
      </c>
      <c r="JK228" s="894">
        <v>9.8922384250679229E-2</v>
      </c>
      <c r="JL228" s="894">
        <v>9.8922384250679229E-2</v>
      </c>
      <c r="JM228" s="894">
        <v>9.8922384250679229E-2</v>
      </c>
      <c r="JN228" s="894">
        <v>1.6981778694678873E-2</v>
      </c>
      <c r="JO228" s="894">
        <v>1.6981778694678873E-2</v>
      </c>
      <c r="JP228" s="894">
        <v>1.6981778694678873E-2</v>
      </c>
      <c r="JQ228" s="894">
        <v>1.6981778694678873E-2</v>
      </c>
      <c r="JR228" s="894">
        <v>1.6981778694678873E-2</v>
      </c>
      <c r="JS228" s="894">
        <v>1.6981778694678873E-2</v>
      </c>
      <c r="JT228" s="894">
        <v>1.6981778694678873E-2</v>
      </c>
      <c r="JU228" s="894">
        <v>-1.8230977271851874</v>
      </c>
      <c r="JV228" s="894">
        <v>-1.8230977271851874</v>
      </c>
      <c r="JW228" s="894">
        <v>-1.8230977271851874</v>
      </c>
      <c r="JX228" s="894">
        <v>-1.8230977271851874</v>
      </c>
      <c r="JY228" s="894">
        <v>-2.3760445214928465</v>
      </c>
      <c r="JZ228" s="894">
        <v>-2.3760445214928465</v>
      </c>
      <c r="KA228" s="894">
        <v>-2.8853524933051986</v>
      </c>
      <c r="KB228" s="894">
        <v>-2.8853524933051986</v>
      </c>
      <c r="KC228" s="894">
        <v>-2.8853524933051986</v>
      </c>
      <c r="KD228" s="894">
        <v>-3.0492632636481529</v>
      </c>
      <c r="KE228" s="894">
        <v>-3.0492632636481529</v>
      </c>
      <c r="KF228" s="894">
        <v>-3.0492632636481529</v>
      </c>
      <c r="KG228" s="894">
        <v>-3.0492632636481529</v>
      </c>
      <c r="KH228" s="894">
        <v>-2.8920445740680645</v>
      </c>
      <c r="KI228" s="894">
        <v>-2.8920445740680645</v>
      </c>
      <c r="KJ228" s="894">
        <v>-2.8920445740680645</v>
      </c>
      <c r="KK228" s="894">
        <v>-2.8920445740680645</v>
      </c>
      <c r="KL228" s="894">
        <v>-2.8920445740680645</v>
      </c>
      <c r="KM228" s="894">
        <v>-2.8920445740680645</v>
      </c>
      <c r="KN228" s="894">
        <v>-2.8920445740680645</v>
      </c>
      <c r="KO228" s="894">
        <v>-2.8920445740680645</v>
      </c>
      <c r="KP228" s="894">
        <v>-1.2865767351225301</v>
      </c>
      <c r="KQ228" s="894">
        <v>-1.2865767351225301</v>
      </c>
      <c r="KR228" s="894">
        <v>-1.2865767351225301</v>
      </c>
      <c r="KS228" s="894">
        <v>-1.2865767351225301</v>
      </c>
      <c r="KT228" s="894">
        <v>-1.2865767351225301</v>
      </c>
      <c r="KU228" s="894">
        <v>-1.2865767351225301</v>
      </c>
      <c r="KV228" s="894">
        <v>-1.2865767351225301</v>
      </c>
      <c r="KW228" s="894">
        <v>-0.91459557110338352</v>
      </c>
      <c r="KX228" s="894">
        <v>-0.91459557110338352</v>
      </c>
      <c r="KY228" s="894">
        <v>-0.91459557110338352</v>
      </c>
      <c r="KZ228" s="894">
        <v>-0.91459557110338352</v>
      </c>
      <c r="LA228" s="894">
        <v>-0.91459557110338352</v>
      </c>
      <c r="LB228" s="894">
        <v>-0.72305169177936701</v>
      </c>
      <c r="LC228" s="894">
        <v>-0.72305169177936701</v>
      </c>
      <c r="LD228" s="894">
        <v>-0.72305169177936701</v>
      </c>
      <c r="LE228" s="894">
        <v>-0.72305169177936701</v>
      </c>
      <c r="LF228" s="894">
        <v>-1.3383377125970597E-2</v>
      </c>
      <c r="LG228" s="894">
        <v>-6.6916885629861866E-3</v>
      </c>
      <c r="LH228" s="894">
        <v>-6.6916885629861866E-3</v>
      </c>
      <c r="LI228" s="894">
        <v>-6.6916885629861866E-3</v>
      </c>
      <c r="LJ228" s="894">
        <v>-6.6916885629861866E-3</v>
      </c>
      <c r="LK228" s="894">
        <v>-6.6916885629861866E-3</v>
      </c>
      <c r="LL228" s="894">
        <v>-6.6916885629861866E-3</v>
      </c>
      <c r="LM228" s="894">
        <v>-6.6916885629861866E-3</v>
      </c>
      <c r="LN228" s="894">
        <v>8.4908893473416569E-3</v>
      </c>
      <c r="LO228" s="894">
        <v>8.4908893473416569E-3</v>
      </c>
      <c r="LP228" s="894">
        <v>8.4908893473416569E-3</v>
      </c>
      <c r="LQ228" s="894">
        <v>8.4908893473416569E-3</v>
      </c>
      <c r="LR228" s="894">
        <v>8.4908893473416569E-3</v>
      </c>
      <c r="LS228" s="894">
        <v>8.4908893473416569E-3</v>
      </c>
      <c r="LT228" s="894">
        <v>8.4908893473416569E-3</v>
      </c>
      <c r="LU228" s="894">
        <v>-1.8131354445229748</v>
      </c>
      <c r="LV228" s="894">
        <v>-1.8131354445229748</v>
      </c>
      <c r="LW228" s="894">
        <v>-1.8131354445229748</v>
      </c>
      <c r="LX228" s="894">
        <v>-1.8131354445229748</v>
      </c>
      <c r="LY228" s="894">
        <v>-2.3760445214928465</v>
      </c>
      <c r="LZ228" s="894">
        <v>-2.3760445214928465</v>
      </c>
      <c r="MA228" s="894">
        <v>-2.8755048738741191</v>
      </c>
      <c r="MB228" s="894">
        <v>-2.8755048738741191</v>
      </c>
      <c r="MC228" s="894">
        <v>-2.8755048738741191</v>
      </c>
      <c r="MD228" s="894">
        <v>-1.2153316475135005</v>
      </c>
      <c r="ME228" s="894">
        <v>-1.2153316475135005</v>
      </c>
      <c r="MF228" s="894">
        <v>-1.2153316475135005</v>
      </c>
      <c r="MG228" s="894">
        <v>-1.2153316475135005</v>
      </c>
      <c r="MH228" s="894">
        <v>0.58207749016883703</v>
      </c>
      <c r="MI228" s="894">
        <v>0.58207749016883703</v>
      </c>
      <c r="MJ228" s="894">
        <v>0.58207749016883703</v>
      </c>
      <c r="MK228" s="894">
        <v>0.58207749016883703</v>
      </c>
      <c r="ML228" s="894">
        <v>0.58207749016883703</v>
      </c>
      <c r="MM228" s="894">
        <v>0.58207749016883703</v>
      </c>
      <c r="MN228" s="894">
        <v>0.58207749016883703</v>
      </c>
      <c r="MO228" s="894">
        <v>0.58207749016883703</v>
      </c>
      <c r="MP228" s="894">
        <v>7.5060347037920749E-2</v>
      </c>
      <c r="MQ228" s="894">
        <v>7.5060347037920749E-2</v>
      </c>
      <c r="MR228" s="894">
        <v>7.5060347037920749E-2</v>
      </c>
      <c r="MS228" s="894">
        <v>7.5060347037920749E-2</v>
      </c>
      <c r="MT228" s="894">
        <v>7.5060347037920749E-2</v>
      </c>
      <c r="MU228" s="894">
        <v>7.5060347037920749E-2</v>
      </c>
      <c r="MV228" s="894">
        <v>7.5060347037920749E-2</v>
      </c>
      <c r="MW228" s="894">
        <v>0</v>
      </c>
      <c r="MX228" s="894">
        <v>0</v>
      </c>
      <c r="MY228" s="894">
        <v>0</v>
      </c>
      <c r="MZ228" s="894">
        <v>0</v>
      </c>
      <c r="NA228" s="894">
        <v>0</v>
      </c>
      <c r="NB228" s="894">
        <v>-0.72305169177936701</v>
      </c>
      <c r="NC228" s="894">
        <v>-0.72305169177936701</v>
      </c>
      <c r="ND228" s="894">
        <v>-0.72305169177936701</v>
      </c>
      <c r="NE228" s="894">
        <v>-0.72305169177936701</v>
      </c>
      <c r="NF228" s="894">
        <v>-1.3383377125970597E-2</v>
      </c>
      <c r="NG228" s="894">
        <v>-6.6916885629861866E-3</v>
      </c>
      <c r="NH228" s="894">
        <v>-6.6916885629861866E-3</v>
      </c>
      <c r="NI228" s="894">
        <v>-6.6916885629861866E-3</v>
      </c>
      <c r="NJ228" s="894">
        <v>-6.6916885629861866E-3</v>
      </c>
      <c r="NK228" s="894">
        <v>-6.6916885629861866E-3</v>
      </c>
      <c r="NL228" s="894">
        <v>-6.6916885629861866E-3</v>
      </c>
      <c r="NM228" s="894">
        <v>-6.6916885629861866E-3</v>
      </c>
      <c r="NN228" s="894">
        <v>8.4908893473416569E-3</v>
      </c>
      <c r="NO228" s="894">
        <v>8.4908893473416569E-3</v>
      </c>
      <c r="NP228" s="894">
        <v>8.4908893473416569E-3</v>
      </c>
      <c r="NQ228" s="894">
        <v>8.4908893473416569E-3</v>
      </c>
      <c r="NR228" s="894">
        <v>8.4908893473416569E-3</v>
      </c>
      <c r="NS228" s="894">
        <v>8.4908893473416569E-3</v>
      </c>
      <c r="NT228" s="894">
        <v>8.4908893473416569E-3</v>
      </c>
      <c r="NU228" s="894">
        <v>-1.8131354445229748</v>
      </c>
      <c r="NV228" s="894">
        <v>-1.8131354445229748</v>
      </c>
      <c r="NW228" s="894">
        <v>-1.8131354445229748</v>
      </c>
      <c r="NX228" s="894">
        <v>-1.8131354445229748</v>
      </c>
      <c r="NY228" s="894">
        <v>-2.3760445214928465</v>
      </c>
      <c r="NZ228" s="894">
        <v>-2.3760445214928465</v>
      </c>
      <c r="OA228" s="894">
        <v>-2.8755048738741191</v>
      </c>
      <c r="OB228" s="894">
        <v>-2.8755048738741191</v>
      </c>
      <c r="OC228" s="894">
        <v>-2.8755048738741191</v>
      </c>
      <c r="OD228" s="894">
        <v>-1.2153316475135005</v>
      </c>
      <c r="OE228" s="894">
        <v>-1.2153316475135005</v>
      </c>
      <c r="OF228" s="894">
        <v>-1.2153316475135005</v>
      </c>
      <c r="OG228" s="894">
        <v>-1.2153316475135005</v>
      </c>
      <c r="OH228" s="894">
        <v>0.58207749016883703</v>
      </c>
      <c r="OI228" s="894">
        <v>0.58207749016883703</v>
      </c>
      <c r="OJ228" s="894">
        <v>0.58207749016883703</v>
      </c>
      <c r="OK228" s="894">
        <v>0.58207749016883703</v>
      </c>
      <c r="OL228" s="894">
        <v>0.58207749016883703</v>
      </c>
      <c r="OM228" s="894">
        <v>0.58207749016883703</v>
      </c>
      <c r="ON228" s="894">
        <v>0.58207749016883703</v>
      </c>
      <c r="OO228" s="894">
        <v>0.58207749016883703</v>
      </c>
      <c r="OP228" s="894">
        <v>7.5060347037920749E-2</v>
      </c>
      <c r="OQ228" s="894">
        <v>7.5060347037920749E-2</v>
      </c>
      <c r="OR228" s="894">
        <v>7.5060347037920749E-2</v>
      </c>
      <c r="OS228" s="894">
        <v>7.5060347037920749E-2</v>
      </c>
      <c r="OT228" s="894">
        <v>7.5060347037920749E-2</v>
      </c>
      <c r="OU228" s="894">
        <v>7.5060347037920749E-2</v>
      </c>
      <c r="OV228" s="894">
        <v>7.5060347037920749E-2</v>
      </c>
      <c r="OW228" s="894">
        <v>0</v>
      </c>
      <c r="OX228" s="894">
        <v>0</v>
      </c>
      <c r="OY228" s="894">
        <v>0</v>
      </c>
      <c r="OZ228" s="894">
        <v>0</v>
      </c>
      <c r="PA228" s="894">
        <v>0</v>
      </c>
      <c r="PB228" s="894">
        <v>-0.72305169177936701</v>
      </c>
      <c r="PC228" s="894">
        <v>-0.72305169177936701</v>
      </c>
      <c r="PD228" s="894">
        <v>-0.72305169177936701</v>
      </c>
      <c r="PE228" s="894">
        <v>-0.72305169177936701</v>
      </c>
      <c r="PF228" s="894">
        <v>-1.3383377125970597E-2</v>
      </c>
      <c r="PG228" s="894">
        <v>-6.6916885629861866E-3</v>
      </c>
      <c r="PH228" s="894">
        <v>-6.6916885629861866E-3</v>
      </c>
      <c r="PI228" s="894">
        <v>-6.6916885629861866E-3</v>
      </c>
      <c r="PJ228" s="894">
        <v>-6.6916885629861866E-3</v>
      </c>
      <c r="PK228" s="894">
        <v>-6.6916885629861866E-3</v>
      </c>
      <c r="PL228" s="894">
        <v>-6.6916885629861866E-3</v>
      </c>
      <c r="PM228" s="894">
        <v>-6.6916885629861866E-3</v>
      </c>
      <c r="PN228" s="894">
        <v>8.4908893473416569E-3</v>
      </c>
      <c r="PO228" s="894">
        <v>8.4908893473416569E-3</v>
      </c>
      <c r="PP228" s="894">
        <v>8.4908893473416569E-3</v>
      </c>
      <c r="PQ228" s="894">
        <v>8.4908893473416569E-3</v>
      </c>
      <c r="PR228" s="894">
        <v>8.4908893473416569E-3</v>
      </c>
      <c r="PS228" s="894">
        <v>8.4908893473416569E-3</v>
      </c>
      <c r="PT228" s="894">
        <v>8.4908893473416569E-3</v>
      </c>
      <c r="PU228" s="894">
        <v>-1.8131354445229748</v>
      </c>
      <c r="PV228" s="894">
        <v>-1.8131354445229748</v>
      </c>
      <c r="PW228" s="894">
        <v>-1.8131354445229748</v>
      </c>
      <c r="PX228" s="894">
        <v>-1.8131354445229748</v>
      </c>
      <c r="PY228" s="894">
        <v>-2.3760445214928465</v>
      </c>
      <c r="PZ228" s="894">
        <v>-2.3760445214928465</v>
      </c>
      <c r="QA228" s="894">
        <v>-2.8755048738741191</v>
      </c>
      <c r="QB228" s="894">
        <v>-2.8755048738741191</v>
      </c>
      <c r="QC228" s="894">
        <v>-2.8755048738741191</v>
      </c>
      <c r="QD228" s="894">
        <v>-1.2153316475135005</v>
      </c>
      <c r="QE228" s="894">
        <v>-1.2153316475135005</v>
      </c>
      <c r="QF228" s="894">
        <v>-1.2153316475135005</v>
      </c>
      <c r="QG228" s="894">
        <v>-1.2153316475135005</v>
      </c>
      <c r="QH228" s="894">
        <v>0.58207749016883703</v>
      </c>
      <c r="QI228" s="894">
        <v>0.58207749016883703</v>
      </c>
      <c r="QJ228" s="894">
        <v>0.58207749016883703</v>
      </c>
      <c r="QK228" s="894">
        <v>0.58207749016883703</v>
      </c>
      <c r="QL228" s="894">
        <v>0.58207749016883703</v>
      </c>
      <c r="QM228" s="894">
        <v>0.58207749016883703</v>
      </c>
      <c r="QN228" s="894">
        <v>0.58207749016883703</v>
      </c>
      <c r="QO228" s="894">
        <v>0.58207749016883703</v>
      </c>
      <c r="QP228" s="894">
        <v>7.5060347037920749E-2</v>
      </c>
      <c r="QQ228" s="894">
        <v>7.5060347037920749E-2</v>
      </c>
      <c r="QR228" s="894">
        <v>7.5060347037920749E-2</v>
      </c>
      <c r="QS228" s="894">
        <v>7.5060347037920749E-2</v>
      </c>
      <c r="QT228" s="894">
        <v>7.5060347037920749E-2</v>
      </c>
      <c r="QU228" s="894">
        <v>7.5060347037920749E-2</v>
      </c>
      <c r="QV228" s="894">
        <v>7.5060347037920749E-2</v>
      </c>
      <c r="QW228" s="894">
        <v>0</v>
      </c>
      <c r="QX228" s="894">
        <v>0</v>
      </c>
      <c r="QY228" s="894">
        <v>0</v>
      </c>
      <c r="QZ228" s="894">
        <v>0</v>
      </c>
      <c r="RA228" s="894">
        <v>0</v>
      </c>
      <c r="RB228" s="894">
        <v>-0.72305169177936701</v>
      </c>
      <c r="RC228" s="894">
        <v>-0.72305169177936701</v>
      </c>
      <c r="RD228" s="894">
        <v>-0.72305169177936701</v>
      </c>
      <c r="RE228" s="894">
        <v>-0.72305169177936701</v>
      </c>
      <c r="RF228" s="894">
        <v>-1.3383377125970597E-2</v>
      </c>
      <c r="RG228" s="894">
        <v>-6.6916885629861866E-3</v>
      </c>
      <c r="RH228" s="894">
        <v>-6.6916885629861866E-3</v>
      </c>
      <c r="RI228" s="894">
        <v>-6.6916885629861866E-3</v>
      </c>
      <c r="RJ228" s="894">
        <v>-6.6916885629861866E-3</v>
      </c>
      <c r="RK228" s="894">
        <v>-6.6916885629861866E-3</v>
      </c>
      <c r="RL228" s="894">
        <v>-6.6916885629861866E-3</v>
      </c>
      <c r="RM228" s="894">
        <v>-6.6916885629861866E-3</v>
      </c>
      <c r="RN228" s="894">
        <v>8.4908893473416569E-3</v>
      </c>
      <c r="RO228" s="894">
        <v>8.4908893473416569E-3</v>
      </c>
      <c r="RP228" s="894">
        <v>8.4908893473416569E-3</v>
      </c>
      <c r="RQ228" s="894">
        <v>8.4908893473416569E-3</v>
      </c>
      <c r="RR228" s="894">
        <v>8.4908893473416569E-3</v>
      </c>
      <c r="RS228" s="894">
        <v>8.4908893473416569E-3</v>
      </c>
      <c r="RT228" s="894">
        <v>8.4908893473416569E-3</v>
      </c>
      <c r="RU228" s="894">
        <v>-1.8131354445229748</v>
      </c>
      <c r="RV228" s="894">
        <v>-1.8131354445229748</v>
      </c>
      <c r="RW228" s="894">
        <v>-1.8131354445229748</v>
      </c>
      <c r="RX228" s="894">
        <v>-1.8131354445229748</v>
      </c>
      <c r="RY228" s="894">
        <v>-2.3760445214928465</v>
      </c>
      <c r="RZ228" s="894">
        <v>-2.3760445214928465</v>
      </c>
      <c r="SA228" s="894">
        <v>-2.8755048738741191</v>
      </c>
      <c r="SB228" s="894">
        <v>-2.8755048738741191</v>
      </c>
      <c r="SC228" s="894">
        <v>-2.8755048738741191</v>
      </c>
      <c r="SD228" s="894">
        <v>-1.2153316475135005</v>
      </c>
      <c r="SE228" s="894">
        <v>-1.2153316475135005</v>
      </c>
      <c r="SF228" s="894">
        <v>-1.2153316475135005</v>
      </c>
      <c r="SG228" s="894">
        <v>-1.2153316475135005</v>
      </c>
      <c r="SH228" s="894">
        <v>0.58207749016883703</v>
      </c>
      <c r="SI228" s="894">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09" t="s">
        <v>962</v>
      </c>
      <c r="J229" s="793"/>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0.31429670190200909</v>
      </c>
      <c r="DG229" s="894">
        <v>0.31429670190200909</v>
      </c>
      <c r="DH229" s="894">
        <v>0.31429670190200909</v>
      </c>
      <c r="DI229" s="894">
        <v>0.31429670190200909</v>
      </c>
      <c r="DJ229" s="894">
        <v>0.31429670190200909</v>
      </c>
      <c r="DK229" s="894">
        <v>0.31429670190200909</v>
      </c>
      <c r="DL229" s="894">
        <v>0.31429670190200909</v>
      </c>
      <c r="DM229" s="894">
        <v>0.31429670190200909</v>
      </c>
      <c r="DN229" s="894">
        <v>0.38209002063026265</v>
      </c>
      <c r="DO229" s="894">
        <v>0.38209002063026265</v>
      </c>
      <c r="DP229" s="894">
        <v>0.38209002063026265</v>
      </c>
      <c r="DQ229" s="894">
        <v>0.38209002063026265</v>
      </c>
      <c r="DR229" s="894">
        <v>0.38209002063026265</v>
      </c>
      <c r="DS229" s="894">
        <v>0.38209002063026265</v>
      </c>
      <c r="DT229" s="894">
        <v>0.38209002063026265</v>
      </c>
      <c r="DU229" s="894">
        <v>-0.94641685291034516</v>
      </c>
      <c r="DV229" s="894">
        <v>-0.94641685291034516</v>
      </c>
      <c r="DW229" s="894">
        <v>-0.94641685291034516</v>
      </c>
      <c r="DX229" s="894">
        <v>-0.94641685291034516</v>
      </c>
      <c r="DY229" s="894">
        <v>-0.99194091673973173</v>
      </c>
      <c r="DZ229" s="894">
        <v>-0.99194091673973173</v>
      </c>
      <c r="EA229" s="894">
        <v>-1.152171473435863</v>
      </c>
      <c r="EB229" s="894">
        <v>-1.152171473435863</v>
      </c>
      <c r="EC229" s="894">
        <v>-1.152171473435863</v>
      </c>
      <c r="ED229" s="894">
        <v>-0.67304802620467541</v>
      </c>
      <c r="EE229" s="894">
        <v>-0.67304802620467541</v>
      </c>
      <c r="EF229" s="894">
        <v>-0.67304802620467541</v>
      </c>
      <c r="EG229" s="894">
        <v>-0.67304802620467541</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3.0634361306320024E-2</v>
      </c>
      <c r="FG229" s="894">
        <v>4.242147922269357E-2</v>
      </c>
      <c r="FH229" s="894">
        <v>4.242147922269357E-2</v>
      </c>
      <c r="FI229" s="894">
        <v>4.242147922269357E-2</v>
      </c>
      <c r="FJ229" s="894">
        <v>4.242147922269357E-2</v>
      </c>
      <c r="FK229" s="894">
        <v>4.242147922269357E-2</v>
      </c>
      <c r="FL229" s="894">
        <v>4.242147922269357E-2</v>
      </c>
      <c r="FM229" s="894">
        <v>4.242147922269357E-2</v>
      </c>
      <c r="FN229" s="894">
        <v>0.16132689759944085</v>
      </c>
      <c r="FO229" s="894">
        <v>0.16132689759944085</v>
      </c>
      <c r="FP229" s="894">
        <v>0.16132689759944085</v>
      </c>
      <c r="FQ229" s="894">
        <v>0.16132689759944085</v>
      </c>
      <c r="FR229" s="894">
        <v>0.16132689759944085</v>
      </c>
      <c r="FS229" s="894">
        <v>0.16132689759944085</v>
      </c>
      <c r="FT229" s="894">
        <v>0.16132689759944085</v>
      </c>
      <c r="FU229" s="894">
        <v>-0.5778123944084248</v>
      </c>
      <c r="FV229" s="894">
        <v>-0.5778123944084248</v>
      </c>
      <c r="FW229" s="894">
        <v>-0.5778123944084248</v>
      </c>
      <c r="FX229" s="894">
        <v>-0.5778123944084248</v>
      </c>
      <c r="FY229" s="894">
        <v>-0.65744921225772934</v>
      </c>
      <c r="FZ229" s="894">
        <v>-0.65744921225772934</v>
      </c>
      <c r="GA229" s="894">
        <v>-0.77796193505498579</v>
      </c>
      <c r="GB229" s="894">
        <v>-0.77796193505498579</v>
      </c>
      <c r="GC229" s="894">
        <v>-0.77796193505498579</v>
      </c>
      <c r="GD229" s="894">
        <v>1.4422457704384328E-2</v>
      </c>
      <c r="GE229" s="894">
        <v>1.4422457704384328E-2</v>
      </c>
      <c r="GF229" s="894">
        <v>1.4422457704384328E-2</v>
      </c>
      <c r="GG229" s="894">
        <v>1.4422457704384328E-2</v>
      </c>
      <c r="GH229" s="894">
        <v>0.79076198458221469</v>
      </c>
      <c r="GI229" s="894">
        <v>0.79076198458221469</v>
      </c>
      <c r="GJ229" s="894">
        <v>0.79076198458221469</v>
      </c>
      <c r="GK229" s="894">
        <v>0.79076198458221469</v>
      </c>
      <c r="GL229" s="894">
        <v>0.79076198458221469</v>
      </c>
      <c r="GM229" s="894">
        <v>0.79076198458221469</v>
      </c>
      <c r="GN229" s="894">
        <v>0.79076198458221469</v>
      </c>
      <c r="GO229" s="894">
        <v>0.79076198458221469</v>
      </c>
      <c r="GP229" s="894">
        <v>9.6124393369830585E-2</v>
      </c>
      <c r="GQ229" s="894">
        <v>9.6124393369830585E-2</v>
      </c>
      <c r="GR229" s="894">
        <v>9.6124393369830585E-2</v>
      </c>
      <c r="GS229" s="894">
        <v>9.6124393369830585E-2</v>
      </c>
      <c r="GT229" s="894">
        <v>9.6124393369830585E-2</v>
      </c>
      <c r="GU229" s="894">
        <v>9.6124393369830585E-2</v>
      </c>
      <c r="GV229" s="894">
        <v>9.6124393369830585E-2</v>
      </c>
      <c r="GW229" s="894">
        <v>-1.9632953949706433E-3</v>
      </c>
      <c r="GX229" s="894">
        <v>-1.9632953949706433E-3</v>
      </c>
      <c r="GY229" s="894">
        <v>-1.9632953949706433E-3</v>
      </c>
      <c r="GZ229" s="894">
        <v>-1.9632953949706433E-3</v>
      </c>
      <c r="HA229" s="894">
        <v>-1.9632953949706433E-3</v>
      </c>
      <c r="HB229" s="894">
        <v>0</v>
      </c>
      <c r="HC229" s="894">
        <v>0</v>
      </c>
      <c r="HD229" s="894">
        <v>0</v>
      </c>
      <c r="HE229" s="894">
        <v>0</v>
      </c>
      <c r="HF229" s="894">
        <v>0</v>
      </c>
      <c r="HG229" s="894">
        <v>-2.3551397866228285E-3</v>
      </c>
      <c r="HH229" s="894">
        <v>-2.3551397866228285E-3</v>
      </c>
      <c r="HI229" s="894">
        <v>-2.3551397866228285E-3</v>
      </c>
      <c r="HJ229" s="894">
        <v>-2.3551397866228285E-3</v>
      </c>
      <c r="HK229" s="894">
        <v>-2.3551397866228285E-3</v>
      </c>
      <c r="HL229" s="894">
        <v>-2.3551397866228285E-3</v>
      </c>
      <c r="HM229" s="894">
        <v>-2.3551397866228285E-3</v>
      </c>
      <c r="HN229" s="894">
        <v>-8.4908893473381042E-3</v>
      </c>
      <c r="HO229" s="894">
        <v>-8.4908893473381042E-3</v>
      </c>
      <c r="HP229" s="894">
        <v>-8.4908893473381042E-3</v>
      </c>
      <c r="HQ229" s="894">
        <v>-8.4908893473381042E-3</v>
      </c>
      <c r="HR229" s="894">
        <v>-8.4908893473381042E-3</v>
      </c>
      <c r="HS229" s="894">
        <v>-8.4908893473381042E-3</v>
      </c>
      <c r="HT229" s="894">
        <v>-8.4908893473381042E-3</v>
      </c>
      <c r="HU229" s="894">
        <v>-0.51803869843513439</v>
      </c>
      <c r="HV229" s="894">
        <v>-0.51803869843513439</v>
      </c>
      <c r="HW229" s="894">
        <v>-0.51803869843513439</v>
      </c>
      <c r="HX229" s="894">
        <v>-0.51803869843513439</v>
      </c>
      <c r="HY229" s="894">
        <v>-0.62284662213889952</v>
      </c>
      <c r="HZ229" s="894">
        <v>-0.62284662213889952</v>
      </c>
      <c r="IA229" s="894">
        <v>-0.72872383789960526</v>
      </c>
      <c r="IB229" s="894">
        <v>-0.72872383789960526</v>
      </c>
      <c r="IC229" s="894">
        <v>-0.72872383789960526</v>
      </c>
      <c r="ID229" s="894">
        <v>-0.89419237767192428</v>
      </c>
      <c r="IE229" s="894">
        <v>-0.89419237767192428</v>
      </c>
      <c r="IF229" s="894">
        <v>-0.89419237767192428</v>
      </c>
      <c r="IG229" s="894">
        <v>-0.89419237767192428</v>
      </c>
      <c r="IH229" s="894">
        <v>-0.58536391036295754</v>
      </c>
      <c r="II229" s="894">
        <v>-0.58536391036295754</v>
      </c>
      <c r="IJ229" s="894">
        <v>-0.58536391036295754</v>
      </c>
      <c r="IK229" s="894">
        <v>-0.58536391036295754</v>
      </c>
      <c r="IL229" s="894">
        <v>-0.58536391036295754</v>
      </c>
      <c r="IM229" s="894">
        <v>-0.58536391036295754</v>
      </c>
      <c r="IN229" s="894">
        <v>-0.58536391036295754</v>
      </c>
      <c r="IO229" s="894">
        <v>-0.58536391036295754</v>
      </c>
      <c r="IP229" s="894">
        <v>-7.5454155401828871E-2</v>
      </c>
      <c r="IQ229" s="894">
        <v>-7.5454155401828871E-2</v>
      </c>
      <c r="IR229" s="894">
        <v>-7.5454155401828871E-2</v>
      </c>
      <c r="IS229" s="894">
        <v>-7.5454155401828871E-2</v>
      </c>
      <c r="IT229" s="894">
        <v>-7.5454155401828871E-2</v>
      </c>
      <c r="IU229" s="894">
        <v>-7.5454155401828871E-2</v>
      </c>
      <c r="IV229" s="894">
        <v>-7.5454155401828871E-2</v>
      </c>
      <c r="IW229" s="894">
        <v>-1.7941315907989974E-3</v>
      </c>
      <c r="IX229" s="894">
        <v>-1.7941315907989974E-3</v>
      </c>
      <c r="IY229" s="894">
        <v>-1.7941315907989974E-3</v>
      </c>
      <c r="IZ229" s="894">
        <v>-1.7941315907989974E-3</v>
      </c>
      <c r="JA229" s="894">
        <v>-1.7941315907989974E-3</v>
      </c>
      <c r="JB229" s="894">
        <v>-5.5501822543000401E-3</v>
      </c>
      <c r="JC229" s="894">
        <v>-5.5501822543000401E-3</v>
      </c>
      <c r="JD229" s="894">
        <v>-5.5501822543000401E-3</v>
      </c>
      <c r="JE229" s="894">
        <v>-5.5501822543000401E-3</v>
      </c>
      <c r="JF229" s="894">
        <v>6.8283974778847956E-2</v>
      </c>
      <c r="JG229" s="894">
        <v>6.1216063693641409E-2</v>
      </c>
      <c r="JH229" s="894">
        <v>6.1216063693641409E-2</v>
      </c>
      <c r="JI229" s="894">
        <v>6.1216063693641409E-2</v>
      </c>
      <c r="JJ229" s="894">
        <v>6.1216063693641409E-2</v>
      </c>
      <c r="JK229" s="894">
        <v>6.1216063693641409E-2</v>
      </c>
      <c r="JL229" s="894">
        <v>6.1216063693641409E-2</v>
      </c>
      <c r="JM229" s="894">
        <v>6.1216063693641409E-2</v>
      </c>
      <c r="JN229" s="894">
        <v>1.6981778694678873E-2</v>
      </c>
      <c r="JO229" s="894">
        <v>1.6981778694678873E-2</v>
      </c>
      <c r="JP229" s="894">
        <v>1.6981778694678873E-2</v>
      </c>
      <c r="JQ229" s="894">
        <v>1.6981778694678873E-2</v>
      </c>
      <c r="JR229" s="894">
        <v>1.6981778694678873E-2</v>
      </c>
      <c r="JS229" s="894">
        <v>1.6981778694678873E-2</v>
      </c>
      <c r="JT229" s="894">
        <v>1.6981778694678873E-2</v>
      </c>
      <c r="JU229" s="894">
        <v>-0.60769924239506246</v>
      </c>
      <c r="JV229" s="894">
        <v>-0.60769924239506246</v>
      </c>
      <c r="JW229" s="894">
        <v>-0.60769924239506246</v>
      </c>
      <c r="JX229" s="894">
        <v>-0.60769924239506246</v>
      </c>
      <c r="JY229" s="894">
        <v>-0.89966734308952656</v>
      </c>
      <c r="JZ229" s="894">
        <v>-0.89966734308952656</v>
      </c>
      <c r="KA229" s="894">
        <v>-1.1127809957115611</v>
      </c>
      <c r="KB229" s="894">
        <v>-1.1127809957115611</v>
      </c>
      <c r="KC229" s="894">
        <v>-1.1127809957115611</v>
      </c>
      <c r="KD229" s="894">
        <v>-0.19710692195994106</v>
      </c>
      <c r="KE229" s="894">
        <v>-0.19710692195994106</v>
      </c>
      <c r="KF229" s="894">
        <v>-0.19710692195994106</v>
      </c>
      <c r="KG229" s="894">
        <v>-0.19710692195994106</v>
      </c>
      <c r="KH229" s="894">
        <v>0.79167113907494269</v>
      </c>
      <c r="KI229" s="894">
        <v>0.79536614250115001</v>
      </c>
      <c r="KJ229" s="894">
        <v>0.79536614250115001</v>
      </c>
      <c r="KK229" s="894">
        <v>0.79536614250115001</v>
      </c>
      <c r="KL229" s="894">
        <v>0.79536614250115001</v>
      </c>
      <c r="KM229" s="894">
        <v>0.79536614250115001</v>
      </c>
      <c r="KN229" s="894">
        <v>0.79536614250115001</v>
      </c>
      <c r="KO229" s="894">
        <v>0.79536614250115001</v>
      </c>
      <c r="KP229" s="894">
        <v>9.4984511310990172E-2</v>
      </c>
      <c r="KQ229" s="894">
        <v>9.4984511310990172E-2</v>
      </c>
      <c r="KR229" s="894">
        <v>9.4984511310990172E-2</v>
      </c>
      <c r="KS229" s="894">
        <v>9.4984511310990172E-2</v>
      </c>
      <c r="KT229" s="894">
        <v>9.4984511310990172E-2</v>
      </c>
      <c r="KU229" s="894">
        <v>9.4984511310990172E-2</v>
      </c>
      <c r="KV229" s="894">
        <v>9.4984511310990172E-2</v>
      </c>
      <c r="KW229" s="894">
        <v>-3.582082489970162E-3</v>
      </c>
      <c r="KX229" s="894">
        <v>-3.582082489970162E-3</v>
      </c>
      <c r="KY229" s="894">
        <v>-3.582082489970162E-3</v>
      </c>
      <c r="KZ229" s="894">
        <v>-3.582082489970162E-3</v>
      </c>
      <c r="LA229" s="894">
        <v>-3.582082489970162E-3</v>
      </c>
      <c r="LB229" s="894">
        <v>2.6155701571859424E-3</v>
      </c>
      <c r="LC229" s="894">
        <v>2.6155701571859424E-3</v>
      </c>
      <c r="LD229" s="894">
        <v>2.6155701571859424E-3</v>
      </c>
      <c r="LE229" s="894">
        <v>2.6155701571859424E-3</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-0.59773695973284902</v>
      </c>
      <c r="LV229" s="894">
        <v>-0.59773695973284902</v>
      </c>
      <c r="LW229" s="894">
        <v>-0.59773695973284902</v>
      </c>
      <c r="LX229" s="894">
        <v>-0.59773695973284902</v>
      </c>
      <c r="LY229" s="894">
        <v>-0.89966734308952656</v>
      </c>
      <c r="LZ229" s="894">
        <v>-0.89966734308952656</v>
      </c>
      <c r="MA229" s="894">
        <v>-1.1029333762804869</v>
      </c>
      <c r="MB229" s="894">
        <v>-1.1029333762804869</v>
      </c>
      <c r="MC229" s="894">
        <v>-1.1029333762804869</v>
      </c>
      <c r="MD229" s="894">
        <v>3.3652401310234836E-2</v>
      </c>
      <c r="ME229" s="894">
        <v>3.3652401310234836E-2</v>
      </c>
      <c r="MF229" s="894">
        <v>3.3652401310234836E-2</v>
      </c>
      <c r="MG229" s="894">
        <v>3.3652401310234836E-2</v>
      </c>
      <c r="MH229" s="894">
        <v>1.6452169305294078</v>
      </c>
      <c r="MI229" s="894">
        <v>1.6452169305294078</v>
      </c>
      <c r="MJ229" s="894">
        <v>1.6452169305294078</v>
      </c>
      <c r="MK229" s="894">
        <v>1.6452169305294078</v>
      </c>
      <c r="ML229" s="894">
        <v>1.6452169305294078</v>
      </c>
      <c r="MM229" s="894">
        <v>1.6452169305294078</v>
      </c>
      <c r="MN229" s="894">
        <v>1.6452169305294078</v>
      </c>
      <c r="MO229" s="894">
        <v>1.6452169305294078</v>
      </c>
      <c r="MP229" s="894">
        <v>0.90021613554429081</v>
      </c>
      <c r="MQ229" s="894">
        <v>0.90021613554429081</v>
      </c>
      <c r="MR229" s="894">
        <v>0.90021613554429081</v>
      </c>
      <c r="MS229" s="894">
        <v>0.90021613554429081</v>
      </c>
      <c r="MT229" s="894">
        <v>0.90021613554429081</v>
      </c>
      <c r="MU229" s="894">
        <v>0.90021613554429081</v>
      </c>
      <c r="MV229" s="894">
        <v>0.90021613554429081</v>
      </c>
      <c r="MW229" s="894">
        <v>0.36314048465522042</v>
      </c>
      <c r="MX229" s="894">
        <v>0.36314048465522042</v>
      </c>
      <c r="MY229" s="894">
        <v>0.36314048465522042</v>
      </c>
      <c r="MZ229" s="894">
        <v>0.36314048465522042</v>
      </c>
      <c r="NA229" s="894">
        <v>0.36314048465522042</v>
      </c>
      <c r="NB229" s="894">
        <v>2.6155701571859424E-3</v>
      </c>
      <c r="NC229" s="894">
        <v>2.6155701571859424E-3</v>
      </c>
      <c r="ND229" s="894">
        <v>2.6155701571859424E-3</v>
      </c>
      <c r="NE229" s="894">
        <v>2.6155701571859424E-3</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-0.59773695973284902</v>
      </c>
      <c r="NV229" s="894">
        <v>-0.59773695973284902</v>
      </c>
      <c r="NW229" s="894">
        <v>-0.59773695973284902</v>
      </c>
      <c r="NX229" s="894">
        <v>-0.59773695973284902</v>
      </c>
      <c r="NY229" s="894">
        <v>-0.89966734308952656</v>
      </c>
      <c r="NZ229" s="894">
        <v>-0.89966734308952656</v>
      </c>
      <c r="OA229" s="894">
        <v>-1.1029333762804869</v>
      </c>
      <c r="OB229" s="894">
        <v>-1.1029333762804869</v>
      </c>
      <c r="OC229" s="894">
        <v>-1.1029333762804869</v>
      </c>
      <c r="OD229" s="894">
        <v>3.3652401310234836E-2</v>
      </c>
      <c r="OE229" s="894">
        <v>3.3652401310234836E-2</v>
      </c>
      <c r="OF229" s="894">
        <v>3.3652401310234836E-2</v>
      </c>
      <c r="OG229" s="894">
        <v>3.3652401310234836E-2</v>
      </c>
      <c r="OH229" s="894">
        <v>1.6452169305294078</v>
      </c>
      <c r="OI229" s="894">
        <v>1.6452169305294078</v>
      </c>
      <c r="OJ229" s="894">
        <v>1.6452169305294078</v>
      </c>
      <c r="OK229" s="894">
        <v>1.6452169305294078</v>
      </c>
      <c r="OL229" s="894">
        <v>1.6452169305294078</v>
      </c>
      <c r="OM229" s="894">
        <v>1.6452169305294078</v>
      </c>
      <c r="ON229" s="894">
        <v>1.6452169305294078</v>
      </c>
      <c r="OO229" s="894">
        <v>1.6452169305294078</v>
      </c>
      <c r="OP229" s="894">
        <v>0.90021613554429081</v>
      </c>
      <c r="OQ229" s="894">
        <v>0.90021613554429081</v>
      </c>
      <c r="OR229" s="894">
        <v>0.90021613554429081</v>
      </c>
      <c r="OS229" s="894">
        <v>0.90021613554429081</v>
      </c>
      <c r="OT229" s="894">
        <v>0.90021613554429081</v>
      </c>
      <c r="OU229" s="894">
        <v>0.90021613554429081</v>
      </c>
      <c r="OV229" s="894">
        <v>0.90021613554429081</v>
      </c>
      <c r="OW229" s="894">
        <v>0.36314048465522042</v>
      </c>
      <c r="OX229" s="894">
        <v>0.36314048465522042</v>
      </c>
      <c r="OY229" s="894">
        <v>0.36314048465522042</v>
      </c>
      <c r="OZ229" s="894">
        <v>0.36314048465522042</v>
      </c>
      <c r="PA229" s="894">
        <v>0.36314048465522042</v>
      </c>
      <c r="PB229" s="894">
        <v>2.6155701571859424E-3</v>
      </c>
      <c r="PC229" s="894">
        <v>2.6155701571859424E-3</v>
      </c>
      <c r="PD229" s="894">
        <v>2.6155701571859424E-3</v>
      </c>
      <c r="PE229" s="894">
        <v>2.6155701571859424E-3</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-0.59773695973284902</v>
      </c>
      <c r="PV229" s="894">
        <v>-0.59773695973284902</v>
      </c>
      <c r="PW229" s="894">
        <v>-0.59773695973284902</v>
      </c>
      <c r="PX229" s="894">
        <v>-0.59773695973284902</v>
      </c>
      <c r="PY229" s="894">
        <v>-0.89966734308952656</v>
      </c>
      <c r="PZ229" s="894">
        <v>-0.89966734308952656</v>
      </c>
      <c r="QA229" s="894">
        <v>-1.1029333762804869</v>
      </c>
      <c r="QB229" s="894">
        <v>-1.1029333762804869</v>
      </c>
      <c r="QC229" s="894">
        <v>-1.1029333762804869</v>
      </c>
      <c r="QD229" s="894">
        <v>3.3652401310234836E-2</v>
      </c>
      <c r="QE229" s="894">
        <v>3.3652401310234836E-2</v>
      </c>
      <c r="QF229" s="894">
        <v>3.3652401310234836E-2</v>
      </c>
      <c r="QG229" s="894">
        <v>3.3652401310234836E-2</v>
      </c>
      <c r="QH229" s="894">
        <v>1.6452169305294078</v>
      </c>
      <c r="QI229" s="894">
        <v>1.6452169305294078</v>
      </c>
      <c r="QJ229" s="894">
        <v>1.6452169305294078</v>
      </c>
      <c r="QK229" s="894">
        <v>1.6452169305294078</v>
      </c>
      <c r="QL229" s="894">
        <v>1.6452169305294078</v>
      </c>
      <c r="QM229" s="894">
        <v>1.6452169305294078</v>
      </c>
      <c r="QN229" s="894">
        <v>1.6452169305294078</v>
      </c>
      <c r="QO229" s="894">
        <v>1.6452169305294078</v>
      </c>
      <c r="QP229" s="894">
        <v>0.90021613554429081</v>
      </c>
      <c r="QQ229" s="894">
        <v>0.90021613554429081</v>
      </c>
      <c r="QR229" s="894">
        <v>0.90021613554429081</v>
      </c>
      <c r="QS229" s="894">
        <v>0.90021613554429081</v>
      </c>
      <c r="QT229" s="894">
        <v>0.90021613554429081</v>
      </c>
      <c r="QU229" s="894">
        <v>0.90021613554429081</v>
      </c>
      <c r="QV229" s="894">
        <v>0.90021613554429081</v>
      </c>
      <c r="QW229" s="894">
        <v>0.36314048465522042</v>
      </c>
      <c r="QX229" s="894">
        <v>0.36314048465522042</v>
      </c>
      <c r="QY229" s="894">
        <v>0.36314048465522042</v>
      </c>
      <c r="QZ229" s="894">
        <v>0.36314048465522042</v>
      </c>
      <c r="RA229" s="894">
        <v>0.36314048465522042</v>
      </c>
      <c r="RB229" s="894">
        <v>2.6155701571859424E-3</v>
      </c>
      <c r="RC229" s="894">
        <v>2.6155701571859424E-3</v>
      </c>
      <c r="RD229" s="894">
        <v>2.6155701571859424E-3</v>
      </c>
      <c r="RE229" s="894">
        <v>2.6155701571859424E-3</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-0.59773695973284902</v>
      </c>
      <c r="RV229" s="894">
        <v>-0.59773695973284902</v>
      </c>
      <c r="RW229" s="894">
        <v>-0.59773695973284902</v>
      </c>
      <c r="RX229" s="894">
        <v>-0.59773695973284902</v>
      </c>
      <c r="RY229" s="894">
        <v>-0.89966734308952656</v>
      </c>
      <c r="RZ229" s="894">
        <v>-0.89966734308952656</v>
      </c>
      <c r="SA229" s="894">
        <v>-1.1029333762804869</v>
      </c>
      <c r="SB229" s="894">
        <v>-1.1029333762804869</v>
      </c>
      <c r="SC229" s="894">
        <v>-1.1029333762804869</v>
      </c>
      <c r="SD229" s="894">
        <v>3.3652401310234836E-2</v>
      </c>
      <c r="SE229" s="894">
        <v>3.3652401310234836E-2</v>
      </c>
      <c r="SF229" s="894">
        <v>3.3652401310234836E-2</v>
      </c>
      <c r="SG229" s="894">
        <v>3.3652401310234836E-2</v>
      </c>
      <c r="SH229" s="894">
        <v>1.6452169305294078</v>
      </c>
      <c r="SI229" s="894">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09" t="s">
        <v>965</v>
      </c>
      <c r="J230" s="793"/>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0.30760501333901935</v>
      </c>
      <c r="DG230" s="894">
        <v>0.30760501333901935</v>
      </c>
      <c r="DH230" s="894">
        <v>0.30760501333901935</v>
      </c>
      <c r="DI230" s="894">
        <v>0.30760501333901935</v>
      </c>
      <c r="DJ230" s="894">
        <v>0.30760501333901935</v>
      </c>
      <c r="DK230" s="894">
        <v>0.30760501333901935</v>
      </c>
      <c r="DL230" s="894">
        <v>0.30760501333901935</v>
      </c>
      <c r="DM230" s="894">
        <v>0.30760501333901935</v>
      </c>
      <c r="DN230" s="894">
        <v>0.39058090997760075</v>
      </c>
      <c r="DO230" s="894">
        <v>0.39058090997760075</v>
      </c>
      <c r="DP230" s="894">
        <v>0.39058090997760075</v>
      </c>
      <c r="DQ230" s="894">
        <v>0.39058090997760075</v>
      </c>
      <c r="DR230" s="894">
        <v>0.39058090997760075</v>
      </c>
      <c r="DS230" s="894">
        <v>0.39058090997760075</v>
      </c>
      <c r="DT230" s="894">
        <v>0.39058090997760075</v>
      </c>
      <c r="DU230" s="894">
        <v>0.49811413311070663</v>
      </c>
      <c r="DV230" s="894">
        <v>0.49811413311070663</v>
      </c>
      <c r="DW230" s="894">
        <v>0.49811413311070663</v>
      </c>
      <c r="DX230" s="894">
        <v>0.49811413311070663</v>
      </c>
      <c r="DY230" s="894">
        <v>0.48443626166359266</v>
      </c>
      <c r="DZ230" s="894">
        <v>0.48443626166359266</v>
      </c>
      <c r="EA230" s="894">
        <v>0.43329525496733279</v>
      </c>
      <c r="EB230" s="894">
        <v>0.43329525496733279</v>
      </c>
      <c r="EC230" s="894">
        <v>0.43329525496733279</v>
      </c>
      <c r="ED230" s="894">
        <v>0.28844915408771854</v>
      </c>
      <c r="EE230" s="894">
        <v>0.28844915408771854</v>
      </c>
      <c r="EF230" s="894">
        <v>0.28844915408771854</v>
      </c>
      <c r="EG230" s="894">
        <v>0.28844915408771854</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2.8277249191692277E-2</v>
      </c>
      <c r="FG230" s="894">
        <v>4.006384796758411E-2</v>
      </c>
      <c r="FH230" s="894">
        <v>4.006384796758411E-2</v>
      </c>
      <c r="FI230" s="894">
        <v>4.006384796758411E-2</v>
      </c>
      <c r="FJ230" s="894">
        <v>4.006384796758411E-2</v>
      </c>
      <c r="FK230" s="894">
        <v>4.006384796758411E-2</v>
      </c>
      <c r="FL230" s="894">
        <v>4.006384796758411E-2</v>
      </c>
      <c r="FM230" s="894">
        <v>4.006384796758411E-2</v>
      </c>
      <c r="FN230" s="894">
        <v>0.15283600825210186</v>
      </c>
      <c r="FO230" s="894">
        <v>0.15283600825210186</v>
      </c>
      <c r="FP230" s="894">
        <v>0.15283600825210186</v>
      </c>
      <c r="FQ230" s="894">
        <v>0.15283600825210186</v>
      </c>
      <c r="FR230" s="894">
        <v>0.15283600825210186</v>
      </c>
      <c r="FS230" s="894">
        <v>0.15283600825210186</v>
      </c>
      <c r="FT230" s="894">
        <v>0.15283600825210186</v>
      </c>
      <c r="FU230" s="894">
        <v>0.95637913557255327</v>
      </c>
      <c r="FV230" s="894">
        <v>0.95637913557255327</v>
      </c>
      <c r="FW230" s="894">
        <v>0.95637913557255327</v>
      </c>
      <c r="FX230" s="894">
        <v>0.95637913557255327</v>
      </c>
      <c r="FY230" s="894">
        <v>0.81892796614559416</v>
      </c>
      <c r="FZ230" s="894">
        <v>0.81892796614559416</v>
      </c>
      <c r="GA230" s="894">
        <v>0.72872383789960438</v>
      </c>
      <c r="GB230" s="894">
        <v>0.72872383789960438</v>
      </c>
      <c r="GC230" s="894">
        <v>0.72872383789960438</v>
      </c>
      <c r="GD230" s="894">
        <v>0.73073785702221805</v>
      </c>
      <c r="GE230" s="894">
        <v>0.73073785702221805</v>
      </c>
      <c r="GF230" s="894">
        <v>0.73073785702221805</v>
      </c>
      <c r="GG230" s="894">
        <v>0.73073785702221805</v>
      </c>
      <c r="GH230" s="894">
        <v>0.58014678928825703</v>
      </c>
      <c r="GI230" s="894">
        <v>0.58014678928825703</v>
      </c>
      <c r="GJ230" s="894">
        <v>0.58014678928825703</v>
      </c>
      <c r="GK230" s="894">
        <v>0.58014678928825703</v>
      </c>
      <c r="GL230" s="894">
        <v>0.58014678928825703</v>
      </c>
      <c r="GM230" s="894">
        <v>0.58014678928825703</v>
      </c>
      <c r="GN230" s="894">
        <v>0.58014678928825703</v>
      </c>
      <c r="GO230" s="894">
        <v>0.58014678928825703</v>
      </c>
      <c r="GP230" s="894">
        <v>7.0873724713701236E-2</v>
      </c>
      <c r="GQ230" s="894">
        <v>7.0873724713701236E-2</v>
      </c>
      <c r="GR230" s="894">
        <v>7.0873724713701236E-2</v>
      </c>
      <c r="GS230" s="894">
        <v>7.0873724713701236E-2</v>
      </c>
      <c r="GT230" s="894">
        <v>7.0873724713701236E-2</v>
      </c>
      <c r="GU230" s="894">
        <v>7.0873724713701236E-2</v>
      </c>
      <c r="GV230" s="894">
        <v>7.0873724713701236E-2</v>
      </c>
      <c r="GW230" s="894">
        <v>0</v>
      </c>
      <c r="GX230" s="894">
        <v>0</v>
      </c>
      <c r="GY230" s="894">
        <v>0</v>
      </c>
      <c r="GZ230" s="894">
        <v>0</v>
      </c>
      <c r="HA230" s="894">
        <v>0</v>
      </c>
      <c r="HB230" s="894">
        <v>-2.6129682260878084E-3</v>
      </c>
      <c r="HC230" s="894">
        <v>-2.6129682260878084E-3</v>
      </c>
      <c r="HD230" s="894">
        <v>-2.6129682260878084E-3</v>
      </c>
      <c r="HE230" s="894">
        <v>-2.6129682260878084E-3</v>
      </c>
      <c r="HF230" s="894">
        <v>0</v>
      </c>
      <c r="HG230" s="894">
        <v>0</v>
      </c>
      <c r="HH230" s="894">
        <v>0</v>
      </c>
      <c r="HI230" s="894">
        <v>0</v>
      </c>
      <c r="HJ230" s="894">
        <v>0</v>
      </c>
      <c r="HK230" s="894">
        <v>0</v>
      </c>
      <c r="HL230" s="894">
        <v>0</v>
      </c>
      <c r="HM230" s="894">
        <v>0</v>
      </c>
      <c r="HN230" s="894">
        <v>-8.4908893473381042E-3</v>
      </c>
      <c r="HO230" s="894">
        <v>-8.4908893473381042E-3</v>
      </c>
      <c r="HP230" s="894">
        <v>-8.4908893473381042E-3</v>
      </c>
      <c r="HQ230" s="894">
        <v>-8.4908893473381042E-3</v>
      </c>
      <c r="HR230" s="894">
        <v>-8.4908893473381042E-3</v>
      </c>
      <c r="HS230" s="894">
        <v>-8.4908893473381042E-3</v>
      </c>
      <c r="HT230" s="894">
        <v>-8.4908893473381042E-3</v>
      </c>
      <c r="HU230" s="894">
        <v>0.98626598355920336</v>
      </c>
      <c r="HV230" s="894">
        <v>0.98626598355920336</v>
      </c>
      <c r="HW230" s="894">
        <v>0.98626598355920336</v>
      </c>
      <c r="HX230" s="894">
        <v>0.98626598355920336</v>
      </c>
      <c r="HY230" s="894">
        <v>0.81892796614559327</v>
      </c>
      <c r="HZ230" s="894">
        <v>0.81892796614559327</v>
      </c>
      <c r="IA230" s="894">
        <v>0.75826669619283216</v>
      </c>
      <c r="IB230" s="894">
        <v>0.75826669619283216</v>
      </c>
      <c r="IC230" s="894">
        <v>0.75826669619283216</v>
      </c>
      <c r="ID230" s="894">
        <v>0.30287161179210287</v>
      </c>
      <c r="IE230" s="894">
        <v>0.30287161179210287</v>
      </c>
      <c r="IF230" s="894">
        <v>0.30287161179210287</v>
      </c>
      <c r="IG230" s="894">
        <v>0.30287161179210287</v>
      </c>
      <c r="IH230" s="894">
        <v>0</v>
      </c>
      <c r="II230" s="894">
        <v>0</v>
      </c>
      <c r="IJ230" s="894">
        <v>0</v>
      </c>
      <c r="IK230" s="894">
        <v>0</v>
      </c>
      <c r="IL230" s="894">
        <v>0</v>
      </c>
      <c r="IM230" s="894">
        <v>0</v>
      </c>
      <c r="IN230" s="894">
        <v>0</v>
      </c>
      <c r="IO230" s="894">
        <v>0</v>
      </c>
      <c r="IP230" s="894">
        <v>5.8610019232041566E-4</v>
      </c>
      <c r="IQ230" s="894">
        <v>5.8610019232041566E-4</v>
      </c>
      <c r="IR230" s="894">
        <v>5.8610019232041566E-4</v>
      </c>
      <c r="IS230" s="894">
        <v>5.8610019232041566E-4</v>
      </c>
      <c r="IT230" s="894">
        <v>5.8610019232041566E-4</v>
      </c>
      <c r="IU230" s="894">
        <v>5.8610019232041566E-4</v>
      </c>
      <c r="IV230" s="894">
        <v>5.8610019232041566E-4</v>
      </c>
      <c r="IW230" s="894">
        <v>1.7879508991711646E-3</v>
      </c>
      <c r="IX230" s="894">
        <v>1.7879508991711646E-3</v>
      </c>
      <c r="IY230" s="894">
        <v>1.7879508991711646E-3</v>
      </c>
      <c r="IZ230" s="894">
        <v>1.7879508991711646E-3</v>
      </c>
      <c r="JA230" s="894">
        <v>1.7879508991711646E-3</v>
      </c>
      <c r="JB230" s="894">
        <v>-5.5501822543000401E-3</v>
      </c>
      <c r="JC230" s="894">
        <v>-5.5501822543000401E-3</v>
      </c>
      <c r="JD230" s="894">
        <v>-5.5501822543000401E-3</v>
      </c>
      <c r="JE230" s="894">
        <v>-5.5501822543000401E-3</v>
      </c>
      <c r="JF230" s="894">
        <v>6.8283974778847956E-2</v>
      </c>
      <c r="JG230" s="894">
        <v>5.8860300935410059E-2</v>
      </c>
      <c r="JH230" s="894">
        <v>5.8860300935410059E-2</v>
      </c>
      <c r="JI230" s="894">
        <v>5.8860300935410059E-2</v>
      </c>
      <c r="JJ230" s="894">
        <v>5.8860300935410059E-2</v>
      </c>
      <c r="JK230" s="894">
        <v>5.8860300935410059E-2</v>
      </c>
      <c r="JL230" s="894">
        <v>5.8860300935410059E-2</v>
      </c>
      <c r="JM230" s="894">
        <v>5.8860300935410059E-2</v>
      </c>
      <c r="JN230" s="894">
        <v>1.6981778694678873E-2</v>
      </c>
      <c r="JO230" s="894">
        <v>1.6981778694678873E-2</v>
      </c>
      <c r="JP230" s="894">
        <v>1.6981778694678873E-2</v>
      </c>
      <c r="JQ230" s="894">
        <v>1.6981778694678873E-2</v>
      </c>
      <c r="JR230" s="894">
        <v>1.6981778694678873E-2</v>
      </c>
      <c r="JS230" s="894">
        <v>1.6981778694678873E-2</v>
      </c>
      <c r="JT230" s="894">
        <v>1.6981778694678873E-2</v>
      </c>
      <c r="JU230" s="894">
        <v>1.1855116368034855</v>
      </c>
      <c r="JV230" s="894">
        <v>1.1855116368034855</v>
      </c>
      <c r="JW230" s="894">
        <v>1.1855116368034855</v>
      </c>
      <c r="JX230" s="894">
        <v>1.1855116368034855</v>
      </c>
      <c r="JY230" s="894">
        <v>0.8189279661455906</v>
      </c>
      <c r="JZ230" s="894">
        <v>0.8189279661455906</v>
      </c>
      <c r="KA230" s="894">
        <v>0.74841907676175623</v>
      </c>
      <c r="KB230" s="894">
        <v>0.74841907676175623</v>
      </c>
      <c r="KC230" s="894">
        <v>0.74841907676175623</v>
      </c>
      <c r="KD230" s="894">
        <v>0.74035282882514508</v>
      </c>
      <c r="KE230" s="894">
        <v>0.74035282882514508</v>
      </c>
      <c r="KF230" s="894">
        <v>0.74035282882514508</v>
      </c>
      <c r="KG230" s="894">
        <v>0.74035282882514508</v>
      </c>
      <c r="KH230" s="894">
        <v>0.58207749016883703</v>
      </c>
      <c r="KI230" s="894">
        <v>0.58207749016883703</v>
      </c>
      <c r="KJ230" s="894">
        <v>0.58207749016883703</v>
      </c>
      <c r="KK230" s="894">
        <v>0.58207749016883703</v>
      </c>
      <c r="KL230" s="894">
        <v>0.58207749016883703</v>
      </c>
      <c r="KM230" s="894">
        <v>0.58207749016883703</v>
      </c>
      <c r="KN230" s="894">
        <v>0.58207749016883703</v>
      </c>
      <c r="KO230" s="894">
        <v>0.58207749016883703</v>
      </c>
      <c r="KP230" s="894">
        <v>7.4476534368329794E-2</v>
      </c>
      <c r="KQ230" s="894">
        <v>7.4476534368329794E-2</v>
      </c>
      <c r="KR230" s="894">
        <v>7.4476534368329794E-2</v>
      </c>
      <c r="KS230" s="894">
        <v>7.4476534368329794E-2</v>
      </c>
      <c r="KT230" s="894">
        <v>7.4476534368329794E-2</v>
      </c>
      <c r="KU230" s="894">
        <v>7.4476534368329794E-2</v>
      </c>
      <c r="KV230" s="894">
        <v>7.4476534368329794E-2</v>
      </c>
      <c r="KW230" s="894">
        <v>0</v>
      </c>
      <c r="KX230" s="894">
        <v>0</v>
      </c>
      <c r="KY230" s="894">
        <v>0</v>
      </c>
      <c r="KZ230" s="894">
        <v>0</v>
      </c>
      <c r="LA230" s="894">
        <v>0</v>
      </c>
      <c r="LB230" s="894">
        <v>2.6155701571859424E-3</v>
      </c>
      <c r="LC230" s="894">
        <v>2.6155701571859424E-3</v>
      </c>
      <c r="LD230" s="894">
        <v>2.6155701571859424E-3</v>
      </c>
      <c r="LE230" s="894">
        <v>2.6155701571859424E-3</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1.1855116368034855</v>
      </c>
      <c r="LV230" s="894">
        <v>1.1855116368034855</v>
      </c>
      <c r="LW230" s="894">
        <v>1.1855116368034855</v>
      </c>
      <c r="LX230" s="894">
        <v>1.1855116368034855</v>
      </c>
      <c r="LY230" s="894">
        <v>0.8189279661455906</v>
      </c>
      <c r="LZ230" s="894">
        <v>0.8189279661455906</v>
      </c>
      <c r="MA230" s="894">
        <v>0.74841907676175623</v>
      </c>
      <c r="MB230" s="894">
        <v>0.74841907676175623</v>
      </c>
      <c r="MC230" s="894">
        <v>0.74841907676175623</v>
      </c>
      <c r="MD230" s="894">
        <v>0.85573249046023214</v>
      </c>
      <c r="ME230" s="894">
        <v>0.85573249046023214</v>
      </c>
      <c r="MF230" s="894">
        <v>0.85573249046023214</v>
      </c>
      <c r="MG230" s="894">
        <v>0.85573249046023214</v>
      </c>
      <c r="MH230" s="894">
        <v>0.99489632751647683</v>
      </c>
      <c r="MI230" s="894">
        <v>0.99489632751647683</v>
      </c>
      <c r="MJ230" s="894">
        <v>0.99489632751647683</v>
      </c>
      <c r="MK230" s="894">
        <v>0.99489632751647683</v>
      </c>
      <c r="ML230" s="894">
        <v>0.99489632751647683</v>
      </c>
      <c r="MM230" s="894">
        <v>0.99489632751647683</v>
      </c>
      <c r="MN230" s="894">
        <v>0.99489632751647683</v>
      </c>
      <c r="MO230" s="894">
        <v>0.99489632751647683</v>
      </c>
      <c r="MP230" s="894">
        <v>0.43793451670921968</v>
      </c>
      <c r="MQ230" s="894">
        <v>0.43793451670921968</v>
      </c>
      <c r="MR230" s="894">
        <v>0.43793451670921968</v>
      </c>
      <c r="MS230" s="894">
        <v>0.43793451670921968</v>
      </c>
      <c r="MT230" s="894">
        <v>0.43793451670921968</v>
      </c>
      <c r="MU230" s="894">
        <v>0.43793451670921968</v>
      </c>
      <c r="MV230" s="894">
        <v>0.43793451670921968</v>
      </c>
      <c r="MW230" s="894">
        <v>0.17867047865861885</v>
      </c>
      <c r="MX230" s="894">
        <v>0.17867047865861885</v>
      </c>
      <c r="MY230" s="894">
        <v>0.17867047865861885</v>
      </c>
      <c r="MZ230" s="894">
        <v>0.17867047865861885</v>
      </c>
      <c r="NA230" s="894">
        <v>0.17867047865861885</v>
      </c>
      <c r="NB230" s="894">
        <v>2.6155701571859424E-3</v>
      </c>
      <c r="NC230" s="894">
        <v>2.6155701571859424E-3</v>
      </c>
      <c r="ND230" s="894">
        <v>2.6155701571859424E-3</v>
      </c>
      <c r="NE230" s="894">
        <v>2.6155701571859424E-3</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1.1855116368034855</v>
      </c>
      <c r="NV230" s="894">
        <v>1.1855116368034855</v>
      </c>
      <c r="NW230" s="894">
        <v>1.1855116368034855</v>
      </c>
      <c r="NX230" s="894">
        <v>1.1855116368034855</v>
      </c>
      <c r="NY230" s="894">
        <v>0.8189279661455906</v>
      </c>
      <c r="NZ230" s="894">
        <v>0.8189279661455906</v>
      </c>
      <c r="OA230" s="894">
        <v>0.74841907676175623</v>
      </c>
      <c r="OB230" s="894">
        <v>0.74841907676175623</v>
      </c>
      <c r="OC230" s="894">
        <v>0.74841907676175623</v>
      </c>
      <c r="OD230" s="894">
        <v>0.85573249046023214</v>
      </c>
      <c r="OE230" s="894">
        <v>0.85573249046023214</v>
      </c>
      <c r="OF230" s="894">
        <v>0.85573249046023214</v>
      </c>
      <c r="OG230" s="894">
        <v>0.85573249046023214</v>
      </c>
      <c r="OH230" s="894">
        <v>0.99489632751647683</v>
      </c>
      <c r="OI230" s="894">
        <v>0.99489632751647683</v>
      </c>
      <c r="OJ230" s="894">
        <v>0.99489632751647683</v>
      </c>
      <c r="OK230" s="894">
        <v>0.99489632751647683</v>
      </c>
      <c r="OL230" s="894">
        <v>0.99489632751647683</v>
      </c>
      <c r="OM230" s="894">
        <v>0.99489632751647683</v>
      </c>
      <c r="ON230" s="894">
        <v>0.99489632751647683</v>
      </c>
      <c r="OO230" s="894">
        <v>0.99489632751647683</v>
      </c>
      <c r="OP230" s="894">
        <v>0.43793451670921968</v>
      </c>
      <c r="OQ230" s="894">
        <v>0.43793451670921968</v>
      </c>
      <c r="OR230" s="894">
        <v>0.43793451670921968</v>
      </c>
      <c r="OS230" s="894">
        <v>0.43793451670921968</v>
      </c>
      <c r="OT230" s="894">
        <v>0.43793451670921968</v>
      </c>
      <c r="OU230" s="894">
        <v>0.43793451670921968</v>
      </c>
      <c r="OV230" s="894">
        <v>0.43793451670921968</v>
      </c>
      <c r="OW230" s="894">
        <v>0.17867047865861885</v>
      </c>
      <c r="OX230" s="894">
        <v>0.17867047865861885</v>
      </c>
      <c r="OY230" s="894">
        <v>0.17867047865861885</v>
      </c>
      <c r="OZ230" s="894">
        <v>0.17867047865861885</v>
      </c>
      <c r="PA230" s="894">
        <v>0.17867047865861885</v>
      </c>
      <c r="PB230" s="894">
        <v>2.6155701571859424E-3</v>
      </c>
      <c r="PC230" s="894">
        <v>2.6155701571859424E-3</v>
      </c>
      <c r="PD230" s="894">
        <v>2.6155701571859424E-3</v>
      </c>
      <c r="PE230" s="894">
        <v>2.6155701571859424E-3</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1.1855116368034855</v>
      </c>
      <c r="PV230" s="894">
        <v>1.1855116368034855</v>
      </c>
      <c r="PW230" s="894">
        <v>1.1855116368034855</v>
      </c>
      <c r="PX230" s="894">
        <v>1.1855116368034855</v>
      </c>
      <c r="PY230" s="894">
        <v>0.8189279661455906</v>
      </c>
      <c r="PZ230" s="894">
        <v>0.8189279661455906</v>
      </c>
      <c r="QA230" s="894">
        <v>0.74841907676175623</v>
      </c>
      <c r="QB230" s="894">
        <v>0.74841907676175623</v>
      </c>
      <c r="QC230" s="894">
        <v>0.74841907676175623</v>
      </c>
      <c r="QD230" s="894">
        <v>0.85573249046023214</v>
      </c>
      <c r="QE230" s="894">
        <v>0.85573249046023214</v>
      </c>
      <c r="QF230" s="894">
        <v>0.85573249046023214</v>
      </c>
      <c r="QG230" s="894">
        <v>0.85573249046023214</v>
      </c>
      <c r="QH230" s="894">
        <v>0.99489632751647683</v>
      </c>
      <c r="QI230" s="894">
        <v>0.99489632751647683</v>
      </c>
      <c r="QJ230" s="894">
        <v>0.99489632751647683</v>
      </c>
      <c r="QK230" s="894">
        <v>0.99489632751647683</v>
      </c>
      <c r="QL230" s="894">
        <v>0.99489632751647683</v>
      </c>
      <c r="QM230" s="894">
        <v>0.99489632751647683</v>
      </c>
      <c r="QN230" s="894">
        <v>0.99489632751647683</v>
      </c>
      <c r="QO230" s="894">
        <v>0.99489632751647683</v>
      </c>
      <c r="QP230" s="894">
        <v>0.43793451670921968</v>
      </c>
      <c r="QQ230" s="894">
        <v>0.43793451670921968</v>
      </c>
      <c r="QR230" s="894">
        <v>0.43793451670921968</v>
      </c>
      <c r="QS230" s="894">
        <v>0.43793451670921968</v>
      </c>
      <c r="QT230" s="894">
        <v>0.43793451670921968</v>
      </c>
      <c r="QU230" s="894">
        <v>0.43793451670921968</v>
      </c>
      <c r="QV230" s="894">
        <v>0.43793451670921968</v>
      </c>
      <c r="QW230" s="894">
        <v>0.17867047865861885</v>
      </c>
      <c r="QX230" s="894">
        <v>0.17867047865861885</v>
      </c>
      <c r="QY230" s="894">
        <v>0.17867047865861885</v>
      </c>
      <c r="QZ230" s="894">
        <v>0.17867047865861885</v>
      </c>
      <c r="RA230" s="894">
        <v>0.17867047865861885</v>
      </c>
      <c r="RB230" s="894">
        <v>2.6155701571859424E-3</v>
      </c>
      <c r="RC230" s="894">
        <v>2.6155701571859424E-3</v>
      </c>
      <c r="RD230" s="894">
        <v>2.6155701571859424E-3</v>
      </c>
      <c r="RE230" s="894">
        <v>2.6155701571859424E-3</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1.1855116368034855</v>
      </c>
      <c r="RV230" s="894">
        <v>1.1855116368034855</v>
      </c>
      <c r="RW230" s="894">
        <v>1.1855116368034855</v>
      </c>
      <c r="RX230" s="894">
        <v>1.1855116368034855</v>
      </c>
      <c r="RY230" s="894">
        <v>0.8189279661455906</v>
      </c>
      <c r="RZ230" s="894">
        <v>0.8189279661455906</v>
      </c>
      <c r="SA230" s="894">
        <v>0.74841907676175623</v>
      </c>
      <c r="SB230" s="894">
        <v>0.74841907676175623</v>
      </c>
      <c r="SC230" s="894">
        <v>0.74841907676175623</v>
      </c>
      <c r="SD230" s="894">
        <v>0.85573249046023214</v>
      </c>
      <c r="SE230" s="894">
        <v>0.85573249046023214</v>
      </c>
      <c r="SF230" s="894">
        <v>0.85573249046023214</v>
      </c>
      <c r="SG230" s="894">
        <v>0.85573249046023214</v>
      </c>
      <c r="SH230" s="894">
        <v>0.99489632751647683</v>
      </c>
      <c r="SI230" s="894">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2" t="s">
        <v>966</v>
      </c>
      <c r="J231" s="793"/>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09" t="s">
        <v>962</v>
      </c>
      <c r="J232" s="793"/>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09" t="s">
        <v>963</v>
      </c>
      <c r="J233" s="793"/>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09" t="s">
        <v>964</v>
      </c>
      <c r="J234" s="793"/>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2" t="s">
        <v>970</v>
      </c>
      <c r="J235" s="793"/>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09" t="s">
        <v>962</v>
      </c>
      <c r="J236" s="793"/>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09" t="s">
        <v>963</v>
      </c>
      <c r="J237" s="793"/>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0" t="s">
        <v>964</v>
      </c>
      <c r="J238" s="795"/>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2" t="s">
        <v>959</v>
      </c>
      <c r="J250" s="793"/>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0.31503155755088219</v>
      </c>
      <c r="DH250" s="894">
        <v>0.31503155755088219</v>
      </c>
      <c r="DI250" s="894">
        <v>0.31503155755088219</v>
      </c>
      <c r="DJ250" s="894">
        <v>0.31503155755088219</v>
      </c>
      <c r="DK250" s="894">
        <v>0.31503155755088219</v>
      </c>
      <c r="DL250" s="894">
        <v>0.31503155755088219</v>
      </c>
      <c r="DM250" s="894">
        <v>0.31503155755088219</v>
      </c>
      <c r="DN250" s="894">
        <v>0.3820900206302591</v>
      </c>
      <c r="DO250" s="894">
        <v>0.3820900206302591</v>
      </c>
      <c r="DP250" s="894">
        <v>0.3820900206302591</v>
      </c>
      <c r="DQ250" s="894">
        <v>0.3820900206302591</v>
      </c>
      <c r="DR250" s="894">
        <v>0.3820900206302591</v>
      </c>
      <c r="DS250" s="894">
        <v>0.3820900206302591</v>
      </c>
      <c r="DT250" s="894">
        <v>0.3820900206302591</v>
      </c>
      <c r="DU250" s="894">
        <v>0.15939652259542747</v>
      </c>
      <c r="DV250" s="894">
        <v>0.15939652259542747</v>
      </c>
      <c r="DW250" s="894">
        <v>0.15939652259542747</v>
      </c>
      <c r="DX250" s="894">
        <v>0.15939652259542747</v>
      </c>
      <c r="DY250" s="894">
        <v>-1.1072828838024922</v>
      </c>
      <c r="DZ250" s="894">
        <v>-1.1072828838024922</v>
      </c>
      <c r="EA250" s="894">
        <v>-1.7233334004382543</v>
      </c>
      <c r="EB250" s="894">
        <v>-1.7233334004382543</v>
      </c>
      <c r="EC250" s="894">
        <v>-1.7233334004382543</v>
      </c>
      <c r="ED250" s="894">
        <v>-4.2102928624872007</v>
      </c>
      <c r="EE250" s="894">
        <v>-4.2102928624872007</v>
      </c>
      <c r="EF250" s="894">
        <v>-4.2102928624872007</v>
      </c>
      <c r="EG250" s="894">
        <v>-4.2102928624872007</v>
      </c>
      <c r="EH250" s="894">
        <v>-2.1296918309871025</v>
      </c>
      <c r="EI250" s="894">
        <v>-2.1296918309871025</v>
      </c>
      <c r="EJ250" s="894">
        <v>-2.1296918309871025</v>
      </c>
      <c r="EK250" s="894">
        <v>-2.1296918309871025</v>
      </c>
      <c r="EL250" s="894">
        <v>-2.1296918309871025</v>
      </c>
      <c r="EM250" s="894">
        <v>-2.1296918309871025</v>
      </c>
      <c r="EN250" s="894">
        <v>-2.1296918309871025</v>
      </c>
      <c r="EO250" s="894">
        <v>-2.1296918309871025</v>
      </c>
      <c r="EP250" s="894">
        <v>-0.58991061044033977</v>
      </c>
      <c r="EQ250" s="894">
        <v>-0.58991061044033977</v>
      </c>
      <c r="ER250" s="894">
        <v>-0.58991061044033977</v>
      </c>
      <c r="ES250" s="894">
        <v>-0.58991061044033977</v>
      </c>
      <c r="ET250" s="894">
        <v>-0.58991061044033977</v>
      </c>
      <c r="EU250" s="894">
        <v>-0.58991061044033977</v>
      </c>
      <c r="EV250" s="894">
        <v>-0.58991061044033977</v>
      </c>
      <c r="EW250" s="894">
        <v>-0.1866861727279403</v>
      </c>
      <c r="EX250" s="894">
        <v>-0.1866861727279403</v>
      </c>
      <c r="EY250" s="894">
        <v>-0.1866861727279403</v>
      </c>
      <c r="EZ250" s="894">
        <v>-0.1866861727279403</v>
      </c>
      <c r="FA250" s="894">
        <v>-0.1866861727279403</v>
      </c>
      <c r="FB250" s="894">
        <v>-0.27923309811779262</v>
      </c>
      <c r="FC250" s="894">
        <v>-0.27923309811779262</v>
      </c>
      <c r="FD250" s="894">
        <v>-0.27923309811779262</v>
      </c>
      <c r="FE250" s="894">
        <v>-0.27923309811779262</v>
      </c>
      <c r="FF250" s="894">
        <v>-0.15529121616530617</v>
      </c>
      <c r="FG250" s="894">
        <v>-0.13649232967971781</v>
      </c>
      <c r="FH250" s="894">
        <v>-0.13649232967971781</v>
      </c>
      <c r="FI250" s="894">
        <v>-0.13649232967971781</v>
      </c>
      <c r="FJ250" s="894">
        <v>-0.13649232967971781</v>
      </c>
      <c r="FK250" s="894">
        <v>-0.13649232967971781</v>
      </c>
      <c r="FL250" s="894">
        <v>-0.13649232967971781</v>
      </c>
      <c r="FM250" s="894">
        <v>-0.13649232967971781</v>
      </c>
      <c r="FN250" s="894">
        <v>-8.490889347337216E-3</v>
      </c>
      <c r="FO250" s="894">
        <v>-8.490889347337216E-3</v>
      </c>
      <c r="FP250" s="894">
        <v>-8.490889347337216E-3</v>
      </c>
      <c r="FQ250" s="894">
        <v>-8.490889347337216E-3</v>
      </c>
      <c r="FR250" s="894">
        <v>-8.490889347337216E-3</v>
      </c>
      <c r="FS250" s="894">
        <v>-8.490889347337216E-3</v>
      </c>
      <c r="FT250" s="894">
        <v>-8.490889347337216E-3</v>
      </c>
      <c r="FU250" s="894">
        <v>-0.11954739194657016</v>
      </c>
      <c r="FV250" s="894">
        <v>-0.11954739194657016</v>
      </c>
      <c r="FW250" s="894">
        <v>-0.11954739194657016</v>
      </c>
      <c r="FX250" s="894">
        <v>-0.11954739194657016</v>
      </c>
      <c r="FY250" s="894">
        <v>-1.1534196706275974</v>
      </c>
      <c r="FZ250" s="894">
        <v>-1.1534196706275974</v>
      </c>
      <c r="GA250" s="894">
        <v>-2.2354096108541954</v>
      </c>
      <c r="GB250" s="894">
        <v>-2.2354096108541954</v>
      </c>
      <c r="GC250" s="894">
        <v>-2.2354096108541954</v>
      </c>
      <c r="GD250" s="894">
        <v>-3.4815469654109759</v>
      </c>
      <c r="GE250" s="894">
        <v>-3.4815469654109759</v>
      </c>
      <c r="GF250" s="894">
        <v>-3.4815469654109759</v>
      </c>
      <c r="GG250" s="894">
        <v>-3.4815469654109759</v>
      </c>
      <c r="GH250" s="894">
        <v>-1.7152244823976144</v>
      </c>
      <c r="GI250" s="894">
        <v>-1.6825430575051303</v>
      </c>
      <c r="GJ250" s="894">
        <v>-1.6825430575051303</v>
      </c>
      <c r="GK250" s="894">
        <v>-1.6825430575051303</v>
      </c>
      <c r="GL250" s="894">
        <v>-1.6825430575051303</v>
      </c>
      <c r="GM250" s="894">
        <v>-1.6825430575051303</v>
      </c>
      <c r="GN250" s="894">
        <v>-1.6825430575051303</v>
      </c>
      <c r="GO250" s="894">
        <v>-1.6825430575051303</v>
      </c>
      <c r="GP250" s="894">
        <v>-0.39660068220934086</v>
      </c>
      <c r="GQ250" s="894">
        <v>-0.39660068220934086</v>
      </c>
      <c r="GR250" s="894">
        <v>-0.39660068220934086</v>
      </c>
      <c r="GS250" s="894">
        <v>-0.39660068220934086</v>
      </c>
      <c r="GT250" s="894">
        <v>-0.39660068220934086</v>
      </c>
      <c r="GU250" s="894">
        <v>-0.39660068220934086</v>
      </c>
      <c r="GV250" s="894">
        <v>-0.39660068220934086</v>
      </c>
      <c r="GW250" s="894">
        <v>0.32420359119720032</v>
      </c>
      <c r="GX250" s="894">
        <v>0.32420359119720032</v>
      </c>
      <c r="GY250" s="894">
        <v>0.32420359119720032</v>
      </c>
      <c r="GZ250" s="894">
        <v>0.32420359119720032</v>
      </c>
      <c r="HA250" s="894">
        <v>0.32420359119720032</v>
      </c>
      <c r="HB250" s="894">
        <v>1.3081663361714568E-2</v>
      </c>
      <c r="HC250" s="894">
        <v>1.3081663361714568E-2</v>
      </c>
      <c r="HD250" s="894">
        <v>1.3081663361714568E-2</v>
      </c>
      <c r="HE250" s="894">
        <v>1.3081663361714568E-2</v>
      </c>
      <c r="HF250" s="894">
        <v>7.0694679800622495E-3</v>
      </c>
      <c r="HG250" s="894">
        <v>-0.22976336255154273</v>
      </c>
      <c r="HH250" s="894">
        <v>-0.22976336255154273</v>
      </c>
      <c r="HI250" s="894">
        <v>-0.22976336255154273</v>
      </c>
      <c r="HJ250" s="894">
        <v>-0.22976336255154273</v>
      </c>
      <c r="HK250" s="894">
        <v>-0.22976336255154273</v>
      </c>
      <c r="HL250" s="894">
        <v>-0.22976336255154273</v>
      </c>
      <c r="HM250" s="894">
        <v>-0.22976336255154273</v>
      </c>
      <c r="HN250" s="894">
        <v>-0.28869023780952663</v>
      </c>
      <c r="HO250" s="894">
        <v>-0.28869023780952663</v>
      </c>
      <c r="HP250" s="894">
        <v>-0.28869023780952663</v>
      </c>
      <c r="HQ250" s="894">
        <v>-0.28869023780952663</v>
      </c>
      <c r="HR250" s="894">
        <v>-0.28869023780952663</v>
      </c>
      <c r="HS250" s="894">
        <v>-0.28869023780952663</v>
      </c>
      <c r="HT250" s="894">
        <v>-0.28869023780952663</v>
      </c>
      <c r="HU250" s="894">
        <v>-0.32875532785307016</v>
      </c>
      <c r="HV250" s="894">
        <v>-0.32875532785307016</v>
      </c>
      <c r="HW250" s="894">
        <v>-0.32875532785307016</v>
      </c>
      <c r="HX250" s="894">
        <v>-0.32875532785307016</v>
      </c>
      <c r="HY250" s="894">
        <v>-1.3264326212217386</v>
      </c>
      <c r="HZ250" s="894">
        <v>-1.3264326212217386</v>
      </c>
      <c r="IA250" s="894">
        <v>-2.3535810440271057</v>
      </c>
      <c r="IB250" s="894">
        <v>-2.3535810440271057</v>
      </c>
      <c r="IC250" s="894">
        <v>-2.3535810440271057</v>
      </c>
      <c r="ID250" s="894">
        <v>-3.4910578278108906</v>
      </c>
      <c r="IE250" s="894">
        <v>-3.4910578278108906</v>
      </c>
      <c r="IF250" s="894">
        <v>-3.4910578278108906</v>
      </c>
      <c r="IG250" s="894">
        <v>-3.4910578278108906</v>
      </c>
      <c r="IH250" s="894">
        <v>-1.6802279361474</v>
      </c>
      <c r="II250" s="894">
        <v>-1.6284305702786899</v>
      </c>
      <c r="IJ250" s="894">
        <v>-1.6284305702786899</v>
      </c>
      <c r="IK250" s="894">
        <v>-1.6284305702786899</v>
      </c>
      <c r="IL250" s="894">
        <v>-1.6284305702786899</v>
      </c>
      <c r="IM250" s="894">
        <v>-1.6284305702786899</v>
      </c>
      <c r="IN250" s="894">
        <v>-1.6284305702786899</v>
      </c>
      <c r="IO250" s="894">
        <v>-1.6284305702786899</v>
      </c>
      <c r="IP250" s="894">
        <v>-0.60449057003572015</v>
      </c>
      <c r="IQ250" s="894">
        <v>-0.60449057003572015</v>
      </c>
      <c r="IR250" s="894">
        <v>-0.60449057003572015</v>
      </c>
      <c r="IS250" s="894">
        <v>-0.60449057003572015</v>
      </c>
      <c r="IT250" s="894">
        <v>-0.60449057003572015</v>
      </c>
      <c r="IU250" s="894">
        <v>-0.60449057003572015</v>
      </c>
      <c r="IV250" s="894">
        <v>-0.60449057003572015</v>
      </c>
      <c r="IW250" s="894">
        <v>0.29298738669873003</v>
      </c>
      <c r="IX250" s="894">
        <v>0.29298738669873003</v>
      </c>
      <c r="IY250" s="894">
        <v>0.29298738669873003</v>
      </c>
      <c r="IZ250" s="894">
        <v>0.29298738669873003</v>
      </c>
      <c r="JA250" s="894">
        <v>0.29298738669873003</v>
      </c>
      <c r="JB250" s="894">
        <v>0.21361454245599987</v>
      </c>
      <c r="JC250" s="894">
        <v>0.21361454245599987</v>
      </c>
      <c r="JD250" s="894">
        <v>0.21361454245599987</v>
      </c>
      <c r="JE250" s="894">
        <v>0.21361454245599987</v>
      </c>
      <c r="JF250" s="894">
        <v>0.13645750208681573</v>
      </c>
      <c r="JG250" s="894">
        <v>-0.20075065688958205</v>
      </c>
      <c r="JH250" s="894">
        <v>-0.20075065688958205</v>
      </c>
      <c r="JI250" s="894">
        <v>-0.20075065688958205</v>
      </c>
      <c r="JJ250" s="894">
        <v>-0.20075065688958205</v>
      </c>
      <c r="JK250" s="894">
        <v>-0.20075065688958205</v>
      </c>
      <c r="JL250" s="894">
        <v>-0.20075065688958205</v>
      </c>
      <c r="JM250" s="894">
        <v>-0.20075065688958205</v>
      </c>
      <c r="JN250" s="894">
        <v>-0.25472668042017421</v>
      </c>
      <c r="JO250" s="894">
        <v>-0.25472668042017421</v>
      </c>
      <c r="JP250" s="894">
        <v>-0.25472668042017421</v>
      </c>
      <c r="JQ250" s="894">
        <v>-0.25472668042017421</v>
      </c>
      <c r="JR250" s="894">
        <v>-0.25472668042017421</v>
      </c>
      <c r="JS250" s="894">
        <v>-0.25472668042017421</v>
      </c>
      <c r="JT250" s="894">
        <v>-0.25472668042017421</v>
      </c>
      <c r="JU250" s="894">
        <v>-0.37856674116413469</v>
      </c>
      <c r="JV250" s="894">
        <v>-0.37856674116413469</v>
      </c>
      <c r="JW250" s="894">
        <v>-0.37856674116413469</v>
      </c>
      <c r="JX250" s="894">
        <v>-0.37856674116413469</v>
      </c>
      <c r="JY250" s="894">
        <v>-1.1418854739213167</v>
      </c>
      <c r="JZ250" s="894">
        <v>-1.1418854739213167</v>
      </c>
      <c r="KA250" s="894">
        <v>-2.5308381937864706</v>
      </c>
      <c r="KB250" s="894">
        <v>-2.5308381937864706</v>
      </c>
      <c r="KC250" s="894">
        <v>-2.5308381937864706</v>
      </c>
      <c r="KD250" s="894">
        <v>-4.4709577831245557</v>
      </c>
      <c r="KE250" s="894">
        <v>-4.4709577831245557</v>
      </c>
      <c r="KF250" s="894">
        <v>-4.4709577831245557</v>
      </c>
      <c r="KG250" s="894">
        <v>-4.4709577831245557</v>
      </c>
      <c r="KH250" s="894">
        <v>-1.5750036118465456</v>
      </c>
      <c r="KI250" s="894">
        <v>-1.5724838605982825</v>
      </c>
      <c r="KJ250" s="894">
        <v>-1.5724838605982825</v>
      </c>
      <c r="KK250" s="894">
        <v>-1.5724838605982825</v>
      </c>
      <c r="KL250" s="894">
        <v>-1.5724838605982825</v>
      </c>
      <c r="KM250" s="894">
        <v>-1.5724838605982825</v>
      </c>
      <c r="KN250" s="894">
        <v>-1.5724838605982825</v>
      </c>
      <c r="KO250" s="894">
        <v>-1.5724838605982825</v>
      </c>
      <c r="KP250" s="894">
        <v>-0.54966232049513053</v>
      </c>
      <c r="KQ250" s="894">
        <v>-0.54966232049513053</v>
      </c>
      <c r="KR250" s="894">
        <v>-0.54966232049513053</v>
      </c>
      <c r="KS250" s="894">
        <v>-0.54966232049513053</v>
      </c>
      <c r="KT250" s="894">
        <v>-0.54966232049513053</v>
      </c>
      <c r="KU250" s="894">
        <v>-0.54966232049513053</v>
      </c>
      <c r="KV250" s="894">
        <v>-0.54966232049513053</v>
      </c>
      <c r="KW250" s="894">
        <v>7.0375928880888949E-2</v>
      </c>
      <c r="KX250" s="894">
        <v>7.0375928880888949E-2</v>
      </c>
      <c r="KY250" s="894">
        <v>7.0375928880888949E-2</v>
      </c>
      <c r="KZ250" s="894">
        <v>7.0375928880888949E-2</v>
      </c>
      <c r="LA250" s="894">
        <v>7.0375928880888949E-2</v>
      </c>
      <c r="LB250" s="894">
        <v>-0.2401653595613551</v>
      </c>
      <c r="LC250" s="894">
        <v>-0.2401653595613551</v>
      </c>
      <c r="LD250" s="894">
        <v>-0.2401653595613551</v>
      </c>
      <c r="LE250" s="894">
        <v>-0.2401653595613551</v>
      </c>
      <c r="LF250" s="894">
        <v>-5.8875890561379762E-2</v>
      </c>
      <c r="LG250" s="894">
        <v>-0.38939236097478869</v>
      </c>
      <c r="LH250" s="894">
        <v>-0.38939236097478869</v>
      </c>
      <c r="LI250" s="894">
        <v>-0.38939236097478869</v>
      </c>
      <c r="LJ250" s="894">
        <v>-0.38939236097478869</v>
      </c>
      <c r="LK250" s="894">
        <v>-0.38939236097478869</v>
      </c>
      <c r="LL250" s="894">
        <v>-0.38939236097478869</v>
      </c>
      <c r="LM250" s="894">
        <v>-0.38939236097478869</v>
      </c>
      <c r="LN250" s="894">
        <v>-0.25472668042017421</v>
      </c>
      <c r="LO250" s="894">
        <v>-0.25472668042017421</v>
      </c>
      <c r="LP250" s="894">
        <v>-0.25472668042017421</v>
      </c>
      <c r="LQ250" s="894">
        <v>-0.25472668042017421</v>
      </c>
      <c r="LR250" s="894">
        <v>-0.25472668042017421</v>
      </c>
      <c r="LS250" s="894">
        <v>-0.25472668042017421</v>
      </c>
      <c r="LT250" s="894">
        <v>-0.25472668042017421</v>
      </c>
      <c r="LU250" s="894">
        <v>-0.37856674116413469</v>
      </c>
      <c r="LV250" s="894">
        <v>-0.37856674116413469</v>
      </c>
      <c r="LW250" s="894">
        <v>-0.37856674116413469</v>
      </c>
      <c r="LX250" s="894">
        <v>-0.37856674116413469</v>
      </c>
      <c r="LY250" s="894">
        <v>-1.1418854739213167</v>
      </c>
      <c r="LZ250" s="894">
        <v>-1.1418854739213167</v>
      </c>
      <c r="MA250" s="894">
        <v>-2.5308381937864706</v>
      </c>
      <c r="MB250" s="894">
        <v>-2.5308381937864706</v>
      </c>
      <c r="MC250" s="894">
        <v>-2.5308381937864706</v>
      </c>
      <c r="MD250" s="894">
        <v>-4.4709577831245557</v>
      </c>
      <c r="ME250" s="894">
        <v>-4.4709577831245557</v>
      </c>
      <c r="MF250" s="894">
        <v>-4.4709577831245557</v>
      </c>
      <c r="MG250" s="894">
        <v>-4.4709577831245557</v>
      </c>
      <c r="MH250" s="894">
        <v>-1.5750036118465456</v>
      </c>
      <c r="MI250" s="894">
        <v>-1.5724838605982825</v>
      </c>
      <c r="MJ250" s="894">
        <v>-1.5724838605982825</v>
      </c>
      <c r="MK250" s="894">
        <v>-1.5724838605982825</v>
      </c>
      <c r="ML250" s="894">
        <v>-1.5724838605982825</v>
      </c>
      <c r="MM250" s="894">
        <v>-1.5724838605982825</v>
      </c>
      <c r="MN250" s="894">
        <v>-1.5724838605982825</v>
      </c>
      <c r="MO250" s="894">
        <v>-1.5724838605982825</v>
      </c>
      <c r="MP250" s="894">
        <v>-0.54966232049513053</v>
      </c>
      <c r="MQ250" s="894">
        <v>-0.54966232049513053</v>
      </c>
      <c r="MR250" s="894">
        <v>-0.54966232049513053</v>
      </c>
      <c r="MS250" s="894">
        <v>-0.54966232049513053</v>
      </c>
      <c r="MT250" s="894">
        <v>-0.54966232049513053</v>
      </c>
      <c r="MU250" s="894">
        <v>-0.54966232049513053</v>
      </c>
      <c r="MV250" s="894">
        <v>-0.54966232049513053</v>
      </c>
      <c r="MW250" s="894">
        <v>7.0375928880888949E-2</v>
      </c>
      <c r="MX250" s="894">
        <v>7.0375928880888949E-2</v>
      </c>
      <c r="MY250" s="894">
        <v>7.0375928880888949E-2</v>
      </c>
      <c r="MZ250" s="894">
        <v>7.0375928880888949E-2</v>
      </c>
      <c r="NA250" s="894">
        <v>7.0375928880888949E-2</v>
      </c>
      <c r="NB250" s="894">
        <v>-0.2401653595613551</v>
      </c>
      <c r="NC250" s="894">
        <v>-0.2401653595613551</v>
      </c>
      <c r="ND250" s="894">
        <v>-0.2401653595613551</v>
      </c>
      <c r="NE250" s="894">
        <v>-0.2401653595613551</v>
      </c>
      <c r="NF250" s="894">
        <v>-5.8875890561379762E-2</v>
      </c>
      <c r="NG250" s="894">
        <v>-0.38939236097478869</v>
      </c>
      <c r="NH250" s="894">
        <v>-0.38939236097478869</v>
      </c>
      <c r="NI250" s="894">
        <v>-0.38939236097478869</v>
      </c>
      <c r="NJ250" s="894">
        <v>-0.38939236097478869</v>
      </c>
      <c r="NK250" s="894">
        <v>-0.38939236097478869</v>
      </c>
      <c r="NL250" s="894">
        <v>-0.38939236097478869</v>
      </c>
      <c r="NM250" s="894">
        <v>-0.38939236097478869</v>
      </c>
      <c r="NN250" s="894">
        <v>-0.25472668042017421</v>
      </c>
      <c r="NO250" s="894">
        <v>-0.25472668042017421</v>
      </c>
      <c r="NP250" s="894">
        <v>-0.25472668042017421</v>
      </c>
      <c r="NQ250" s="894">
        <v>-0.25472668042017421</v>
      </c>
      <c r="NR250" s="894">
        <v>-0.25472668042017421</v>
      </c>
      <c r="NS250" s="894">
        <v>-0.25472668042017421</v>
      </c>
      <c r="NT250" s="894">
        <v>-0.25472668042017421</v>
      </c>
      <c r="NU250" s="894">
        <v>-0.37856674116413469</v>
      </c>
      <c r="NV250" s="894">
        <v>-0.37856674116413469</v>
      </c>
      <c r="NW250" s="894">
        <v>-0.37856674116413469</v>
      </c>
      <c r="NX250" s="894">
        <v>-0.37856674116413469</v>
      </c>
      <c r="NY250" s="894">
        <v>-1.1418854739213167</v>
      </c>
      <c r="NZ250" s="894">
        <v>-1.1418854739213167</v>
      </c>
      <c r="OA250" s="894">
        <v>-2.5308381937864706</v>
      </c>
      <c r="OB250" s="894">
        <v>-2.5308381937864706</v>
      </c>
      <c r="OC250" s="894">
        <v>-2.5308381937864706</v>
      </c>
      <c r="OD250" s="894">
        <v>-4.4709577831245557</v>
      </c>
      <c r="OE250" s="894">
        <v>-4.4709577831245557</v>
      </c>
      <c r="OF250" s="894">
        <v>-4.4709577831245557</v>
      </c>
      <c r="OG250" s="894">
        <v>-4.4709577831245557</v>
      </c>
      <c r="OH250" s="894">
        <v>-1.5750036118465456</v>
      </c>
      <c r="OI250" s="894">
        <v>-1.5724838605982825</v>
      </c>
      <c r="OJ250" s="894">
        <v>-1.5724838605982825</v>
      </c>
      <c r="OK250" s="894">
        <v>-1.5724838605982825</v>
      </c>
      <c r="OL250" s="894">
        <v>-1.5724838605982825</v>
      </c>
      <c r="OM250" s="894">
        <v>-1.5724838605982825</v>
      </c>
      <c r="ON250" s="894">
        <v>-1.5724838605982825</v>
      </c>
      <c r="OO250" s="894">
        <v>-1.5724838605982825</v>
      </c>
      <c r="OP250" s="894">
        <v>-0.54966232049513053</v>
      </c>
      <c r="OQ250" s="894">
        <v>-0.54966232049513053</v>
      </c>
      <c r="OR250" s="894">
        <v>-0.54966232049513053</v>
      </c>
      <c r="OS250" s="894">
        <v>-0.54966232049513053</v>
      </c>
      <c r="OT250" s="894">
        <v>-0.54966232049513053</v>
      </c>
      <c r="OU250" s="894">
        <v>-0.54966232049513053</v>
      </c>
      <c r="OV250" s="894">
        <v>-0.54966232049513053</v>
      </c>
      <c r="OW250" s="894">
        <v>7.0375928880888949E-2</v>
      </c>
      <c r="OX250" s="894">
        <v>7.0375928880888949E-2</v>
      </c>
      <c r="OY250" s="894">
        <v>7.0375928880888949E-2</v>
      </c>
      <c r="OZ250" s="894">
        <v>7.0375928880888949E-2</v>
      </c>
      <c r="PA250" s="894">
        <v>7.0375928880888949E-2</v>
      </c>
      <c r="PB250" s="894">
        <v>-0.2401653595613551</v>
      </c>
      <c r="PC250" s="894">
        <v>-0.2401653595613551</v>
      </c>
      <c r="PD250" s="894">
        <v>-0.2401653595613551</v>
      </c>
      <c r="PE250" s="894">
        <v>-0.2401653595613551</v>
      </c>
      <c r="PF250" s="894">
        <v>-5.8875890561379762E-2</v>
      </c>
      <c r="PG250" s="894">
        <v>-0.38939236097478869</v>
      </c>
      <c r="PH250" s="894">
        <v>-0.38939236097478869</v>
      </c>
      <c r="PI250" s="894">
        <v>-0.38939236097478869</v>
      </c>
      <c r="PJ250" s="894">
        <v>-0.38939236097478869</v>
      </c>
      <c r="PK250" s="894">
        <v>-0.38939236097478869</v>
      </c>
      <c r="PL250" s="894">
        <v>-0.38939236097478869</v>
      </c>
      <c r="PM250" s="894">
        <v>-0.38939236097478869</v>
      </c>
      <c r="PN250" s="894">
        <v>-0.25472668042017421</v>
      </c>
      <c r="PO250" s="894">
        <v>-0.25472668042017421</v>
      </c>
      <c r="PP250" s="894">
        <v>-0.25472668042017421</v>
      </c>
      <c r="PQ250" s="894">
        <v>-0.25472668042017421</v>
      </c>
      <c r="PR250" s="894">
        <v>-0.25472668042017421</v>
      </c>
      <c r="PS250" s="894">
        <v>-0.25472668042017421</v>
      </c>
      <c r="PT250" s="894">
        <v>-0.25472668042017421</v>
      </c>
      <c r="PU250" s="894">
        <v>-0.37856674116413469</v>
      </c>
      <c r="PV250" s="894">
        <v>-0.37856674116413469</v>
      </c>
      <c r="PW250" s="894">
        <v>-0.37856674116413469</v>
      </c>
      <c r="PX250" s="894">
        <v>-0.37856674116413469</v>
      </c>
      <c r="PY250" s="894">
        <v>-1.1418854739213167</v>
      </c>
      <c r="PZ250" s="894">
        <v>-1.1418854739213167</v>
      </c>
      <c r="QA250" s="894">
        <v>-2.5308381937864706</v>
      </c>
      <c r="QB250" s="894">
        <v>-2.5308381937864706</v>
      </c>
      <c r="QC250" s="894">
        <v>-2.5308381937864706</v>
      </c>
      <c r="QD250" s="894">
        <v>-4.4709577831245557</v>
      </c>
      <c r="QE250" s="894">
        <v>-4.4709577831245557</v>
      </c>
      <c r="QF250" s="894">
        <v>-4.4709577831245557</v>
      </c>
      <c r="QG250" s="894">
        <v>-4.4709577831245557</v>
      </c>
      <c r="QH250" s="894">
        <v>-1.5750036118465456</v>
      </c>
      <c r="QI250" s="894">
        <v>-1.5724838605982825</v>
      </c>
      <c r="QJ250" s="894">
        <v>-1.5724838605982825</v>
      </c>
      <c r="QK250" s="894">
        <v>-1.5724838605982825</v>
      </c>
      <c r="QL250" s="894">
        <v>-1.5724838605982825</v>
      </c>
      <c r="QM250" s="894">
        <v>-1.5724838605982825</v>
      </c>
      <c r="QN250" s="894">
        <v>-1.5724838605982825</v>
      </c>
      <c r="QO250" s="894">
        <v>-1.5724838605982825</v>
      </c>
      <c r="QP250" s="894">
        <v>-0.54966232049513053</v>
      </c>
      <c r="QQ250" s="894">
        <v>-0.54966232049513053</v>
      </c>
      <c r="QR250" s="894">
        <v>-0.54966232049513053</v>
      </c>
      <c r="QS250" s="894">
        <v>-0.54966232049513053</v>
      </c>
      <c r="QT250" s="894">
        <v>-0.54966232049513053</v>
      </c>
      <c r="QU250" s="894">
        <v>-0.54966232049513053</v>
      </c>
      <c r="QV250" s="894">
        <v>-0.54966232049513053</v>
      </c>
      <c r="QW250" s="894">
        <v>7.0375928880888949E-2</v>
      </c>
      <c r="QX250" s="894">
        <v>7.0375928880888949E-2</v>
      </c>
      <c r="QY250" s="894">
        <v>7.0375928880888949E-2</v>
      </c>
      <c r="QZ250" s="894">
        <v>7.0375928880888949E-2</v>
      </c>
      <c r="RA250" s="894">
        <v>7.0375928880888949E-2</v>
      </c>
      <c r="RB250" s="894">
        <v>-0.2401653595613551</v>
      </c>
      <c r="RC250" s="894">
        <v>-0.2401653595613551</v>
      </c>
      <c r="RD250" s="894">
        <v>-0.2401653595613551</v>
      </c>
      <c r="RE250" s="894">
        <v>-0.2401653595613551</v>
      </c>
      <c r="RF250" s="894">
        <v>-5.8875890561379762E-2</v>
      </c>
      <c r="RG250" s="894">
        <v>-0.38939236097478869</v>
      </c>
      <c r="RH250" s="894">
        <v>-0.38939236097478869</v>
      </c>
      <c r="RI250" s="894">
        <v>-0.38939236097478869</v>
      </c>
      <c r="RJ250" s="894">
        <v>-0.38939236097478869</v>
      </c>
      <c r="RK250" s="894">
        <v>-0.38939236097478869</v>
      </c>
      <c r="RL250" s="894">
        <v>-0.38939236097478869</v>
      </c>
      <c r="RM250" s="894">
        <v>-0.38939236097478869</v>
      </c>
      <c r="RN250" s="894">
        <v>-0.25472668042017421</v>
      </c>
      <c r="RO250" s="894">
        <v>-0.25472668042017421</v>
      </c>
      <c r="RP250" s="894">
        <v>-0.25472668042017421</v>
      </c>
      <c r="RQ250" s="894">
        <v>-0.25472668042017421</v>
      </c>
      <c r="RR250" s="894">
        <v>-0.25472668042017421</v>
      </c>
      <c r="RS250" s="894">
        <v>-0.25472668042017421</v>
      </c>
      <c r="RT250" s="894">
        <v>-0.25472668042017421</v>
      </c>
      <c r="RU250" s="894">
        <v>-0.37856674116413469</v>
      </c>
      <c r="RV250" s="894">
        <v>-0.37856674116413469</v>
      </c>
      <c r="RW250" s="894">
        <v>-0.37856674116413469</v>
      </c>
      <c r="RX250" s="894">
        <v>-0.37856674116413469</v>
      </c>
      <c r="RY250" s="894">
        <v>-1.1418854739213167</v>
      </c>
      <c r="RZ250" s="894">
        <v>-1.1418854739213167</v>
      </c>
      <c r="SA250" s="894">
        <v>-2.5308381937864706</v>
      </c>
      <c r="SB250" s="894">
        <v>-2.5308381937864706</v>
      </c>
      <c r="SC250" s="894">
        <v>-2.5308381937864706</v>
      </c>
      <c r="SD250" s="894">
        <v>-4.4709577831245557</v>
      </c>
      <c r="SE250" s="894">
        <v>-4.4709577831245557</v>
      </c>
      <c r="SF250" s="894">
        <v>-4.4709577831245557</v>
      </c>
      <c r="SG250" s="894">
        <v>-4.4709577831245557</v>
      </c>
      <c r="SH250" s="894">
        <v>-1.5750036118465456</v>
      </c>
      <c r="SI250" s="894">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09" t="s">
        <v>961</v>
      </c>
      <c r="J251" s="793"/>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0.31503155755088219</v>
      </c>
      <c r="DH251" s="894">
        <v>0.31503155755088219</v>
      </c>
      <c r="DI251" s="894">
        <v>0.31503155755088219</v>
      </c>
      <c r="DJ251" s="894">
        <v>0.31503155755088219</v>
      </c>
      <c r="DK251" s="894">
        <v>0.31503155755088219</v>
      </c>
      <c r="DL251" s="894">
        <v>0.31503155755088219</v>
      </c>
      <c r="DM251" s="894">
        <v>0.31503155755088219</v>
      </c>
      <c r="DN251" s="894">
        <v>0.3820900206302591</v>
      </c>
      <c r="DO251" s="894">
        <v>0.3820900206302591</v>
      </c>
      <c r="DP251" s="894">
        <v>0.3820900206302591</v>
      </c>
      <c r="DQ251" s="894">
        <v>0.3820900206302591</v>
      </c>
      <c r="DR251" s="894">
        <v>0.3820900206302591</v>
      </c>
      <c r="DS251" s="894">
        <v>0.3820900206302591</v>
      </c>
      <c r="DT251" s="894">
        <v>0.3820900206302591</v>
      </c>
      <c r="DU251" s="894">
        <v>0.28890619720420929</v>
      </c>
      <c r="DV251" s="894">
        <v>0.28890619720420929</v>
      </c>
      <c r="DW251" s="894">
        <v>0.28890619720420929</v>
      </c>
      <c r="DX251" s="894">
        <v>0.28890619720420929</v>
      </c>
      <c r="DY251" s="894">
        <v>0.17301295059414201</v>
      </c>
      <c r="DZ251" s="894">
        <v>0.17301295059414201</v>
      </c>
      <c r="EA251" s="894">
        <v>0</v>
      </c>
      <c r="EB251" s="894">
        <v>0</v>
      </c>
      <c r="EC251" s="894">
        <v>0</v>
      </c>
      <c r="ED251" s="894">
        <v>0</v>
      </c>
      <c r="EE251" s="894">
        <v>0</v>
      </c>
      <c r="EF251" s="894">
        <v>0</v>
      </c>
      <c r="EG251" s="894">
        <v>0</v>
      </c>
      <c r="EH251" s="894">
        <v>2.2170020557259917E-2</v>
      </c>
      <c r="EI251" s="894">
        <v>2.2170020557259917E-2</v>
      </c>
      <c r="EJ251" s="894">
        <v>2.2170020557259917E-2</v>
      </c>
      <c r="EK251" s="894">
        <v>2.2170020557259917E-2</v>
      </c>
      <c r="EL251" s="894">
        <v>2.2170020557259917E-2</v>
      </c>
      <c r="EM251" s="894">
        <v>2.2170020557259917E-2</v>
      </c>
      <c r="EN251" s="894">
        <v>2.2170020557259917E-2</v>
      </c>
      <c r="EO251" s="894">
        <v>2.2170020557259917E-2</v>
      </c>
      <c r="EP251" s="894">
        <v>2.2013410420719026E-2</v>
      </c>
      <c r="EQ251" s="894">
        <v>2.2013410420719026E-2</v>
      </c>
      <c r="ER251" s="894">
        <v>2.2013410420719026E-2</v>
      </c>
      <c r="ES251" s="894">
        <v>2.2013410420719026E-2</v>
      </c>
      <c r="ET251" s="894">
        <v>2.2013410420719026E-2</v>
      </c>
      <c r="EU251" s="894">
        <v>2.2013410420719026E-2</v>
      </c>
      <c r="EV251" s="894">
        <v>2.2013410420719026E-2</v>
      </c>
      <c r="EW251" s="894">
        <v>0.17363492679979942</v>
      </c>
      <c r="EX251" s="894">
        <v>0.17363492679979942</v>
      </c>
      <c r="EY251" s="894">
        <v>0.17363492679979942</v>
      </c>
      <c r="EZ251" s="894">
        <v>0.17363492679979942</v>
      </c>
      <c r="FA251" s="894">
        <v>0.17363492679979942</v>
      </c>
      <c r="FB251" s="894">
        <v>0.33571855205063272</v>
      </c>
      <c r="FC251" s="894">
        <v>0.33571855205063272</v>
      </c>
      <c r="FD251" s="894">
        <v>0.33571855205063272</v>
      </c>
      <c r="FE251" s="894">
        <v>0.33571855205063272</v>
      </c>
      <c r="FF251" s="894">
        <v>0.30374971616146595</v>
      </c>
      <c r="FG251" s="894">
        <v>0.26359958478354795</v>
      </c>
      <c r="FH251" s="894">
        <v>0.26359958478354795</v>
      </c>
      <c r="FI251" s="894">
        <v>0.26359958478354795</v>
      </c>
      <c r="FJ251" s="894">
        <v>0.26359958478354795</v>
      </c>
      <c r="FK251" s="894">
        <v>0.26359958478354795</v>
      </c>
      <c r="FL251" s="894">
        <v>0.26359958478354795</v>
      </c>
      <c r="FM251" s="894">
        <v>0.26359958478354795</v>
      </c>
      <c r="FN251" s="894">
        <v>-8.490889347337216E-3</v>
      </c>
      <c r="FO251" s="894">
        <v>-8.490889347337216E-3</v>
      </c>
      <c r="FP251" s="894">
        <v>-8.490889347337216E-3</v>
      </c>
      <c r="FQ251" s="894">
        <v>-8.490889347337216E-3</v>
      </c>
      <c r="FR251" s="894">
        <v>-8.490889347337216E-3</v>
      </c>
      <c r="FS251" s="894">
        <v>-8.490889347337216E-3</v>
      </c>
      <c r="FT251" s="894">
        <v>-8.490889347337216E-3</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-0.6503206030129256</v>
      </c>
      <c r="GI251" s="894">
        <v>-0.65401560643913648</v>
      </c>
      <c r="GJ251" s="894">
        <v>-0.65401560643913648</v>
      </c>
      <c r="GK251" s="894">
        <v>-0.65401560643913648</v>
      </c>
      <c r="GL251" s="894">
        <v>-0.65401560643913648</v>
      </c>
      <c r="GM251" s="894">
        <v>-0.65401560643913648</v>
      </c>
      <c r="GN251" s="894">
        <v>-0.65401560643913648</v>
      </c>
      <c r="GO251" s="894">
        <v>-0.65401560643913648</v>
      </c>
      <c r="GP251" s="894">
        <v>-0.3959933191872107</v>
      </c>
      <c r="GQ251" s="894">
        <v>-0.3959933191872107</v>
      </c>
      <c r="GR251" s="894">
        <v>-0.3959933191872107</v>
      </c>
      <c r="GS251" s="894">
        <v>-0.3959933191872107</v>
      </c>
      <c r="GT251" s="894">
        <v>-0.3959933191872107</v>
      </c>
      <c r="GU251" s="894">
        <v>-0.3959933191872107</v>
      </c>
      <c r="GV251" s="894">
        <v>-0.3959933191872107</v>
      </c>
      <c r="GW251" s="894">
        <v>0.32727718518837001</v>
      </c>
      <c r="GX251" s="894">
        <v>0.32727718518837001</v>
      </c>
      <c r="GY251" s="894">
        <v>0.32727718518837001</v>
      </c>
      <c r="GZ251" s="894">
        <v>0.32727718518837001</v>
      </c>
      <c r="HA251" s="894">
        <v>0.32727718518837001</v>
      </c>
      <c r="HB251" s="894">
        <v>1.3081663361714568E-2</v>
      </c>
      <c r="HC251" s="894">
        <v>1.3081663361714568E-2</v>
      </c>
      <c r="HD251" s="894">
        <v>1.3081663361714568E-2</v>
      </c>
      <c r="HE251" s="894">
        <v>1.3081663361714568E-2</v>
      </c>
      <c r="HF251" s="894">
        <v>7.0694679800622495E-3</v>
      </c>
      <c r="HG251" s="894">
        <v>-0.22976336255154273</v>
      </c>
      <c r="HH251" s="894">
        <v>-0.22976336255154273</v>
      </c>
      <c r="HI251" s="894">
        <v>-0.22976336255154273</v>
      </c>
      <c r="HJ251" s="894">
        <v>-0.22976336255154273</v>
      </c>
      <c r="HK251" s="894">
        <v>-0.22976336255154273</v>
      </c>
      <c r="HL251" s="894">
        <v>-0.22976336255154273</v>
      </c>
      <c r="HM251" s="894">
        <v>-0.22976336255154273</v>
      </c>
      <c r="HN251" s="894">
        <v>-0.28869023780952663</v>
      </c>
      <c r="HO251" s="894">
        <v>-0.28869023780952663</v>
      </c>
      <c r="HP251" s="894">
        <v>-0.28869023780952663</v>
      </c>
      <c r="HQ251" s="894">
        <v>-0.28869023780952663</v>
      </c>
      <c r="HR251" s="894">
        <v>-0.28869023780952663</v>
      </c>
      <c r="HS251" s="894">
        <v>-0.28869023780952663</v>
      </c>
      <c r="HT251" s="894">
        <v>-0.28869023780952663</v>
      </c>
      <c r="HU251" s="894">
        <v>-0.19924565324428301</v>
      </c>
      <c r="HV251" s="894">
        <v>-0.19924565324428301</v>
      </c>
      <c r="HW251" s="894">
        <v>-0.19924565324428301</v>
      </c>
      <c r="HX251" s="894">
        <v>-0.19924565324428301</v>
      </c>
      <c r="HY251" s="894">
        <v>1.1534196706273647E-2</v>
      </c>
      <c r="HZ251" s="894">
        <v>1.1534196706273647E-2</v>
      </c>
      <c r="IA251" s="894">
        <v>-9.8476194310750387E-3</v>
      </c>
      <c r="IB251" s="894">
        <v>-9.8476194310750387E-3</v>
      </c>
      <c r="IC251" s="894">
        <v>-9.8476194310750387E-3</v>
      </c>
      <c r="ID251" s="894">
        <v>0</v>
      </c>
      <c r="IE251" s="894">
        <v>0</v>
      </c>
      <c r="IF251" s="894">
        <v>0</v>
      </c>
      <c r="IG251" s="894">
        <v>0</v>
      </c>
      <c r="IH251" s="894">
        <v>-3.6950034262090981E-3</v>
      </c>
      <c r="II251" s="894">
        <v>-3.6950034262090981E-3</v>
      </c>
      <c r="IJ251" s="894">
        <v>-3.6950034262090981E-3</v>
      </c>
      <c r="IK251" s="894">
        <v>-3.6950034262090981E-3</v>
      </c>
      <c r="IL251" s="894">
        <v>-3.6950034262090981E-3</v>
      </c>
      <c r="IM251" s="894">
        <v>-3.6950034262090981E-3</v>
      </c>
      <c r="IN251" s="894">
        <v>-3.6950034262090981E-3</v>
      </c>
      <c r="IO251" s="894">
        <v>-3.6950034262090981E-3</v>
      </c>
      <c r="IP251" s="894">
        <v>-0.15491477317591951</v>
      </c>
      <c r="IQ251" s="894">
        <v>-0.15491477317591951</v>
      </c>
      <c r="IR251" s="894">
        <v>-0.15491477317591951</v>
      </c>
      <c r="IS251" s="894">
        <v>-0.15491477317591951</v>
      </c>
      <c r="IT251" s="894">
        <v>-0.15491477317591951</v>
      </c>
      <c r="IU251" s="894">
        <v>-0.15491477317591951</v>
      </c>
      <c r="IV251" s="894">
        <v>-0.15491477317591951</v>
      </c>
      <c r="IW251" s="894">
        <v>0.44298251447152914</v>
      </c>
      <c r="IX251" s="894">
        <v>0.44298251447152914</v>
      </c>
      <c r="IY251" s="894">
        <v>0.44298251447152914</v>
      </c>
      <c r="IZ251" s="894">
        <v>0.44298251447152914</v>
      </c>
      <c r="JA251" s="894">
        <v>0.44298251447152914</v>
      </c>
      <c r="JB251" s="894">
        <v>0.1747632666758907</v>
      </c>
      <c r="JC251" s="894">
        <v>0.1747632666758907</v>
      </c>
      <c r="JD251" s="894">
        <v>0.1747632666758907</v>
      </c>
      <c r="JE251" s="894">
        <v>0.1747632666758907</v>
      </c>
      <c r="JF251" s="894">
        <v>8.7255449508933935E-2</v>
      </c>
      <c r="JG251" s="894">
        <v>-0.24326102090447499</v>
      </c>
      <c r="JH251" s="894">
        <v>-0.24326102090447499</v>
      </c>
      <c r="JI251" s="894">
        <v>-0.24326102090447499</v>
      </c>
      <c r="JJ251" s="894">
        <v>-0.24326102090447499</v>
      </c>
      <c r="JK251" s="894">
        <v>-0.24326102090447499</v>
      </c>
      <c r="JL251" s="894">
        <v>-0.24326102090447499</v>
      </c>
      <c r="JM251" s="894">
        <v>-0.24326102090447499</v>
      </c>
      <c r="JN251" s="894">
        <v>-0.26321756976751232</v>
      </c>
      <c r="JO251" s="894">
        <v>-0.26321756976751232</v>
      </c>
      <c r="JP251" s="894">
        <v>-0.26321756976751232</v>
      </c>
      <c r="JQ251" s="894">
        <v>-0.26321756976751232</v>
      </c>
      <c r="JR251" s="894">
        <v>-0.26321756976751232</v>
      </c>
      <c r="JS251" s="894">
        <v>-0.26321756976751232</v>
      </c>
      <c r="JT251" s="894">
        <v>-0.26321756976751232</v>
      </c>
      <c r="JU251" s="894">
        <v>-0.23909478389313943</v>
      </c>
      <c r="JV251" s="894">
        <v>-0.23909478389313943</v>
      </c>
      <c r="JW251" s="894">
        <v>-0.23909478389313943</v>
      </c>
      <c r="JX251" s="894">
        <v>-0.23909478389313943</v>
      </c>
      <c r="JY251" s="894">
        <v>2.30683934125544E-2</v>
      </c>
      <c r="JZ251" s="894">
        <v>2.30683934125544E-2</v>
      </c>
      <c r="KA251" s="894">
        <v>-0.5120762104159402</v>
      </c>
      <c r="KB251" s="894">
        <v>-0.5120762104159402</v>
      </c>
      <c r="KC251" s="894">
        <v>-0.5120762104159402</v>
      </c>
      <c r="KD251" s="894">
        <v>-0.50959350555497096</v>
      </c>
      <c r="KE251" s="894">
        <v>-0.50959350555497096</v>
      </c>
      <c r="KF251" s="894">
        <v>-0.50959350555497096</v>
      </c>
      <c r="KG251" s="894">
        <v>-0.50959350555497096</v>
      </c>
      <c r="KH251" s="894">
        <v>5.1730047966936255E-2</v>
      </c>
      <c r="KI251" s="894">
        <v>1.4780013704841721E-2</v>
      </c>
      <c r="KJ251" s="894">
        <v>1.4780013704841721E-2</v>
      </c>
      <c r="KK251" s="894">
        <v>1.4780013704841721E-2</v>
      </c>
      <c r="KL251" s="894">
        <v>1.4780013704841721E-2</v>
      </c>
      <c r="KM251" s="894">
        <v>1.4780013704841721E-2</v>
      </c>
      <c r="KN251" s="894">
        <v>1.4780013704841721E-2</v>
      </c>
      <c r="KO251" s="894">
        <v>1.4780013704841721E-2</v>
      </c>
      <c r="KP251" s="894">
        <v>-0.28885154293099014</v>
      </c>
      <c r="KQ251" s="894">
        <v>-0.28885154293099014</v>
      </c>
      <c r="KR251" s="894">
        <v>-0.28885154293099014</v>
      </c>
      <c r="KS251" s="894">
        <v>-0.28885154293099014</v>
      </c>
      <c r="KT251" s="894">
        <v>-0.28885154293099014</v>
      </c>
      <c r="KU251" s="894">
        <v>-0.28885154293099014</v>
      </c>
      <c r="KV251" s="894">
        <v>-0.28885154293099014</v>
      </c>
      <c r="KW251" s="894">
        <v>0.37525613020494042</v>
      </c>
      <c r="KX251" s="894">
        <v>0.37525613020494042</v>
      </c>
      <c r="KY251" s="894">
        <v>0.37525613020494042</v>
      </c>
      <c r="KZ251" s="894">
        <v>0.37525613020494042</v>
      </c>
      <c r="LA251" s="894">
        <v>0.37525613020494042</v>
      </c>
      <c r="LB251" s="894">
        <v>6.3759621589863258E-2</v>
      </c>
      <c r="LC251" s="894">
        <v>6.3759621589863258E-2</v>
      </c>
      <c r="LD251" s="894">
        <v>6.3759621589863258E-2</v>
      </c>
      <c r="LE251" s="894">
        <v>6.3759621589863258E-2</v>
      </c>
      <c r="LF251" s="894">
        <v>0.20337438771667404</v>
      </c>
      <c r="LG251" s="894">
        <v>-0.12714208269673488</v>
      </c>
      <c r="LH251" s="894">
        <v>-0.12714208269673488</v>
      </c>
      <c r="LI251" s="894">
        <v>-0.12714208269673488</v>
      </c>
      <c r="LJ251" s="894">
        <v>-0.12714208269673488</v>
      </c>
      <c r="LK251" s="894">
        <v>-0.12714208269673488</v>
      </c>
      <c r="LL251" s="894">
        <v>-0.12714208269673488</v>
      </c>
      <c r="LM251" s="894">
        <v>-0.12714208269673488</v>
      </c>
      <c r="LN251" s="894">
        <v>-0.26321756976751232</v>
      </c>
      <c r="LO251" s="894">
        <v>-0.26321756976751232</v>
      </c>
      <c r="LP251" s="894">
        <v>-0.26321756976751232</v>
      </c>
      <c r="LQ251" s="894">
        <v>-0.26321756976751232</v>
      </c>
      <c r="LR251" s="894">
        <v>-0.26321756976751232</v>
      </c>
      <c r="LS251" s="894">
        <v>-0.26321756976751232</v>
      </c>
      <c r="LT251" s="894">
        <v>-0.26321756976751232</v>
      </c>
      <c r="LU251" s="894">
        <v>-0.23909478389313943</v>
      </c>
      <c r="LV251" s="894">
        <v>-0.23909478389313943</v>
      </c>
      <c r="LW251" s="894">
        <v>-0.23909478389313943</v>
      </c>
      <c r="LX251" s="894">
        <v>-0.23909478389313943</v>
      </c>
      <c r="LY251" s="894">
        <v>2.30683934125544E-2</v>
      </c>
      <c r="LZ251" s="894">
        <v>2.30683934125544E-2</v>
      </c>
      <c r="MA251" s="894">
        <v>-0.5120762104159402</v>
      </c>
      <c r="MB251" s="894">
        <v>-0.5120762104159402</v>
      </c>
      <c r="MC251" s="894">
        <v>-0.5120762104159402</v>
      </c>
      <c r="MD251" s="894">
        <v>-0.50959350555497096</v>
      </c>
      <c r="ME251" s="894">
        <v>-0.50959350555497096</v>
      </c>
      <c r="MF251" s="894">
        <v>-0.50959350555497096</v>
      </c>
      <c r="MG251" s="894">
        <v>-0.50959350555497096</v>
      </c>
      <c r="MH251" s="894">
        <v>5.1730047966936255E-2</v>
      </c>
      <c r="MI251" s="894">
        <v>1.4780013704841721E-2</v>
      </c>
      <c r="MJ251" s="894">
        <v>1.4780013704841721E-2</v>
      </c>
      <c r="MK251" s="894">
        <v>1.4780013704841721E-2</v>
      </c>
      <c r="ML251" s="894">
        <v>1.4780013704841721E-2</v>
      </c>
      <c r="MM251" s="894">
        <v>1.4780013704841721E-2</v>
      </c>
      <c r="MN251" s="894">
        <v>1.4780013704841721E-2</v>
      </c>
      <c r="MO251" s="894">
        <v>1.4780013704841721E-2</v>
      </c>
      <c r="MP251" s="894">
        <v>-0.28885154293099014</v>
      </c>
      <c r="MQ251" s="894">
        <v>-0.28885154293099014</v>
      </c>
      <c r="MR251" s="894">
        <v>-0.28885154293099014</v>
      </c>
      <c r="MS251" s="894">
        <v>-0.28885154293099014</v>
      </c>
      <c r="MT251" s="894">
        <v>-0.28885154293099014</v>
      </c>
      <c r="MU251" s="894">
        <v>-0.28885154293099014</v>
      </c>
      <c r="MV251" s="894">
        <v>-0.28885154293099014</v>
      </c>
      <c r="MW251" s="894">
        <v>0.37525613020494042</v>
      </c>
      <c r="MX251" s="894">
        <v>0.37525613020494042</v>
      </c>
      <c r="MY251" s="894">
        <v>0.37525613020494042</v>
      </c>
      <c r="MZ251" s="894">
        <v>0.37525613020494042</v>
      </c>
      <c r="NA251" s="894">
        <v>0.37525613020494042</v>
      </c>
      <c r="NB251" s="894">
        <v>6.3759621589863258E-2</v>
      </c>
      <c r="NC251" s="894">
        <v>6.3759621589863258E-2</v>
      </c>
      <c r="ND251" s="894">
        <v>6.3759621589863258E-2</v>
      </c>
      <c r="NE251" s="894">
        <v>6.3759621589863258E-2</v>
      </c>
      <c r="NF251" s="894">
        <v>0.20337438771667404</v>
      </c>
      <c r="NG251" s="894">
        <v>-0.12714208269673488</v>
      </c>
      <c r="NH251" s="894">
        <v>-0.12714208269673488</v>
      </c>
      <c r="NI251" s="894">
        <v>-0.12714208269673488</v>
      </c>
      <c r="NJ251" s="894">
        <v>-0.12714208269673488</v>
      </c>
      <c r="NK251" s="894">
        <v>-0.12714208269673488</v>
      </c>
      <c r="NL251" s="894">
        <v>-0.12714208269673488</v>
      </c>
      <c r="NM251" s="894">
        <v>-0.12714208269673488</v>
      </c>
      <c r="NN251" s="894">
        <v>-0.26321756976751232</v>
      </c>
      <c r="NO251" s="894">
        <v>-0.26321756976751232</v>
      </c>
      <c r="NP251" s="894">
        <v>-0.26321756976751232</v>
      </c>
      <c r="NQ251" s="894">
        <v>-0.26321756976751232</v>
      </c>
      <c r="NR251" s="894">
        <v>-0.26321756976751232</v>
      </c>
      <c r="NS251" s="894">
        <v>-0.26321756976751232</v>
      </c>
      <c r="NT251" s="894">
        <v>-0.26321756976751232</v>
      </c>
      <c r="NU251" s="894">
        <v>-0.23909478389313943</v>
      </c>
      <c r="NV251" s="894">
        <v>-0.23909478389313943</v>
      </c>
      <c r="NW251" s="894">
        <v>-0.23909478389313943</v>
      </c>
      <c r="NX251" s="894">
        <v>-0.23909478389313943</v>
      </c>
      <c r="NY251" s="894">
        <v>2.30683934125544E-2</v>
      </c>
      <c r="NZ251" s="894">
        <v>2.30683934125544E-2</v>
      </c>
      <c r="OA251" s="894">
        <v>-0.5120762104159402</v>
      </c>
      <c r="OB251" s="894">
        <v>-0.5120762104159402</v>
      </c>
      <c r="OC251" s="894">
        <v>-0.5120762104159402</v>
      </c>
      <c r="OD251" s="894">
        <v>-0.50959350555497096</v>
      </c>
      <c r="OE251" s="894">
        <v>-0.50959350555497096</v>
      </c>
      <c r="OF251" s="894">
        <v>-0.50959350555497096</v>
      </c>
      <c r="OG251" s="894">
        <v>-0.50959350555497096</v>
      </c>
      <c r="OH251" s="894">
        <v>5.1730047966936255E-2</v>
      </c>
      <c r="OI251" s="894">
        <v>1.4780013704841721E-2</v>
      </c>
      <c r="OJ251" s="894">
        <v>1.4780013704841721E-2</v>
      </c>
      <c r="OK251" s="894">
        <v>1.4780013704841721E-2</v>
      </c>
      <c r="OL251" s="894">
        <v>1.4780013704841721E-2</v>
      </c>
      <c r="OM251" s="894">
        <v>1.4780013704841721E-2</v>
      </c>
      <c r="ON251" s="894">
        <v>1.4780013704841721E-2</v>
      </c>
      <c r="OO251" s="894">
        <v>1.4780013704841721E-2</v>
      </c>
      <c r="OP251" s="894">
        <v>-0.28885154293099014</v>
      </c>
      <c r="OQ251" s="894">
        <v>-0.28885154293099014</v>
      </c>
      <c r="OR251" s="894">
        <v>-0.28885154293099014</v>
      </c>
      <c r="OS251" s="894">
        <v>-0.28885154293099014</v>
      </c>
      <c r="OT251" s="894">
        <v>-0.28885154293099014</v>
      </c>
      <c r="OU251" s="894">
        <v>-0.28885154293099014</v>
      </c>
      <c r="OV251" s="894">
        <v>-0.28885154293099014</v>
      </c>
      <c r="OW251" s="894">
        <v>0.37525613020494042</v>
      </c>
      <c r="OX251" s="894">
        <v>0.37525613020494042</v>
      </c>
      <c r="OY251" s="894">
        <v>0.37525613020494042</v>
      </c>
      <c r="OZ251" s="894">
        <v>0.37525613020494042</v>
      </c>
      <c r="PA251" s="894">
        <v>0.37525613020494042</v>
      </c>
      <c r="PB251" s="894">
        <v>6.3759621589863258E-2</v>
      </c>
      <c r="PC251" s="894">
        <v>6.3759621589863258E-2</v>
      </c>
      <c r="PD251" s="894">
        <v>6.3759621589863258E-2</v>
      </c>
      <c r="PE251" s="894">
        <v>6.3759621589863258E-2</v>
      </c>
      <c r="PF251" s="894">
        <v>0.20337438771667404</v>
      </c>
      <c r="PG251" s="894">
        <v>-0.12714208269673488</v>
      </c>
      <c r="PH251" s="894">
        <v>-0.12714208269673488</v>
      </c>
      <c r="PI251" s="894">
        <v>-0.12714208269673488</v>
      </c>
      <c r="PJ251" s="894">
        <v>-0.12714208269673488</v>
      </c>
      <c r="PK251" s="894">
        <v>-0.12714208269673488</v>
      </c>
      <c r="PL251" s="894">
        <v>-0.12714208269673488</v>
      </c>
      <c r="PM251" s="894">
        <v>-0.12714208269673488</v>
      </c>
      <c r="PN251" s="894">
        <v>-0.26321756976751232</v>
      </c>
      <c r="PO251" s="894">
        <v>-0.26321756976751232</v>
      </c>
      <c r="PP251" s="894">
        <v>-0.26321756976751232</v>
      </c>
      <c r="PQ251" s="894">
        <v>-0.26321756976751232</v>
      </c>
      <c r="PR251" s="894">
        <v>-0.26321756976751232</v>
      </c>
      <c r="PS251" s="894">
        <v>-0.26321756976751232</v>
      </c>
      <c r="PT251" s="894">
        <v>-0.26321756976751232</v>
      </c>
      <c r="PU251" s="894">
        <v>-0.23909478389313943</v>
      </c>
      <c r="PV251" s="894">
        <v>-0.23909478389313943</v>
      </c>
      <c r="PW251" s="894">
        <v>-0.23909478389313943</v>
      </c>
      <c r="PX251" s="894">
        <v>-0.23909478389313943</v>
      </c>
      <c r="PY251" s="894">
        <v>2.30683934125544E-2</v>
      </c>
      <c r="PZ251" s="894">
        <v>2.30683934125544E-2</v>
      </c>
      <c r="QA251" s="894">
        <v>-0.5120762104159402</v>
      </c>
      <c r="QB251" s="894">
        <v>-0.5120762104159402</v>
      </c>
      <c r="QC251" s="894">
        <v>-0.5120762104159402</v>
      </c>
      <c r="QD251" s="894">
        <v>-0.50959350555497096</v>
      </c>
      <c r="QE251" s="894">
        <v>-0.50959350555497096</v>
      </c>
      <c r="QF251" s="894">
        <v>-0.50959350555497096</v>
      </c>
      <c r="QG251" s="894">
        <v>-0.50959350555497096</v>
      </c>
      <c r="QH251" s="894">
        <v>5.1730047966936255E-2</v>
      </c>
      <c r="QI251" s="894">
        <v>1.4780013704841721E-2</v>
      </c>
      <c r="QJ251" s="894">
        <v>1.4780013704841721E-2</v>
      </c>
      <c r="QK251" s="894">
        <v>1.4780013704841721E-2</v>
      </c>
      <c r="QL251" s="894">
        <v>1.4780013704841721E-2</v>
      </c>
      <c r="QM251" s="894">
        <v>1.4780013704841721E-2</v>
      </c>
      <c r="QN251" s="894">
        <v>1.4780013704841721E-2</v>
      </c>
      <c r="QO251" s="894">
        <v>1.4780013704841721E-2</v>
      </c>
      <c r="QP251" s="894">
        <v>-0.28885154293099014</v>
      </c>
      <c r="QQ251" s="894">
        <v>-0.28885154293099014</v>
      </c>
      <c r="QR251" s="894">
        <v>-0.28885154293099014</v>
      </c>
      <c r="QS251" s="894">
        <v>-0.28885154293099014</v>
      </c>
      <c r="QT251" s="894">
        <v>-0.28885154293099014</v>
      </c>
      <c r="QU251" s="894">
        <v>-0.28885154293099014</v>
      </c>
      <c r="QV251" s="894">
        <v>-0.28885154293099014</v>
      </c>
      <c r="QW251" s="894">
        <v>0.37525613020494042</v>
      </c>
      <c r="QX251" s="894">
        <v>0.37525613020494042</v>
      </c>
      <c r="QY251" s="894">
        <v>0.37525613020494042</v>
      </c>
      <c r="QZ251" s="894">
        <v>0.37525613020494042</v>
      </c>
      <c r="RA251" s="894">
        <v>0.37525613020494042</v>
      </c>
      <c r="RB251" s="894">
        <v>6.3759621589863258E-2</v>
      </c>
      <c r="RC251" s="894">
        <v>6.3759621589863258E-2</v>
      </c>
      <c r="RD251" s="894">
        <v>6.3759621589863258E-2</v>
      </c>
      <c r="RE251" s="894">
        <v>6.3759621589863258E-2</v>
      </c>
      <c r="RF251" s="894">
        <v>0.20337438771667404</v>
      </c>
      <c r="RG251" s="894">
        <v>-0.12714208269673488</v>
      </c>
      <c r="RH251" s="894">
        <v>-0.12714208269673488</v>
      </c>
      <c r="RI251" s="894">
        <v>-0.12714208269673488</v>
      </c>
      <c r="RJ251" s="894">
        <v>-0.12714208269673488</v>
      </c>
      <c r="RK251" s="894">
        <v>-0.12714208269673488</v>
      </c>
      <c r="RL251" s="894">
        <v>-0.12714208269673488</v>
      </c>
      <c r="RM251" s="894">
        <v>-0.12714208269673488</v>
      </c>
      <c r="RN251" s="894">
        <v>-0.26321756976751232</v>
      </c>
      <c r="RO251" s="894">
        <v>-0.26321756976751232</v>
      </c>
      <c r="RP251" s="894">
        <v>-0.26321756976751232</v>
      </c>
      <c r="RQ251" s="894">
        <v>-0.26321756976751232</v>
      </c>
      <c r="RR251" s="894">
        <v>-0.26321756976751232</v>
      </c>
      <c r="RS251" s="894">
        <v>-0.26321756976751232</v>
      </c>
      <c r="RT251" s="894">
        <v>-0.26321756976751232</v>
      </c>
      <c r="RU251" s="894">
        <v>-0.23909478389313943</v>
      </c>
      <c r="RV251" s="894">
        <v>-0.23909478389313943</v>
      </c>
      <c r="RW251" s="894">
        <v>-0.23909478389313943</v>
      </c>
      <c r="RX251" s="894">
        <v>-0.23909478389313943</v>
      </c>
      <c r="RY251" s="894">
        <v>2.30683934125544E-2</v>
      </c>
      <c r="RZ251" s="894">
        <v>2.30683934125544E-2</v>
      </c>
      <c r="SA251" s="894">
        <v>-0.5120762104159402</v>
      </c>
      <c r="SB251" s="894">
        <v>-0.5120762104159402</v>
      </c>
      <c r="SC251" s="894">
        <v>-0.5120762104159402</v>
      </c>
      <c r="SD251" s="894">
        <v>-0.50959350555497096</v>
      </c>
      <c r="SE251" s="894">
        <v>-0.50959350555497096</v>
      </c>
      <c r="SF251" s="894">
        <v>-0.50959350555497096</v>
      </c>
      <c r="SG251" s="894">
        <v>-0.50959350555497096</v>
      </c>
      <c r="SH251" s="894">
        <v>5.1730047966936255E-2</v>
      </c>
      <c r="SI251" s="894">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2" t="s">
        <v>960</v>
      </c>
      <c r="J252" s="793"/>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0.28202980703834779</v>
      </c>
      <c r="DH252" s="894">
        <v>0.28202980703834779</v>
      </c>
      <c r="DI252" s="894">
        <v>0.28202980703834779</v>
      </c>
      <c r="DJ252" s="894">
        <v>0.28202980703834779</v>
      </c>
      <c r="DK252" s="894">
        <v>0.28202980703834779</v>
      </c>
      <c r="DL252" s="894">
        <v>0.28202980703834779</v>
      </c>
      <c r="DM252" s="894">
        <v>0.28202980703834779</v>
      </c>
      <c r="DN252" s="894">
        <v>0.33963557389356414</v>
      </c>
      <c r="DO252" s="894">
        <v>0.33963557389356414</v>
      </c>
      <c r="DP252" s="894">
        <v>0.33963557389356414</v>
      </c>
      <c r="DQ252" s="894">
        <v>0.33963557389356414</v>
      </c>
      <c r="DR252" s="894">
        <v>0.33963557389356414</v>
      </c>
      <c r="DS252" s="894">
        <v>0.33963557389356414</v>
      </c>
      <c r="DT252" s="894">
        <v>0.33963557389356414</v>
      </c>
      <c r="DU252" s="894">
        <v>0.33871761051527915</v>
      </c>
      <c r="DV252" s="894">
        <v>0.33871761051527915</v>
      </c>
      <c r="DW252" s="894">
        <v>0.33871761051527915</v>
      </c>
      <c r="DX252" s="894">
        <v>0.33871761051527915</v>
      </c>
      <c r="DY252" s="894">
        <v>-0.13841036047530952</v>
      </c>
      <c r="DZ252" s="894">
        <v>-0.13841036047530952</v>
      </c>
      <c r="EA252" s="894">
        <v>-1.7233334004382543</v>
      </c>
      <c r="EB252" s="894">
        <v>-1.7233334004382543</v>
      </c>
      <c r="EC252" s="894">
        <v>-1.7233334004382543</v>
      </c>
      <c r="ED252" s="894">
        <v>-4.2102928624872007</v>
      </c>
      <c r="EE252" s="894">
        <v>-4.2102928624872007</v>
      </c>
      <c r="EF252" s="894">
        <v>-4.2102928624872007</v>
      </c>
      <c r="EG252" s="894">
        <v>-4.2102928624872007</v>
      </c>
      <c r="EH252" s="894">
        <v>-3.0587011954731889</v>
      </c>
      <c r="EI252" s="894">
        <v>-3.0587011954731889</v>
      </c>
      <c r="EJ252" s="894">
        <v>-3.0587011954731889</v>
      </c>
      <c r="EK252" s="894">
        <v>-3.0587011954731889</v>
      </c>
      <c r="EL252" s="894">
        <v>-3.0587011954731889</v>
      </c>
      <c r="EM252" s="894">
        <v>-3.0587011954731889</v>
      </c>
      <c r="EN252" s="894">
        <v>-3.0587011954731889</v>
      </c>
      <c r="EO252" s="894">
        <v>-3.0587011954731889</v>
      </c>
      <c r="EP252" s="894">
        <v>-2.8897245744466016</v>
      </c>
      <c r="EQ252" s="894">
        <v>-2.8897245744466016</v>
      </c>
      <c r="ER252" s="894">
        <v>-2.8897245744466016</v>
      </c>
      <c r="ES252" s="894">
        <v>-2.8897245744466016</v>
      </c>
      <c r="ET252" s="894">
        <v>-2.8897245744466016</v>
      </c>
      <c r="EU252" s="894">
        <v>-2.8897245744466016</v>
      </c>
      <c r="EV252" s="894">
        <v>-2.8897245744466016</v>
      </c>
      <c r="EW252" s="894">
        <v>-0.65224307695005734</v>
      </c>
      <c r="EX252" s="894">
        <v>-0.65224307695005734</v>
      </c>
      <c r="EY252" s="894">
        <v>-0.65224307695005734</v>
      </c>
      <c r="EZ252" s="894">
        <v>-0.65224307695005734</v>
      </c>
      <c r="FA252" s="894">
        <v>-0.65224307695005734</v>
      </c>
      <c r="FB252" s="894">
        <v>-0.73092561693484459</v>
      </c>
      <c r="FC252" s="894">
        <v>-0.73092561693484459</v>
      </c>
      <c r="FD252" s="894">
        <v>-0.73092561693484459</v>
      </c>
      <c r="FE252" s="894">
        <v>-0.73092561693484459</v>
      </c>
      <c r="FF252" s="894">
        <v>-0.45744987235393797</v>
      </c>
      <c r="FG252" s="894">
        <v>-0.4224142359276124</v>
      </c>
      <c r="FH252" s="894">
        <v>-0.4224142359276124</v>
      </c>
      <c r="FI252" s="894">
        <v>-0.4224142359276124</v>
      </c>
      <c r="FJ252" s="894">
        <v>-0.4224142359276124</v>
      </c>
      <c r="FK252" s="894">
        <v>-0.4224142359276124</v>
      </c>
      <c r="FL252" s="894">
        <v>-0.4224142359276124</v>
      </c>
      <c r="FM252" s="894">
        <v>-0.4224142359276124</v>
      </c>
      <c r="FN252" s="894">
        <v>-0.26321756976751232</v>
      </c>
      <c r="FO252" s="894">
        <v>-0.26321756976751232</v>
      </c>
      <c r="FP252" s="894">
        <v>-0.26321756976751232</v>
      </c>
      <c r="FQ252" s="894">
        <v>-0.26321756976751232</v>
      </c>
      <c r="FR252" s="894">
        <v>-0.26321756976751232</v>
      </c>
      <c r="FS252" s="894">
        <v>-0.26321756976751232</v>
      </c>
      <c r="FT252" s="894">
        <v>-0.26321756976751232</v>
      </c>
      <c r="FU252" s="894">
        <v>-0.22913250123092066</v>
      </c>
      <c r="FV252" s="894">
        <v>-0.22913250123092066</v>
      </c>
      <c r="FW252" s="894">
        <v>-0.22913250123092066</v>
      </c>
      <c r="FX252" s="894">
        <v>-0.22913250123092066</v>
      </c>
      <c r="FY252" s="894">
        <v>-0.48443626166359266</v>
      </c>
      <c r="FZ252" s="894">
        <v>-0.48443626166359266</v>
      </c>
      <c r="GA252" s="894">
        <v>-2.2354096108541954</v>
      </c>
      <c r="GB252" s="894">
        <v>-2.2354096108541954</v>
      </c>
      <c r="GC252" s="894">
        <v>-2.2354096108541954</v>
      </c>
      <c r="GD252" s="894">
        <v>-3.4815469654109759</v>
      </c>
      <c r="GE252" s="894">
        <v>-3.4815469654109759</v>
      </c>
      <c r="GF252" s="894">
        <v>-3.4815469654109759</v>
      </c>
      <c r="GG252" s="894">
        <v>-3.4815469654109759</v>
      </c>
      <c r="GH252" s="894">
        <v>-1.7152244823976144</v>
      </c>
      <c r="GI252" s="894">
        <v>-1.6825430575051303</v>
      </c>
      <c r="GJ252" s="894">
        <v>-1.6825430575051303</v>
      </c>
      <c r="GK252" s="894">
        <v>-1.6825430575051303</v>
      </c>
      <c r="GL252" s="894">
        <v>-1.6825430575051303</v>
      </c>
      <c r="GM252" s="894">
        <v>-1.6825430575051303</v>
      </c>
      <c r="GN252" s="894">
        <v>-1.6825430575051303</v>
      </c>
      <c r="GO252" s="894">
        <v>-1.6825430575051303</v>
      </c>
      <c r="GP252" s="894">
        <v>-0.39660068220934086</v>
      </c>
      <c r="GQ252" s="894">
        <v>-0.39660068220934086</v>
      </c>
      <c r="GR252" s="894">
        <v>-0.39660068220934086</v>
      </c>
      <c r="GS252" s="894">
        <v>-0.39660068220934086</v>
      </c>
      <c r="GT252" s="894">
        <v>-0.39660068220934086</v>
      </c>
      <c r="GU252" s="894">
        <v>-0.39660068220934086</v>
      </c>
      <c r="GV252" s="894">
        <v>-0.39660068220934086</v>
      </c>
      <c r="GW252" s="894">
        <v>0.33034200191336005</v>
      </c>
      <c r="GX252" s="894">
        <v>0.33034200191336005</v>
      </c>
      <c r="GY252" s="894">
        <v>0.33034200191336005</v>
      </c>
      <c r="GZ252" s="894">
        <v>0.33034200191336005</v>
      </c>
      <c r="HA252" s="894">
        <v>0.33034200191336005</v>
      </c>
      <c r="HB252" s="894">
        <v>1.8315225365453713E-2</v>
      </c>
      <c r="HC252" s="894">
        <v>1.8315225365453713E-2</v>
      </c>
      <c r="HD252" s="894">
        <v>1.8315225365453713E-2</v>
      </c>
      <c r="HE252" s="894">
        <v>1.8315225365453713E-2</v>
      </c>
      <c r="HF252" s="894">
        <v>7.0694679800622495E-3</v>
      </c>
      <c r="HG252" s="894">
        <v>-0.22976336255154273</v>
      </c>
      <c r="HH252" s="894">
        <v>-0.22976336255154273</v>
      </c>
      <c r="HI252" s="894">
        <v>-0.22976336255154273</v>
      </c>
      <c r="HJ252" s="894">
        <v>-0.22976336255154273</v>
      </c>
      <c r="HK252" s="894">
        <v>-0.22976336255154273</v>
      </c>
      <c r="HL252" s="894">
        <v>-0.22976336255154273</v>
      </c>
      <c r="HM252" s="894">
        <v>-0.22976336255154273</v>
      </c>
      <c r="HN252" s="894">
        <v>-0.28019934846218941</v>
      </c>
      <c r="HO252" s="894">
        <v>-0.28019934846218941</v>
      </c>
      <c r="HP252" s="894">
        <v>-0.28019934846218941</v>
      </c>
      <c r="HQ252" s="894">
        <v>-0.28019934846218941</v>
      </c>
      <c r="HR252" s="894">
        <v>-0.28019934846218941</v>
      </c>
      <c r="HS252" s="894">
        <v>-0.28019934846218941</v>
      </c>
      <c r="HT252" s="894">
        <v>-0.28019934846218941</v>
      </c>
      <c r="HU252" s="894">
        <v>-0.2689816318797833</v>
      </c>
      <c r="HV252" s="894">
        <v>-0.2689816318797833</v>
      </c>
      <c r="HW252" s="894">
        <v>-0.2689816318797833</v>
      </c>
      <c r="HX252" s="894">
        <v>-0.2689816318797833</v>
      </c>
      <c r="HY252" s="894">
        <v>-0.56517563860752595</v>
      </c>
      <c r="HZ252" s="894">
        <v>-0.56517563860752595</v>
      </c>
      <c r="IA252" s="894">
        <v>-2.3437334245960288</v>
      </c>
      <c r="IB252" s="894">
        <v>-2.3437334245960288</v>
      </c>
      <c r="IC252" s="894">
        <v>-2.3437334245960288</v>
      </c>
      <c r="ID252" s="894">
        <v>-3.4910578278108906</v>
      </c>
      <c r="IE252" s="894">
        <v>-3.4910578278108906</v>
      </c>
      <c r="IF252" s="894">
        <v>-3.4910578278108906</v>
      </c>
      <c r="IG252" s="894">
        <v>-3.4910578278108906</v>
      </c>
      <c r="IH252" s="894">
        <v>-1.711737834333805</v>
      </c>
      <c r="II252" s="894">
        <v>-1.6645945765846832</v>
      </c>
      <c r="IJ252" s="894">
        <v>-1.6645945765846832</v>
      </c>
      <c r="IK252" s="894">
        <v>-1.6645945765846832</v>
      </c>
      <c r="IL252" s="894">
        <v>-1.6645945765846832</v>
      </c>
      <c r="IM252" s="894">
        <v>-1.6645945765846832</v>
      </c>
      <c r="IN252" s="894">
        <v>-1.6645945765846832</v>
      </c>
      <c r="IO252" s="894">
        <v>-1.6645945765846832</v>
      </c>
      <c r="IP252" s="894">
        <v>-0.61609191171100086</v>
      </c>
      <c r="IQ252" s="894">
        <v>-0.61609191171100086</v>
      </c>
      <c r="IR252" s="894">
        <v>-0.61609191171100086</v>
      </c>
      <c r="IS252" s="894">
        <v>-0.61609191171100086</v>
      </c>
      <c r="IT252" s="894">
        <v>-0.61609191171100086</v>
      </c>
      <c r="IU252" s="894">
        <v>-0.61609191171100086</v>
      </c>
      <c r="IV252" s="894">
        <v>-0.61609191171100086</v>
      </c>
      <c r="IW252" s="894">
        <v>0.29298738669873003</v>
      </c>
      <c r="IX252" s="894">
        <v>0.29298738669873003</v>
      </c>
      <c r="IY252" s="894">
        <v>0.29298738669873003</v>
      </c>
      <c r="IZ252" s="894">
        <v>0.29298738669873003</v>
      </c>
      <c r="JA252" s="894">
        <v>0.29298738669873003</v>
      </c>
      <c r="JB252" s="894">
        <v>0.21361454245599987</v>
      </c>
      <c r="JC252" s="894">
        <v>0.21361454245599987</v>
      </c>
      <c r="JD252" s="894">
        <v>0.21361454245599987</v>
      </c>
      <c r="JE252" s="894">
        <v>0.21361454245599987</v>
      </c>
      <c r="JF252" s="894">
        <v>0.13645750208681573</v>
      </c>
      <c r="JG252" s="894">
        <v>-0.20075065688958205</v>
      </c>
      <c r="JH252" s="894">
        <v>-0.20075065688958205</v>
      </c>
      <c r="JI252" s="894">
        <v>-0.20075065688958205</v>
      </c>
      <c r="JJ252" s="894">
        <v>-0.20075065688958205</v>
      </c>
      <c r="JK252" s="894">
        <v>-0.20075065688958205</v>
      </c>
      <c r="JL252" s="894">
        <v>-0.20075065688958205</v>
      </c>
      <c r="JM252" s="894">
        <v>-0.20075065688958205</v>
      </c>
      <c r="JN252" s="894">
        <v>-0.26321756976751232</v>
      </c>
      <c r="JO252" s="894">
        <v>-0.26321756976751232</v>
      </c>
      <c r="JP252" s="894">
        <v>-0.26321756976751232</v>
      </c>
      <c r="JQ252" s="894">
        <v>-0.26321756976751232</v>
      </c>
      <c r="JR252" s="894">
        <v>-0.26321756976751232</v>
      </c>
      <c r="JS252" s="894">
        <v>-0.26321756976751232</v>
      </c>
      <c r="JT252" s="894">
        <v>-0.26321756976751232</v>
      </c>
      <c r="JU252" s="894">
        <v>-0.30883076252863884</v>
      </c>
      <c r="JV252" s="894">
        <v>-0.30883076252863884</v>
      </c>
      <c r="JW252" s="894">
        <v>-0.30883076252863884</v>
      </c>
      <c r="JX252" s="894">
        <v>-0.30883076252863884</v>
      </c>
      <c r="JY252" s="894">
        <v>-0.48443626166358822</v>
      </c>
      <c r="JZ252" s="894">
        <v>-0.48443626166358822</v>
      </c>
      <c r="KA252" s="894">
        <v>-2.5308381937864706</v>
      </c>
      <c r="KB252" s="894">
        <v>-2.5308381937864706</v>
      </c>
      <c r="KC252" s="894">
        <v>-2.5308381937864706</v>
      </c>
      <c r="KD252" s="894">
        <v>-4.4620531356734219</v>
      </c>
      <c r="KE252" s="894">
        <v>-4.4620531356734219</v>
      </c>
      <c r="KF252" s="894">
        <v>-4.4620531356734219</v>
      </c>
      <c r="KG252" s="894">
        <v>-4.4620531356734219</v>
      </c>
      <c r="KH252" s="894">
        <v>-1.5750036118465456</v>
      </c>
      <c r="KI252" s="894">
        <v>-1.5724838605982825</v>
      </c>
      <c r="KJ252" s="894">
        <v>-1.5724838605982825</v>
      </c>
      <c r="KK252" s="894">
        <v>-1.5724838605982825</v>
      </c>
      <c r="KL252" s="894">
        <v>-1.5724838605982825</v>
      </c>
      <c r="KM252" s="894">
        <v>-1.5724838605982825</v>
      </c>
      <c r="KN252" s="894">
        <v>-1.5724838605982825</v>
      </c>
      <c r="KO252" s="894">
        <v>-1.5724838605982825</v>
      </c>
      <c r="KP252" s="894">
        <v>-0.55027175751003021</v>
      </c>
      <c r="KQ252" s="894">
        <v>-0.55027175751003021</v>
      </c>
      <c r="KR252" s="894">
        <v>-0.55027175751003021</v>
      </c>
      <c r="KS252" s="894">
        <v>-0.55027175751003021</v>
      </c>
      <c r="KT252" s="894">
        <v>-0.55027175751003021</v>
      </c>
      <c r="KU252" s="894">
        <v>-0.55027175751003021</v>
      </c>
      <c r="KV252" s="894">
        <v>-0.55027175751003021</v>
      </c>
      <c r="KW252" s="894">
        <v>7.7672006258039161E-2</v>
      </c>
      <c r="KX252" s="894">
        <v>7.7672006258039161E-2</v>
      </c>
      <c r="KY252" s="894">
        <v>7.7672006258039161E-2</v>
      </c>
      <c r="KZ252" s="894">
        <v>7.7672006258039161E-2</v>
      </c>
      <c r="LA252" s="894">
        <v>7.7672006258039161E-2</v>
      </c>
      <c r="LB252" s="894">
        <v>-0.2401653595613551</v>
      </c>
      <c r="LC252" s="894">
        <v>-0.2401653595613551</v>
      </c>
      <c r="LD252" s="894">
        <v>-0.2401653595613551</v>
      </c>
      <c r="LE252" s="894">
        <v>-0.2401653595613551</v>
      </c>
      <c r="LF252" s="894">
        <v>-5.8875890561379762E-2</v>
      </c>
      <c r="LG252" s="894">
        <v>-0.38703857255021834</v>
      </c>
      <c r="LH252" s="894">
        <v>-0.38703857255021834</v>
      </c>
      <c r="LI252" s="894">
        <v>-0.38703857255021834</v>
      </c>
      <c r="LJ252" s="894">
        <v>-0.38703857255021834</v>
      </c>
      <c r="LK252" s="894">
        <v>-0.38703857255021834</v>
      </c>
      <c r="LL252" s="894">
        <v>-0.38703857255021834</v>
      </c>
      <c r="LM252" s="894">
        <v>-0.38703857255021834</v>
      </c>
      <c r="LN252" s="894">
        <v>-0.26321756976751232</v>
      </c>
      <c r="LO252" s="894">
        <v>-0.26321756976751232</v>
      </c>
      <c r="LP252" s="894">
        <v>-0.26321756976751232</v>
      </c>
      <c r="LQ252" s="894">
        <v>-0.26321756976751232</v>
      </c>
      <c r="LR252" s="894">
        <v>-0.26321756976751232</v>
      </c>
      <c r="LS252" s="894">
        <v>-0.26321756976751232</v>
      </c>
      <c r="LT252" s="894">
        <v>-0.26321756976751232</v>
      </c>
      <c r="LU252" s="894">
        <v>-0.30883076252863884</v>
      </c>
      <c r="LV252" s="894">
        <v>-0.30883076252863884</v>
      </c>
      <c r="LW252" s="894">
        <v>-0.30883076252863884</v>
      </c>
      <c r="LX252" s="894">
        <v>-0.30883076252863884</v>
      </c>
      <c r="LY252" s="894">
        <v>-0.48443626166358822</v>
      </c>
      <c r="LZ252" s="894">
        <v>-0.48443626166358822</v>
      </c>
      <c r="MA252" s="894">
        <v>-2.5209905743553955</v>
      </c>
      <c r="MB252" s="894">
        <v>-2.5209905743553955</v>
      </c>
      <c r="MC252" s="894">
        <v>-2.5209905743553955</v>
      </c>
      <c r="MD252" s="894">
        <v>-4.4709577831245557</v>
      </c>
      <c r="ME252" s="894">
        <v>-4.4709577831245557</v>
      </c>
      <c r="MF252" s="894">
        <v>-4.4709577831245557</v>
      </c>
      <c r="MG252" s="894">
        <v>-4.4709577831245557</v>
      </c>
      <c r="MH252" s="894">
        <v>-1.2455180953627316</v>
      </c>
      <c r="MI252" s="894">
        <v>-1.2124020744773158</v>
      </c>
      <c r="MJ252" s="894">
        <v>-1.2124020744773158</v>
      </c>
      <c r="MK252" s="894">
        <v>-1.2124020744773158</v>
      </c>
      <c r="ML252" s="894">
        <v>-1.2124020744773158</v>
      </c>
      <c r="MM252" s="894">
        <v>-1.2124020744773158</v>
      </c>
      <c r="MN252" s="894">
        <v>-1.2124020744773158</v>
      </c>
      <c r="MO252" s="894">
        <v>-1.2124020744773158</v>
      </c>
      <c r="MP252" s="894">
        <v>-0.33222491336132975</v>
      </c>
      <c r="MQ252" s="894">
        <v>-0.33222491336132975</v>
      </c>
      <c r="MR252" s="894">
        <v>-0.33222491336132975</v>
      </c>
      <c r="MS252" s="894">
        <v>-0.33222491336132975</v>
      </c>
      <c r="MT252" s="894">
        <v>-0.33222491336132975</v>
      </c>
      <c r="MU252" s="894">
        <v>-0.33222491336132975</v>
      </c>
      <c r="MV252" s="894">
        <v>-0.33222491336132975</v>
      </c>
      <c r="MW252" s="894">
        <v>-4.9056264086280166E-2</v>
      </c>
      <c r="MX252" s="894">
        <v>-4.9056264086280166E-2</v>
      </c>
      <c r="MY252" s="894">
        <v>-4.9056264086280166E-2</v>
      </c>
      <c r="MZ252" s="894">
        <v>-4.9056264086280166E-2</v>
      </c>
      <c r="NA252" s="894">
        <v>-4.9056264086280166E-2</v>
      </c>
      <c r="NB252" s="894">
        <v>-0.3963012060751403</v>
      </c>
      <c r="NC252" s="894">
        <v>-0.3963012060751403</v>
      </c>
      <c r="ND252" s="894">
        <v>-0.3963012060751403</v>
      </c>
      <c r="NE252" s="894">
        <v>-0.3963012060751403</v>
      </c>
      <c r="NF252" s="894">
        <v>-0.16233905319940778</v>
      </c>
      <c r="NG252" s="894">
        <v>-0.4928555236128167</v>
      </c>
      <c r="NH252" s="894">
        <v>-0.4928555236128167</v>
      </c>
      <c r="NI252" s="894">
        <v>-0.4928555236128167</v>
      </c>
      <c r="NJ252" s="894">
        <v>-0.4928555236128167</v>
      </c>
      <c r="NK252" s="894">
        <v>-0.4928555236128167</v>
      </c>
      <c r="NL252" s="894">
        <v>-0.4928555236128167</v>
      </c>
      <c r="NM252" s="894">
        <v>-0.4928555236128167</v>
      </c>
      <c r="NN252" s="894">
        <v>-0.26321756976751232</v>
      </c>
      <c r="NO252" s="894">
        <v>-0.26321756976751232</v>
      </c>
      <c r="NP252" s="894">
        <v>-0.26321756976751232</v>
      </c>
      <c r="NQ252" s="894">
        <v>-0.26321756976751232</v>
      </c>
      <c r="NR252" s="894">
        <v>-0.26321756976751232</v>
      </c>
      <c r="NS252" s="894">
        <v>-0.26321756976751232</v>
      </c>
      <c r="NT252" s="894">
        <v>-0.26321756976751232</v>
      </c>
      <c r="NU252" s="894">
        <v>-0.30883076252863884</v>
      </c>
      <c r="NV252" s="894">
        <v>-0.30883076252863884</v>
      </c>
      <c r="NW252" s="894">
        <v>-0.30883076252863884</v>
      </c>
      <c r="NX252" s="894">
        <v>-0.30883076252863884</v>
      </c>
      <c r="NY252" s="894">
        <v>-0.48443626166358822</v>
      </c>
      <c r="NZ252" s="894">
        <v>-0.48443626166358822</v>
      </c>
      <c r="OA252" s="894">
        <v>-2.5209905743553955</v>
      </c>
      <c r="OB252" s="894">
        <v>-2.5209905743553955</v>
      </c>
      <c r="OC252" s="894">
        <v>-2.5209905743553955</v>
      </c>
      <c r="OD252" s="894">
        <v>-4.4709577831245557</v>
      </c>
      <c r="OE252" s="894">
        <v>-4.4709577831245557</v>
      </c>
      <c r="OF252" s="894">
        <v>-4.4709577831245557</v>
      </c>
      <c r="OG252" s="894">
        <v>-4.4709577831245557</v>
      </c>
      <c r="OH252" s="894">
        <v>-1.2455180953627316</v>
      </c>
      <c r="OI252" s="894">
        <v>-1.2124020744773158</v>
      </c>
      <c r="OJ252" s="894">
        <v>-1.2124020744773158</v>
      </c>
      <c r="OK252" s="894">
        <v>-1.2124020744773158</v>
      </c>
      <c r="OL252" s="894">
        <v>-1.2124020744773158</v>
      </c>
      <c r="OM252" s="894">
        <v>-1.2124020744773158</v>
      </c>
      <c r="ON252" s="894">
        <v>-1.2124020744773158</v>
      </c>
      <c r="OO252" s="894">
        <v>-1.2124020744773158</v>
      </c>
      <c r="OP252" s="894">
        <v>-0.33222491336132975</v>
      </c>
      <c r="OQ252" s="894">
        <v>-0.33222491336132975</v>
      </c>
      <c r="OR252" s="894">
        <v>-0.33222491336132975</v>
      </c>
      <c r="OS252" s="894">
        <v>-0.33222491336132975</v>
      </c>
      <c r="OT252" s="894">
        <v>-0.33222491336132975</v>
      </c>
      <c r="OU252" s="894">
        <v>-0.33222491336132975</v>
      </c>
      <c r="OV252" s="894">
        <v>-0.33222491336132975</v>
      </c>
      <c r="OW252" s="894">
        <v>-4.9056264086280166E-2</v>
      </c>
      <c r="OX252" s="894">
        <v>-4.9056264086280166E-2</v>
      </c>
      <c r="OY252" s="894">
        <v>-4.9056264086280166E-2</v>
      </c>
      <c r="OZ252" s="894">
        <v>-4.9056264086280166E-2</v>
      </c>
      <c r="PA252" s="894">
        <v>-4.9056264086280166E-2</v>
      </c>
      <c r="PB252" s="894">
        <v>-0.3963012060751403</v>
      </c>
      <c r="PC252" s="894">
        <v>-0.3963012060751403</v>
      </c>
      <c r="PD252" s="894">
        <v>-0.3963012060751403</v>
      </c>
      <c r="PE252" s="894">
        <v>-0.3963012060751403</v>
      </c>
      <c r="PF252" s="894">
        <v>-0.16233905319940778</v>
      </c>
      <c r="PG252" s="894">
        <v>-0.4928555236128167</v>
      </c>
      <c r="PH252" s="894">
        <v>-0.4928555236128167</v>
      </c>
      <c r="PI252" s="894">
        <v>-0.4928555236128167</v>
      </c>
      <c r="PJ252" s="894">
        <v>-0.4928555236128167</v>
      </c>
      <c r="PK252" s="894">
        <v>-0.4928555236128167</v>
      </c>
      <c r="PL252" s="894">
        <v>-0.4928555236128167</v>
      </c>
      <c r="PM252" s="894">
        <v>-0.4928555236128167</v>
      </c>
      <c r="PN252" s="894">
        <v>-0.26321756976751232</v>
      </c>
      <c r="PO252" s="894">
        <v>-0.26321756976751232</v>
      </c>
      <c r="PP252" s="894">
        <v>-0.26321756976751232</v>
      </c>
      <c r="PQ252" s="894">
        <v>-0.26321756976751232</v>
      </c>
      <c r="PR252" s="894">
        <v>-0.26321756976751232</v>
      </c>
      <c r="PS252" s="894">
        <v>-0.26321756976751232</v>
      </c>
      <c r="PT252" s="894">
        <v>-0.26321756976751232</v>
      </c>
      <c r="PU252" s="894">
        <v>-0.30883076252863884</v>
      </c>
      <c r="PV252" s="894">
        <v>-0.30883076252863884</v>
      </c>
      <c r="PW252" s="894">
        <v>-0.30883076252863884</v>
      </c>
      <c r="PX252" s="894">
        <v>-0.30883076252863884</v>
      </c>
      <c r="PY252" s="894">
        <v>-0.48443626166358822</v>
      </c>
      <c r="PZ252" s="894">
        <v>-0.48443626166358822</v>
      </c>
      <c r="QA252" s="894">
        <v>-2.5209905743553955</v>
      </c>
      <c r="QB252" s="894">
        <v>-2.5209905743553955</v>
      </c>
      <c r="QC252" s="894">
        <v>-2.5209905743553955</v>
      </c>
      <c r="QD252" s="894">
        <v>-4.4709577831245557</v>
      </c>
      <c r="QE252" s="894">
        <v>-4.4709577831245557</v>
      </c>
      <c r="QF252" s="894">
        <v>-4.4709577831245557</v>
      </c>
      <c r="QG252" s="894">
        <v>-4.4709577831245557</v>
      </c>
      <c r="QH252" s="894">
        <v>-1.2455180953627316</v>
      </c>
      <c r="QI252" s="894">
        <v>-1.2124020744773158</v>
      </c>
      <c r="QJ252" s="894">
        <v>-1.2124020744773158</v>
      </c>
      <c r="QK252" s="894">
        <v>-1.2124020744773158</v>
      </c>
      <c r="QL252" s="894">
        <v>-1.2124020744773158</v>
      </c>
      <c r="QM252" s="894">
        <v>-1.2124020744773158</v>
      </c>
      <c r="QN252" s="894">
        <v>-1.2124020744773158</v>
      </c>
      <c r="QO252" s="894">
        <v>-1.2124020744773158</v>
      </c>
      <c r="QP252" s="894">
        <v>-0.33222491336132975</v>
      </c>
      <c r="QQ252" s="894">
        <v>-0.33222491336132975</v>
      </c>
      <c r="QR252" s="894">
        <v>-0.33222491336132975</v>
      </c>
      <c r="QS252" s="894">
        <v>-0.33222491336132975</v>
      </c>
      <c r="QT252" s="894">
        <v>-0.33222491336132975</v>
      </c>
      <c r="QU252" s="894">
        <v>-0.33222491336132975</v>
      </c>
      <c r="QV252" s="894">
        <v>-0.33222491336132975</v>
      </c>
      <c r="QW252" s="894">
        <v>-4.9056264086280166E-2</v>
      </c>
      <c r="QX252" s="894">
        <v>-4.9056264086280166E-2</v>
      </c>
      <c r="QY252" s="894">
        <v>-4.9056264086280166E-2</v>
      </c>
      <c r="QZ252" s="894">
        <v>-4.9056264086280166E-2</v>
      </c>
      <c r="RA252" s="894">
        <v>-4.9056264086280166E-2</v>
      </c>
      <c r="RB252" s="894">
        <v>-0.3963012060751403</v>
      </c>
      <c r="RC252" s="894">
        <v>-0.3963012060751403</v>
      </c>
      <c r="RD252" s="894">
        <v>-0.3963012060751403</v>
      </c>
      <c r="RE252" s="894">
        <v>-0.3963012060751403</v>
      </c>
      <c r="RF252" s="894">
        <v>-0.16233905319940778</v>
      </c>
      <c r="RG252" s="894">
        <v>-0.4928555236128167</v>
      </c>
      <c r="RH252" s="894">
        <v>-0.4928555236128167</v>
      </c>
      <c r="RI252" s="894">
        <v>-0.4928555236128167</v>
      </c>
      <c r="RJ252" s="894">
        <v>-0.4928555236128167</v>
      </c>
      <c r="RK252" s="894">
        <v>-0.4928555236128167</v>
      </c>
      <c r="RL252" s="894">
        <v>-0.4928555236128167</v>
      </c>
      <c r="RM252" s="894">
        <v>-0.4928555236128167</v>
      </c>
      <c r="RN252" s="894">
        <v>-0.26321756976751232</v>
      </c>
      <c r="RO252" s="894">
        <v>-0.26321756976751232</v>
      </c>
      <c r="RP252" s="894">
        <v>-0.26321756976751232</v>
      </c>
      <c r="RQ252" s="894">
        <v>-0.26321756976751232</v>
      </c>
      <c r="RR252" s="894">
        <v>-0.26321756976751232</v>
      </c>
      <c r="RS252" s="894">
        <v>-0.26321756976751232</v>
      </c>
      <c r="RT252" s="894">
        <v>-0.26321756976751232</v>
      </c>
      <c r="RU252" s="894">
        <v>-0.30883076252863884</v>
      </c>
      <c r="RV252" s="894">
        <v>-0.30883076252863884</v>
      </c>
      <c r="RW252" s="894">
        <v>-0.30883076252863884</v>
      </c>
      <c r="RX252" s="894">
        <v>-0.30883076252863884</v>
      </c>
      <c r="RY252" s="894">
        <v>-0.48443626166358822</v>
      </c>
      <c r="RZ252" s="894">
        <v>-0.48443626166358822</v>
      </c>
      <c r="SA252" s="894">
        <v>-2.5209905743553955</v>
      </c>
      <c r="SB252" s="894">
        <v>-2.5209905743553955</v>
      </c>
      <c r="SC252" s="894">
        <v>-2.5209905743553955</v>
      </c>
      <c r="SD252" s="894">
        <v>-4.4709577831245557</v>
      </c>
      <c r="SE252" s="894">
        <v>-4.4709577831245557</v>
      </c>
      <c r="SF252" s="894">
        <v>-4.4709577831245557</v>
      </c>
      <c r="SG252" s="894">
        <v>-4.4709577831245557</v>
      </c>
      <c r="SH252" s="894">
        <v>-1.2455180953627316</v>
      </c>
      <c r="SI252" s="894">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09" t="s">
        <v>962</v>
      </c>
      <c r="J253" s="793"/>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0.28202980703834779</v>
      </c>
      <c r="DH253" s="894">
        <v>0.28202980703834779</v>
      </c>
      <c r="DI253" s="894">
        <v>0.28202980703834779</v>
      </c>
      <c r="DJ253" s="894">
        <v>0.28202980703834779</v>
      </c>
      <c r="DK253" s="894">
        <v>0.28202980703834779</v>
      </c>
      <c r="DL253" s="894">
        <v>0.28202980703834779</v>
      </c>
      <c r="DM253" s="894">
        <v>0.28202980703834779</v>
      </c>
      <c r="DN253" s="894">
        <v>0.33963557389356414</v>
      </c>
      <c r="DO253" s="894">
        <v>0.33963557389356414</v>
      </c>
      <c r="DP253" s="894">
        <v>0.33963557389356414</v>
      </c>
      <c r="DQ253" s="894">
        <v>0.33963557389356414</v>
      </c>
      <c r="DR253" s="894">
        <v>0.33963557389356414</v>
      </c>
      <c r="DS253" s="894">
        <v>0.33963557389356414</v>
      </c>
      <c r="DT253" s="894">
        <v>0.33963557389356414</v>
      </c>
      <c r="DU253" s="894">
        <v>0.33871761051527915</v>
      </c>
      <c r="DV253" s="894">
        <v>0.33871761051527915</v>
      </c>
      <c r="DW253" s="894">
        <v>0.33871761051527915</v>
      </c>
      <c r="DX253" s="894">
        <v>0.33871761051527915</v>
      </c>
      <c r="DY253" s="894">
        <v>0.12687616376903765</v>
      </c>
      <c r="DZ253" s="894">
        <v>0.12687616376903765</v>
      </c>
      <c r="EA253" s="894">
        <v>-0.67948574074422563</v>
      </c>
      <c r="EB253" s="894">
        <v>-0.67948574074422563</v>
      </c>
      <c r="EC253" s="894">
        <v>-0.67948574074422563</v>
      </c>
      <c r="ED253" s="894">
        <v>-1.0830196562288563</v>
      </c>
      <c r="EE253" s="894">
        <v>-1.0830196562288563</v>
      </c>
      <c r="EF253" s="894">
        <v>-1.0830196562288563</v>
      </c>
      <c r="EG253" s="894">
        <v>-1.0830196562288563</v>
      </c>
      <c r="EH253" s="894">
        <v>-0.36950034262097908</v>
      </c>
      <c r="EI253" s="894">
        <v>-0.36580533919476999</v>
      </c>
      <c r="EJ253" s="894">
        <v>-0.36580533919476999</v>
      </c>
      <c r="EK253" s="894">
        <v>-0.36580533919476999</v>
      </c>
      <c r="EL253" s="894">
        <v>-0.36580533919476999</v>
      </c>
      <c r="EM253" s="894">
        <v>-0.36580533919476999</v>
      </c>
      <c r="EN253" s="894">
        <v>-0.36580533919476999</v>
      </c>
      <c r="EO253" s="894">
        <v>-0.36580533919476999</v>
      </c>
      <c r="EP253" s="894">
        <v>2.2013410420719026E-2</v>
      </c>
      <c r="EQ253" s="894">
        <v>2.2013410420719026E-2</v>
      </c>
      <c r="ER253" s="894">
        <v>2.2013410420719026E-2</v>
      </c>
      <c r="ES253" s="894">
        <v>2.2013410420719026E-2</v>
      </c>
      <c r="ET253" s="894">
        <v>2.2013410420719026E-2</v>
      </c>
      <c r="EU253" s="894">
        <v>2.2013410420719026E-2</v>
      </c>
      <c r="EV253" s="894">
        <v>2.2013410420719026E-2</v>
      </c>
      <c r="EW253" s="894">
        <v>0.16670190446019006</v>
      </c>
      <c r="EX253" s="894">
        <v>0.16670190446019006</v>
      </c>
      <c r="EY253" s="894">
        <v>0.16670190446019006</v>
      </c>
      <c r="EZ253" s="894">
        <v>0.16670190446019006</v>
      </c>
      <c r="FA253" s="894">
        <v>0.16670190446019006</v>
      </c>
      <c r="FB253" s="894">
        <v>0.33571855205063272</v>
      </c>
      <c r="FC253" s="894">
        <v>0.33571855205063272</v>
      </c>
      <c r="FD253" s="894">
        <v>0.33571855205063272</v>
      </c>
      <c r="FE253" s="894">
        <v>0.33571855205063272</v>
      </c>
      <c r="FF253" s="894">
        <v>0.30374971616146595</v>
      </c>
      <c r="FG253" s="894">
        <v>0.23683283053160498</v>
      </c>
      <c r="FH253" s="894">
        <v>0.23683283053160498</v>
      </c>
      <c r="FI253" s="894">
        <v>0.23683283053160498</v>
      </c>
      <c r="FJ253" s="894">
        <v>0.23683283053160498</v>
      </c>
      <c r="FK253" s="894">
        <v>0.23683283053160498</v>
      </c>
      <c r="FL253" s="894">
        <v>0.23683283053160498</v>
      </c>
      <c r="FM253" s="894">
        <v>0.23683283053160498</v>
      </c>
      <c r="FN253" s="894">
        <v>-0.27170845911485042</v>
      </c>
      <c r="FO253" s="894">
        <v>-0.27170845911485042</v>
      </c>
      <c r="FP253" s="894">
        <v>-0.27170845911485042</v>
      </c>
      <c r="FQ253" s="894">
        <v>-0.27170845911485042</v>
      </c>
      <c r="FR253" s="894">
        <v>-0.27170845911485042</v>
      </c>
      <c r="FS253" s="894">
        <v>-0.27170845911485042</v>
      </c>
      <c r="FT253" s="894">
        <v>-0.27170845911485042</v>
      </c>
      <c r="FU253" s="894">
        <v>-0.22913250123092066</v>
      </c>
      <c r="FV253" s="894">
        <v>-0.22913250123092066</v>
      </c>
      <c r="FW253" s="894">
        <v>-0.22913250123092066</v>
      </c>
      <c r="FX253" s="894">
        <v>-0.22913250123092066</v>
      </c>
      <c r="FY253" s="894">
        <v>-0.2768207209506226</v>
      </c>
      <c r="FZ253" s="894">
        <v>-0.2768207209506226</v>
      </c>
      <c r="GA253" s="894">
        <v>-0.73857145733067853</v>
      </c>
      <c r="GB253" s="894">
        <v>-0.73857145733067853</v>
      </c>
      <c r="GC253" s="894">
        <v>-0.73857145733067853</v>
      </c>
      <c r="GD253" s="894">
        <v>-1.0720693560260202</v>
      </c>
      <c r="GE253" s="894">
        <v>-1.0720693560260202</v>
      </c>
      <c r="GF253" s="894">
        <v>-1.0720693560260202</v>
      </c>
      <c r="GG253" s="894">
        <v>-1.0720693560260202</v>
      </c>
      <c r="GH253" s="894">
        <v>-0.36211033576856266</v>
      </c>
      <c r="GI253" s="894">
        <v>-0.32885530493267723</v>
      </c>
      <c r="GJ253" s="894">
        <v>-0.32885530493267723</v>
      </c>
      <c r="GK253" s="894">
        <v>-0.32885530493267723</v>
      </c>
      <c r="GL253" s="894">
        <v>-0.32885530493267723</v>
      </c>
      <c r="GM253" s="894">
        <v>-0.32885530493267723</v>
      </c>
      <c r="GN253" s="894">
        <v>-0.32885530493267723</v>
      </c>
      <c r="GO253" s="894">
        <v>-0.32885530493267723</v>
      </c>
      <c r="GP253" s="894">
        <v>1.956747592952901E-2</v>
      </c>
      <c r="GQ253" s="894">
        <v>1.956747592952901E-2</v>
      </c>
      <c r="GR253" s="894">
        <v>1.956747592952901E-2</v>
      </c>
      <c r="GS253" s="894">
        <v>1.956747592952901E-2</v>
      </c>
      <c r="GT253" s="894">
        <v>1.956747592952901E-2</v>
      </c>
      <c r="GU253" s="894">
        <v>1.956747592952901E-2</v>
      </c>
      <c r="GV253" s="894">
        <v>1.956747592952901E-2</v>
      </c>
      <c r="GW253" s="894">
        <v>0.51318262865956044</v>
      </c>
      <c r="GX253" s="894">
        <v>0.51318262865956044</v>
      </c>
      <c r="GY253" s="894">
        <v>0.51318262865956044</v>
      </c>
      <c r="GZ253" s="894">
        <v>0.51318262865956044</v>
      </c>
      <c r="HA253" s="894">
        <v>0.51318262865956044</v>
      </c>
      <c r="HB253" s="894">
        <v>4.7109074826957809E-2</v>
      </c>
      <c r="HC253" s="894">
        <v>4.7109074826957809E-2</v>
      </c>
      <c r="HD253" s="894">
        <v>4.7109074826957809E-2</v>
      </c>
      <c r="HE253" s="894">
        <v>4.7109074826957809E-2</v>
      </c>
      <c r="HF253" s="894">
        <v>9.4261648907538742E-3</v>
      </c>
      <c r="HG253" s="894">
        <v>-0.2274066656408511</v>
      </c>
      <c r="HH253" s="894">
        <v>-0.2274066656408511</v>
      </c>
      <c r="HI253" s="894">
        <v>-0.2274066656408511</v>
      </c>
      <c r="HJ253" s="894">
        <v>-0.2274066656408511</v>
      </c>
      <c r="HK253" s="894">
        <v>-0.2274066656408511</v>
      </c>
      <c r="HL253" s="894">
        <v>-0.2274066656408511</v>
      </c>
      <c r="HM253" s="894">
        <v>-0.2274066656408511</v>
      </c>
      <c r="HN253" s="894">
        <v>-0.28019934846218941</v>
      </c>
      <c r="HO253" s="894">
        <v>-0.28019934846218941</v>
      </c>
      <c r="HP253" s="894">
        <v>-0.28019934846218941</v>
      </c>
      <c r="HQ253" s="894">
        <v>-0.28019934846218941</v>
      </c>
      <c r="HR253" s="894">
        <v>-0.28019934846218941</v>
      </c>
      <c r="HS253" s="894">
        <v>-0.28019934846218941</v>
      </c>
      <c r="HT253" s="894">
        <v>-0.28019934846218941</v>
      </c>
      <c r="HU253" s="894">
        <v>-0.2689816318797833</v>
      </c>
      <c r="HV253" s="894">
        <v>-0.2689816318797833</v>
      </c>
      <c r="HW253" s="894">
        <v>-0.2689816318797833</v>
      </c>
      <c r="HX253" s="894">
        <v>-0.2689816318797833</v>
      </c>
      <c r="HY253" s="894">
        <v>-0.31142331106945331</v>
      </c>
      <c r="HZ253" s="894">
        <v>-0.31142331106945331</v>
      </c>
      <c r="IA253" s="894">
        <v>-0.5810095464334708</v>
      </c>
      <c r="IB253" s="894">
        <v>-0.5810095464334708</v>
      </c>
      <c r="IC253" s="894">
        <v>-0.5810095464334708</v>
      </c>
      <c r="ID253" s="894">
        <v>-0.89419237767192605</v>
      </c>
      <c r="IE253" s="894">
        <v>-0.89419237767192605</v>
      </c>
      <c r="IF253" s="894">
        <v>-0.89419237767192605</v>
      </c>
      <c r="IG253" s="894">
        <v>-0.89419237767192605</v>
      </c>
      <c r="IH253" s="894">
        <v>-0.26973525011331212</v>
      </c>
      <c r="II253" s="894">
        <v>-0.23648021927742313</v>
      </c>
      <c r="IJ253" s="894">
        <v>-0.23648021927742313</v>
      </c>
      <c r="IK253" s="894">
        <v>-0.23648021927742313</v>
      </c>
      <c r="IL253" s="894">
        <v>-0.23648021927742313</v>
      </c>
      <c r="IM253" s="894">
        <v>-0.23648021927742313</v>
      </c>
      <c r="IN253" s="894">
        <v>-0.23648021927742313</v>
      </c>
      <c r="IO253" s="894">
        <v>-0.23648021927742313</v>
      </c>
      <c r="IP253" s="894">
        <v>-0.15417895266357107</v>
      </c>
      <c r="IQ253" s="894">
        <v>-0.15417895266357107</v>
      </c>
      <c r="IR253" s="894">
        <v>-0.15417895266357107</v>
      </c>
      <c r="IS253" s="894">
        <v>-0.15417895266357107</v>
      </c>
      <c r="IT253" s="894">
        <v>-0.15417895266357107</v>
      </c>
      <c r="IU253" s="894">
        <v>-0.15417895266357107</v>
      </c>
      <c r="IV253" s="894">
        <v>-0.15417895266357107</v>
      </c>
      <c r="IW253" s="894">
        <v>0.44569455438960048</v>
      </c>
      <c r="IX253" s="894">
        <v>0.44569455438960048</v>
      </c>
      <c r="IY253" s="894">
        <v>0.44569455438960048</v>
      </c>
      <c r="IZ253" s="894">
        <v>0.44569455438960048</v>
      </c>
      <c r="JA253" s="894">
        <v>0.44569455438960048</v>
      </c>
      <c r="JB253" s="894">
        <v>0.1747632666758907</v>
      </c>
      <c r="JC253" s="894">
        <v>0.1747632666758907</v>
      </c>
      <c r="JD253" s="894">
        <v>0.1747632666758907</v>
      </c>
      <c r="JE253" s="894">
        <v>0.1747632666758907</v>
      </c>
      <c r="JF253" s="894">
        <v>8.9615682145913311E-2</v>
      </c>
      <c r="JG253" s="894">
        <v>-0.24090078826749561</v>
      </c>
      <c r="JH253" s="894">
        <v>-0.24090078826749561</v>
      </c>
      <c r="JI253" s="894">
        <v>-0.24090078826749561</v>
      </c>
      <c r="JJ253" s="894">
        <v>-0.24090078826749561</v>
      </c>
      <c r="JK253" s="894">
        <v>-0.24090078826749561</v>
      </c>
      <c r="JL253" s="894">
        <v>-0.24090078826749561</v>
      </c>
      <c r="JM253" s="894">
        <v>-0.24090078826749561</v>
      </c>
      <c r="JN253" s="894">
        <v>-0.26321756976751232</v>
      </c>
      <c r="JO253" s="894">
        <v>-0.26321756976751232</v>
      </c>
      <c r="JP253" s="894">
        <v>-0.26321756976751232</v>
      </c>
      <c r="JQ253" s="894">
        <v>-0.26321756976751232</v>
      </c>
      <c r="JR253" s="894">
        <v>-0.26321756976751232</v>
      </c>
      <c r="JS253" s="894">
        <v>-0.26321756976751232</v>
      </c>
      <c r="JT253" s="894">
        <v>-0.26321756976751232</v>
      </c>
      <c r="JU253" s="894">
        <v>-0.30883076252863884</v>
      </c>
      <c r="JV253" s="894">
        <v>-0.30883076252863884</v>
      </c>
      <c r="JW253" s="894">
        <v>-0.30883076252863884</v>
      </c>
      <c r="JX253" s="894">
        <v>-0.30883076252863884</v>
      </c>
      <c r="JY253" s="894">
        <v>-0.34602590118827603</v>
      </c>
      <c r="JZ253" s="894">
        <v>-0.34602590118827603</v>
      </c>
      <c r="KA253" s="894">
        <v>-2.048304841663759</v>
      </c>
      <c r="KB253" s="894">
        <v>-2.048304841663759</v>
      </c>
      <c r="KC253" s="894">
        <v>-2.048304841663759</v>
      </c>
      <c r="KD253" s="894">
        <v>-3.0519008429995464</v>
      </c>
      <c r="KE253" s="894">
        <v>-3.0519008429995464</v>
      </c>
      <c r="KF253" s="894">
        <v>-3.0519008429995464</v>
      </c>
      <c r="KG253" s="894">
        <v>-3.0519008429995464</v>
      </c>
      <c r="KH253" s="894">
        <v>-0.38257860982902692</v>
      </c>
      <c r="KI253" s="894">
        <v>-0.38123365344469562</v>
      </c>
      <c r="KJ253" s="894">
        <v>-0.38123365344469562</v>
      </c>
      <c r="KK253" s="894">
        <v>-0.38123365344469562</v>
      </c>
      <c r="KL253" s="894">
        <v>-0.38123365344469562</v>
      </c>
      <c r="KM253" s="894">
        <v>-0.38123365344469562</v>
      </c>
      <c r="KN253" s="894">
        <v>-0.38123365344469562</v>
      </c>
      <c r="KO253" s="894">
        <v>-0.38123365344469562</v>
      </c>
      <c r="KP253" s="894">
        <v>2.4459344911909042E-2</v>
      </c>
      <c r="KQ253" s="894">
        <v>2.4459344911909042E-2</v>
      </c>
      <c r="KR253" s="894">
        <v>2.4459344911909042E-2</v>
      </c>
      <c r="KS253" s="894">
        <v>2.4459344911909042E-2</v>
      </c>
      <c r="KT253" s="894">
        <v>2.4459344911909042E-2</v>
      </c>
      <c r="KU253" s="894">
        <v>2.4459344911909042E-2</v>
      </c>
      <c r="KV253" s="894">
        <v>2.4459344911909042E-2</v>
      </c>
      <c r="KW253" s="894">
        <v>0.37525613020494042</v>
      </c>
      <c r="KX253" s="894">
        <v>0.37525613020494042</v>
      </c>
      <c r="KY253" s="894">
        <v>0.37525613020494042</v>
      </c>
      <c r="KZ253" s="894">
        <v>0.37525613020494042</v>
      </c>
      <c r="LA253" s="894">
        <v>0.37525613020494042</v>
      </c>
      <c r="LB253" s="894">
        <v>6.3759621589863258E-2</v>
      </c>
      <c r="LC253" s="894">
        <v>6.3759621589863258E-2</v>
      </c>
      <c r="LD253" s="894">
        <v>6.3759621589863258E-2</v>
      </c>
      <c r="LE253" s="894">
        <v>6.3759621589863258E-2</v>
      </c>
      <c r="LF253" s="894">
        <v>0.19668269915368963</v>
      </c>
      <c r="LG253" s="894">
        <v>-0.16060052551166315</v>
      </c>
      <c r="LH253" s="894">
        <v>-0.16060052551166315</v>
      </c>
      <c r="LI253" s="894">
        <v>-0.16060052551166315</v>
      </c>
      <c r="LJ253" s="894">
        <v>-0.16060052551166315</v>
      </c>
      <c r="LK253" s="894">
        <v>-0.16060052551166315</v>
      </c>
      <c r="LL253" s="894">
        <v>-0.16060052551166315</v>
      </c>
      <c r="LM253" s="894">
        <v>-0.16060052551166315</v>
      </c>
      <c r="LN253" s="894">
        <v>-0.25472668042017421</v>
      </c>
      <c r="LO253" s="894">
        <v>-0.25472668042017421</v>
      </c>
      <c r="LP253" s="894">
        <v>-0.25472668042017421</v>
      </c>
      <c r="LQ253" s="894">
        <v>-0.25472668042017421</v>
      </c>
      <c r="LR253" s="894">
        <v>-0.25472668042017421</v>
      </c>
      <c r="LS253" s="894">
        <v>-0.25472668042017421</v>
      </c>
      <c r="LT253" s="894">
        <v>-0.25472668042017421</v>
      </c>
      <c r="LU253" s="894">
        <v>-0.30883076252863884</v>
      </c>
      <c r="LV253" s="894">
        <v>-0.30883076252863884</v>
      </c>
      <c r="LW253" s="894">
        <v>-0.30883076252863884</v>
      </c>
      <c r="LX253" s="894">
        <v>-0.30883076252863884</v>
      </c>
      <c r="LY253" s="894">
        <v>-0.34602590118827603</v>
      </c>
      <c r="LZ253" s="894">
        <v>-0.34602590118827603</v>
      </c>
      <c r="MA253" s="894">
        <v>-2.0384572222326796</v>
      </c>
      <c r="MB253" s="894">
        <v>-2.0384572222326796</v>
      </c>
      <c r="MC253" s="894">
        <v>-2.0384572222326796</v>
      </c>
      <c r="MD253" s="894">
        <v>-3.0519008429995464</v>
      </c>
      <c r="ME253" s="894">
        <v>-3.0519008429995464</v>
      </c>
      <c r="MF253" s="894">
        <v>-3.0519008429995464</v>
      </c>
      <c r="MG253" s="894">
        <v>-3.0519008429995464</v>
      </c>
      <c r="MH253" s="894">
        <v>-0.33255030835887744</v>
      </c>
      <c r="MI253" s="894">
        <v>-0.32516030150646102</v>
      </c>
      <c r="MJ253" s="894">
        <v>-0.32516030150646102</v>
      </c>
      <c r="MK253" s="894">
        <v>-0.32516030150646102</v>
      </c>
      <c r="ML253" s="894">
        <v>-0.32516030150646102</v>
      </c>
      <c r="MM253" s="894">
        <v>-0.32516030150646102</v>
      </c>
      <c r="MN253" s="894">
        <v>-0.32516030150646102</v>
      </c>
      <c r="MO253" s="894">
        <v>-0.32516030150646102</v>
      </c>
      <c r="MP253" s="894">
        <v>2.2013410420719026E-2</v>
      </c>
      <c r="MQ253" s="894">
        <v>2.2013410420719026E-2</v>
      </c>
      <c r="MR253" s="894">
        <v>2.2013410420719026E-2</v>
      </c>
      <c r="MS253" s="894">
        <v>2.2013410420719026E-2</v>
      </c>
      <c r="MT253" s="894">
        <v>2.2013410420719026E-2</v>
      </c>
      <c r="MU253" s="894">
        <v>2.2013410420719026E-2</v>
      </c>
      <c r="MV253" s="894">
        <v>2.2013410420719026E-2</v>
      </c>
      <c r="MW253" s="894">
        <v>0.37817965843754919</v>
      </c>
      <c r="MX253" s="894">
        <v>0.37817965843754919</v>
      </c>
      <c r="MY253" s="894">
        <v>0.37817965843754919</v>
      </c>
      <c r="MZ253" s="894">
        <v>0.37817965843754919</v>
      </c>
      <c r="NA253" s="894">
        <v>0.37817965843754919</v>
      </c>
      <c r="NB253" s="894">
        <v>6.930980384416241E-2</v>
      </c>
      <c r="NC253" s="894">
        <v>6.930980384416241E-2</v>
      </c>
      <c r="ND253" s="894">
        <v>6.930980384416241E-2</v>
      </c>
      <c r="NE253" s="894">
        <v>6.930980384416241E-2</v>
      </c>
      <c r="NF253" s="894">
        <v>0.19668269915368963</v>
      </c>
      <c r="NG253" s="894">
        <v>-0.13383377125971929</v>
      </c>
      <c r="NH253" s="894">
        <v>-0.13383377125971929</v>
      </c>
      <c r="NI253" s="894">
        <v>-0.13383377125971929</v>
      </c>
      <c r="NJ253" s="894">
        <v>-0.13383377125971929</v>
      </c>
      <c r="NK253" s="894">
        <v>-0.13383377125971929</v>
      </c>
      <c r="NL253" s="894">
        <v>-0.13383377125971929</v>
      </c>
      <c r="NM253" s="894">
        <v>-0.13383377125971929</v>
      </c>
      <c r="NN253" s="894">
        <v>-0.25472668042017421</v>
      </c>
      <c r="NO253" s="894">
        <v>-0.25472668042017421</v>
      </c>
      <c r="NP253" s="894">
        <v>-0.25472668042017421</v>
      </c>
      <c r="NQ253" s="894">
        <v>-0.25472668042017421</v>
      </c>
      <c r="NR253" s="894">
        <v>-0.25472668042017421</v>
      </c>
      <c r="NS253" s="894">
        <v>-0.25472668042017421</v>
      </c>
      <c r="NT253" s="894">
        <v>-0.25472668042017421</v>
      </c>
      <c r="NU253" s="894">
        <v>-0.30883076252863884</v>
      </c>
      <c r="NV253" s="894">
        <v>-0.30883076252863884</v>
      </c>
      <c r="NW253" s="894">
        <v>-0.30883076252863884</v>
      </c>
      <c r="NX253" s="894">
        <v>-0.30883076252863884</v>
      </c>
      <c r="NY253" s="894">
        <v>-0.34602590118827603</v>
      </c>
      <c r="NZ253" s="894">
        <v>-0.34602590118827603</v>
      </c>
      <c r="OA253" s="894">
        <v>-2.0384572222326796</v>
      </c>
      <c r="OB253" s="894">
        <v>-2.0384572222326796</v>
      </c>
      <c r="OC253" s="894">
        <v>-2.0384572222326796</v>
      </c>
      <c r="OD253" s="894">
        <v>-3.0519008429995464</v>
      </c>
      <c r="OE253" s="894">
        <v>-3.0519008429995464</v>
      </c>
      <c r="OF253" s="894">
        <v>-3.0519008429995464</v>
      </c>
      <c r="OG253" s="894">
        <v>-3.0519008429995464</v>
      </c>
      <c r="OH253" s="894">
        <v>-0.33255030835887744</v>
      </c>
      <c r="OI253" s="894">
        <v>-0.32516030150646102</v>
      </c>
      <c r="OJ253" s="894">
        <v>-0.32516030150646102</v>
      </c>
      <c r="OK253" s="894">
        <v>-0.32516030150646102</v>
      </c>
      <c r="OL253" s="894">
        <v>-0.32516030150646102</v>
      </c>
      <c r="OM253" s="894">
        <v>-0.32516030150646102</v>
      </c>
      <c r="ON253" s="894">
        <v>-0.32516030150646102</v>
      </c>
      <c r="OO253" s="894">
        <v>-0.32516030150646102</v>
      </c>
      <c r="OP253" s="894">
        <v>2.2013410420719026E-2</v>
      </c>
      <c r="OQ253" s="894">
        <v>2.2013410420719026E-2</v>
      </c>
      <c r="OR253" s="894">
        <v>2.2013410420719026E-2</v>
      </c>
      <c r="OS253" s="894">
        <v>2.2013410420719026E-2</v>
      </c>
      <c r="OT253" s="894">
        <v>2.2013410420719026E-2</v>
      </c>
      <c r="OU253" s="894">
        <v>2.2013410420719026E-2</v>
      </c>
      <c r="OV253" s="894">
        <v>2.2013410420719026E-2</v>
      </c>
      <c r="OW253" s="894">
        <v>0.37817965843754919</v>
      </c>
      <c r="OX253" s="894">
        <v>0.37817965843754919</v>
      </c>
      <c r="OY253" s="894">
        <v>0.37817965843754919</v>
      </c>
      <c r="OZ253" s="894">
        <v>0.37817965843754919</v>
      </c>
      <c r="PA253" s="894">
        <v>0.37817965843754919</v>
      </c>
      <c r="PB253" s="894">
        <v>6.930980384416241E-2</v>
      </c>
      <c r="PC253" s="894">
        <v>6.930980384416241E-2</v>
      </c>
      <c r="PD253" s="894">
        <v>6.930980384416241E-2</v>
      </c>
      <c r="PE253" s="894">
        <v>6.930980384416241E-2</v>
      </c>
      <c r="PF253" s="894">
        <v>0.19668269915368963</v>
      </c>
      <c r="PG253" s="894">
        <v>-0.13383377125971929</v>
      </c>
      <c r="PH253" s="894">
        <v>-0.13383377125971929</v>
      </c>
      <c r="PI253" s="894">
        <v>-0.13383377125971929</v>
      </c>
      <c r="PJ253" s="894">
        <v>-0.13383377125971929</v>
      </c>
      <c r="PK253" s="894">
        <v>-0.13383377125971929</v>
      </c>
      <c r="PL253" s="894">
        <v>-0.13383377125971929</v>
      </c>
      <c r="PM253" s="894">
        <v>-0.13383377125971929</v>
      </c>
      <c r="PN253" s="894">
        <v>-0.25472668042017421</v>
      </c>
      <c r="PO253" s="894">
        <v>-0.25472668042017421</v>
      </c>
      <c r="PP253" s="894">
        <v>-0.25472668042017421</v>
      </c>
      <c r="PQ253" s="894">
        <v>-0.25472668042017421</v>
      </c>
      <c r="PR253" s="894">
        <v>-0.25472668042017421</v>
      </c>
      <c r="PS253" s="894">
        <v>-0.25472668042017421</v>
      </c>
      <c r="PT253" s="894">
        <v>-0.25472668042017421</v>
      </c>
      <c r="PU253" s="894">
        <v>-0.30883076252863884</v>
      </c>
      <c r="PV253" s="894">
        <v>-0.30883076252863884</v>
      </c>
      <c r="PW253" s="894">
        <v>-0.30883076252863884</v>
      </c>
      <c r="PX253" s="894">
        <v>-0.30883076252863884</v>
      </c>
      <c r="PY253" s="894">
        <v>-0.34602590118827603</v>
      </c>
      <c r="PZ253" s="894">
        <v>-0.34602590118827603</v>
      </c>
      <c r="QA253" s="894">
        <v>-2.0384572222326796</v>
      </c>
      <c r="QB253" s="894">
        <v>-2.0384572222326796</v>
      </c>
      <c r="QC253" s="894">
        <v>-2.0384572222326796</v>
      </c>
      <c r="QD253" s="894">
        <v>-3.0519008429995464</v>
      </c>
      <c r="QE253" s="894">
        <v>-3.0519008429995464</v>
      </c>
      <c r="QF253" s="894">
        <v>-3.0519008429995464</v>
      </c>
      <c r="QG253" s="894">
        <v>-3.0519008429995464</v>
      </c>
      <c r="QH253" s="894">
        <v>-0.33255030835887744</v>
      </c>
      <c r="QI253" s="894">
        <v>-0.32516030150646102</v>
      </c>
      <c r="QJ253" s="894">
        <v>-0.32516030150646102</v>
      </c>
      <c r="QK253" s="894">
        <v>-0.32516030150646102</v>
      </c>
      <c r="QL253" s="894">
        <v>-0.32516030150646102</v>
      </c>
      <c r="QM253" s="894">
        <v>-0.32516030150646102</v>
      </c>
      <c r="QN253" s="894">
        <v>-0.32516030150646102</v>
      </c>
      <c r="QO253" s="894">
        <v>-0.32516030150646102</v>
      </c>
      <c r="QP253" s="894">
        <v>2.2013410420719026E-2</v>
      </c>
      <c r="QQ253" s="894">
        <v>2.2013410420719026E-2</v>
      </c>
      <c r="QR253" s="894">
        <v>2.2013410420719026E-2</v>
      </c>
      <c r="QS253" s="894">
        <v>2.2013410420719026E-2</v>
      </c>
      <c r="QT253" s="894">
        <v>2.2013410420719026E-2</v>
      </c>
      <c r="QU253" s="894">
        <v>2.2013410420719026E-2</v>
      </c>
      <c r="QV253" s="894">
        <v>2.2013410420719026E-2</v>
      </c>
      <c r="QW253" s="894">
        <v>0.37817965843754919</v>
      </c>
      <c r="QX253" s="894">
        <v>0.37817965843754919</v>
      </c>
      <c r="QY253" s="894">
        <v>0.37817965843754919</v>
      </c>
      <c r="QZ253" s="894">
        <v>0.37817965843754919</v>
      </c>
      <c r="RA253" s="894">
        <v>0.37817965843754919</v>
      </c>
      <c r="RB253" s="894">
        <v>6.930980384416241E-2</v>
      </c>
      <c r="RC253" s="894">
        <v>6.930980384416241E-2</v>
      </c>
      <c r="RD253" s="894">
        <v>6.930980384416241E-2</v>
      </c>
      <c r="RE253" s="894">
        <v>6.930980384416241E-2</v>
      </c>
      <c r="RF253" s="894">
        <v>0.19668269915368963</v>
      </c>
      <c r="RG253" s="894">
        <v>-0.13383377125971929</v>
      </c>
      <c r="RH253" s="894">
        <v>-0.13383377125971929</v>
      </c>
      <c r="RI253" s="894">
        <v>-0.13383377125971929</v>
      </c>
      <c r="RJ253" s="894">
        <v>-0.13383377125971929</v>
      </c>
      <c r="RK253" s="894">
        <v>-0.13383377125971929</v>
      </c>
      <c r="RL253" s="894">
        <v>-0.13383377125971929</v>
      </c>
      <c r="RM253" s="894">
        <v>-0.13383377125971929</v>
      </c>
      <c r="RN253" s="894">
        <v>-0.25472668042017421</v>
      </c>
      <c r="RO253" s="894">
        <v>-0.25472668042017421</v>
      </c>
      <c r="RP253" s="894">
        <v>-0.25472668042017421</v>
      </c>
      <c r="RQ253" s="894">
        <v>-0.25472668042017421</v>
      </c>
      <c r="RR253" s="894">
        <v>-0.25472668042017421</v>
      </c>
      <c r="RS253" s="894">
        <v>-0.25472668042017421</v>
      </c>
      <c r="RT253" s="894">
        <v>-0.25472668042017421</v>
      </c>
      <c r="RU253" s="894">
        <v>-0.30883076252863884</v>
      </c>
      <c r="RV253" s="894">
        <v>-0.30883076252863884</v>
      </c>
      <c r="RW253" s="894">
        <v>-0.30883076252863884</v>
      </c>
      <c r="RX253" s="894">
        <v>-0.30883076252863884</v>
      </c>
      <c r="RY253" s="894">
        <v>-0.34602590118827603</v>
      </c>
      <c r="RZ253" s="894">
        <v>-0.34602590118827603</v>
      </c>
      <c r="SA253" s="894">
        <v>-2.0384572222326796</v>
      </c>
      <c r="SB253" s="894">
        <v>-2.0384572222326796</v>
      </c>
      <c r="SC253" s="894">
        <v>-2.0384572222326796</v>
      </c>
      <c r="SD253" s="894">
        <v>-3.0519008429995464</v>
      </c>
      <c r="SE253" s="894">
        <v>-3.0519008429995464</v>
      </c>
      <c r="SF253" s="894">
        <v>-3.0519008429995464</v>
      </c>
      <c r="SG253" s="894">
        <v>-3.0519008429995464</v>
      </c>
      <c r="SH253" s="894">
        <v>-0.33255030835887744</v>
      </c>
      <c r="SI253" s="894">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09" t="s">
        <v>965</v>
      </c>
      <c r="J254" s="793"/>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0.28202980703834779</v>
      </c>
      <c r="DH254" s="894">
        <v>0.28202980703834779</v>
      </c>
      <c r="DI254" s="894">
        <v>0.28202980703834779</v>
      </c>
      <c r="DJ254" s="894">
        <v>0.28202980703834779</v>
      </c>
      <c r="DK254" s="894">
        <v>0.28202980703834779</v>
      </c>
      <c r="DL254" s="894">
        <v>0.28202980703834779</v>
      </c>
      <c r="DM254" s="894">
        <v>0.28202980703834779</v>
      </c>
      <c r="DN254" s="894">
        <v>0.33963557389356414</v>
      </c>
      <c r="DO254" s="894">
        <v>0.33963557389356414</v>
      </c>
      <c r="DP254" s="894">
        <v>0.33963557389356414</v>
      </c>
      <c r="DQ254" s="894">
        <v>0.33963557389356414</v>
      </c>
      <c r="DR254" s="894">
        <v>0.33963557389356414</v>
      </c>
      <c r="DS254" s="894">
        <v>0.33963557389356414</v>
      </c>
      <c r="DT254" s="894">
        <v>0.33963557389356414</v>
      </c>
      <c r="DU254" s="894">
        <v>0.33871761051527915</v>
      </c>
      <c r="DV254" s="894">
        <v>0.33871761051527915</v>
      </c>
      <c r="DW254" s="894">
        <v>0.33871761051527915</v>
      </c>
      <c r="DX254" s="894">
        <v>0.33871761051527915</v>
      </c>
      <c r="DY254" s="894">
        <v>0.48443626166359444</v>
      </c>
      <c r="DZ254" s="894">
        <v>0.48443626166359444</v>
      </c>
      <c r="EA254" s="894">
        <v>0.43329525496733456</v>
      </c>
      <c r="EB254" s="894">
        <v>0.43329525496733456</v>
      </c>
      <c r="EC254" s="894">
        <v>0.43329525496733456</v>
      </c>
      <c r="ED254" s="894">
        <v>0.60457545862941053</v>
      </c>
      <c r="EE254" s="894">
        <v>0.60457545862941053</v>
      </c>
      <c r="EF254" s="894">
        <v>0.60457545862941053</v>
      </c>
      <c r="EG254" s="894">
        <v>0.60457545862941053</v>
      </c>
      <c r="EH254" s="894">
        <v>0.12193511306491978</v>
      </c>
      <c r="EI254" s="894">
        <v>0.1145451062124998</v>
      </c>
      <c r="EJ254" s="894">
        <v>0.1145451062124998</v>
      </c>
      <c r="EK254" s="894">
        <v>0.1145451062124998</v>
      </c>
      <c r="EL254" s="894">
        <v>0.1145451062124998</v>
      </c>
      <c r="EM254" s="894">
        <v>0.1145451062124998</v>
      </c>
      <c r="EN254" s="894">
        <v>0.1145451062124998</v>
      </c>
      <c r="EO254" s="894">
        <v>0.1145451062124998</v>
      </c>
      <c r="EP254" s="894">
        <v>2.4459344911909042E-2</v>
      </c>
      <c r="EQ254" s="894">
        <v>2.4459344911909042E-2</v>
      </c>
      <c r="ER254" s="894">
        <v>2.4459344911909042E-2</v>
      </c>
      <c r="ES254" s="894">
        <v>2.4459344911909042E-2</v>
      </c>
      <c r="ET254" s="894">
        <v>2.4459344911909042E-2</v>
      </c>
      <c r="EU254" s="894">
        <v>2.4459344911909042E-2</v>
      </c>
      <c r="EV254" s="894">
        <v>2.4459344911909042E-2</v>
      </c>
      <c r="EW254" s="894">
        <v>0.17363492679979942</v>
      </c>
      <c r="EX254" s="894">
        <v>0.17363492679979942</v>
      </c>
      <c r="EY254" s="894">
        <v>0.17363492679979942</v>
      </c>
      <c r="EZ254" s="894">
        <v>0.17363492679979942</v>
      </c>
      <c r="FA254" s="894">
        <v>0.17363492679979942</v>
      </c>
      <c r="FB254" s="894">
        <v>0.34126873430493632</v>
      </c>
      <c r="FC254" s="894">
        <v>0.34126873430493632</v>
      </c>
      <c r="FD254" s="894">
        <v>0.34126873430493632</v>
      </c>
      <c r="FE254" s="894">
        <v>0.34126873430493632</v>
      </c>
      <c r="FF254" s="894">
        <v>0.30374971616146595</v>
      </c>
      <c r="FG254" s="894">
        <v>0.23683283053160498</v>
      </c>
      <c r="FH254" s="894">
        <v>0.23683283053160498</v>
      </c>
      <c r="FI254" s="894">
        <v>0.23683283053160498</v>
      </c>
      <c r="FJ254" s="894">
        <v>0.23683283053160498</v>
      </c>
      <c r="FK254" s="894">
        <v>0.23683283053160498</v>
      </c>
      <c r="FL254" s="894">
        <v>0.23683283053160498</v>
      </c>
      <c r="FM254" s="894">
        <v>0.23683283053160498</v>
      </c>
      <c r="FN254" s="894">
        <v>-0.27170845911485042</v>
      </c>
      <c r="FO254" s="894">
        <v>-0.27170845911485042</v>
      </c>
      <c r="FP254" s="894">
        <v>-0.27170845911485042</v>
      </c>
      <c r="FQ254" s="894">
        <v>-0.27170845911485042</v>
      </c>
      <c r="FR254" s="894">
        <v>-0.27170845911485042</v>
      </c>
      <c r="FS254" s="894">
        <v>-0.27170845911485042</v>
      </c>
      <c r="FT254" s="894">
        <v>-0.27170845911485042</v>
      </c>
      <c r="FU254" s="894">
        <v>-0.23909478389313943</v>
      </c>
      <c r="FV254" s="894">
        <v>-0.23909478389313943</v>
      </c>
      <c r="FW254" s="894">
        <v>-0.23909478389313943</v>
      </c>
      <c r="FX254" s="894">
        <v>-0.23909478389313943</v>
      </c>
      <c r="FY254" s="894">
        <v>6.9205180237654318E-2</v>
      </c>
      <c r="FZ254" s="894">
        <v>6.9205180237654318E-2</v>
      </c>
      <c r="GA254" s="894">
        <v>0.25603810520797232</v>
      </c>
      <c r="GB254" s="894">
        <v>0.25603810520797232</v>
      </c>
      <c r="GC254" s="894">
        <v>0.25603810520797232</v>
      </c>
      <c r="GD254" s="894">
        <v>0.14422457704385927</v>
      </c>
      <c r="GE254" s="894">
        <v>0.14422457704385927</v>
      </c>
      <c r="GF254" s="894">
        <v>0.14422457704385927</v>
      </c>
      <c r="GG254" s="894">
        <v>0.14422457704385927</v>
      </c>
      <c r="GH254" s="894">
        <v>-0.33255030835888633</v>
      </c>
      <c r="GI254" s="894">
        <v>-0.37319534604719173</v>
      </c>
      <c r="GJ254" s="894">
        <v>-0.37319534604719173</v>
      </c>
      <c r="GK254" s="894">
        <v>-0.37319534604719173</v>
      </c>
      <c r="GL254" s="894">
        <v>-0.37319534604719173</v>
      </c>
      <c r="GM254" s="894">
        <v>-0.37319534604719173</v>
      </c>
      <c r="GN254" s="894">
        <v>-0.37319534604719173</v>
      </c>
      <c r="GO254" s="894">
        <v>-0.37319534604719173</v>
      </c>
      <c r="GP254" s="894">
        <v>-0.29019117238843961</v>
      </c>
      <c r="GQ254" s="894">
        <v>-0.29019117238843961</v>
      </c>
      <c r="GR254" s="894">
        <v>-0.29019117238843961</v>
      </c>
      <c r="GS254" s="894">
        <v>-0.29019117238843961</v>
      </c>
      <c r="GT254" s="894">
        <v>-0.29019117238843961</v>
      </c>
      <c r="GU254" s="894">
        <v>-0.29019117238843961</v>
      </c>
      <c r="GV254" s="894">
        <v>-0.29019117238843961</v>
      </c>
      <c r="GW254" s="894">
        <v>0.51566379826869913</v>
      </c>
      <c r="GX254" s="894">
        <v>0.51566379826869913</v>
      </c>
      <c r="GY254" s="894">
        <v>0.51566379826869913</v>
      </c>
      <c r="GZ254" s="894">
        <v>0.51566379826869913</v>
      </c>
      <c r="HA254" s="894">
        <v>0.51566379826869913</v>
      </c>
      <c r="HB254" s="894">
        <v>4.7109074826957809E-2</v>
      </c>
      <c r="HC254" s="894">
        <v>4.7109074826957809E-2</v>
      </c>
      <c r="HD254" s="894">
        <v>4.7109074826957809E-2</v>
      </c>
      <c r="HE254" s="894">
        <v>4.7109074826957809E-2</v>
      </c>
      <c r="HF254" s="894">
        <v>1.1782965596732531E-2</v>
      </c>
      <c r="HG254" s="894">
        <v>-0.2274066656408511</v>
      </c>
      <c r="HH254" s="894">
        <v>-0.2274066656408511</v>
      </c>
      <c r="HI254" s="894">
        <v>-0.2274066656408511</v>
      </c>
      <c r="HJ254" s="894">
        <v>-0.2274066656408511</v>
      </c>
      <c r="HK254" s="894">
        <v>-0.2274066656408511</v>
      </c>
      <c r="HL254" s="894">
        <v>-0.2274066656408511</v>
      </c>
      <c r="HM254" s="894">
        <v>-0.2274066656408511</v>
      </c>
      <c r="HN254" s="894">
        <v>-0.28019934846218941</v>
      </c>
      <c r="HO254" s="894">
        <v>-0.28019934846218941</v>
      </c>
      <c r="HP254" s="894">
        <v>-0.28019934846218941</v>
      </c>
      <c r="HQ254" s="894">
        <v>-0.28019934846218941</v>
      </c>
      <c r="HR254" s="894">
        <v>-0.28019934846218941</v>
      </c>
      <c r="HS254" s="894">
        <v>-0.28019934846218941</v>
      </c>
      <c r="HT254" s="894">
        <v>-0.28019934846218941</v>
      </c>
      <c r="HU254" s="894">
        <v>-0.2689816318797833</v>
      </c>
      <c r="HV254" s="894">
        <v>-0.2689816318797833</v>
      </c>
      <c r="HW254" s="894">
        <v>-0.2689816318797833</v>
      </c>
      <c r="HX254" s="894">
        <v>-0.2689816318797833</v>
      </c>
      <c r="HY254" s="894">
        <v>2.3068393412548183E-2</v>
      </c>
      <c r="HZ254" s="894">
        <v>2.3068393412548183E-2</v>
      </c>
      <c r="IA254" s="894">
        <v>0.22649524691474276</v>
      </c>
      <c r="IB254" s="894">
        <v>0.22649524691474276</v>
      </c>
      <c r="IC254" s="894">
        <v>0.22649524691474276</v>
      </c>
      <c r="ID254" s="894">
        <v>0.13460960524093402</v>
      </c>
      <c r="IE254" s="894">
        <v>0.13460960524093402</v>
      </c>
      <c r="IF254" s="894">
        <v>0.13460960524093402</v>
      </c>
      <c r="IG254" s="894">
        <v>0.13460960524093402</v>
      </c>
      <c r="IH254" s="894">
        <v>7.0205065097987074E-2</v>
      </c>
      <c r="II254" s="894">
        <v>5.9120054819356227E-2</v>
      </c>
      <c r="IJ254" s="894">
        <v>5.9120054819356227E-2</v>
      </c>
      <c r="IK254" s="894">
        <v>5.9120054819356227E-2</v>
      </c>
      <c r="IL254" s="894">
        <v>5.9120054819356227E-2</v>
      </c>
      <c r="IM254" s="894">
        <v>5.9120054819356227E-2</v>
      </c>
      <c r="IN254" s="894">
        <v>5.9120054819356227E-2</v>
      </c>
      <c r="IO254" s="894">
        <v>5.9120054819356227E-2</v>
      </c>
      <c r="IP254" s="894">
        <v>-0.15344286238378047</v>
      </c>
      <c r="IQ254" s="894">
        <v>-0.15344286238378047</v>
      </c>
      <c r="IR254" s="894">
        <v>-0.15344286238378047</v>
      </c>
      <c r="IS254" s="894">
        <v>-0.15344286238378047</v>
      </c>
      <c r="IT254" s="894">
        <v>-0.15344286238378047</v>
      </c>
      <c r="IU254" s="894">
        <v>-0.15344286238378047</v>
      </c>
      <c r="IV254" s="894">
        <v>-0.15344286238378047</v>
      </c>
      <c r="IW254" s="894">
        <v>0.44298251447152914</v>
      </c>
      <c r="IX254" s="894">
        <v>0.44298251447152914</v>
      </c>
      <c r="IY254" s="894">
        <v>0.44298251447152914</v>
      </c>
      <c r="IZ254" s="894">
        <v>0.44298251447152914</v>
      </c>
      <c r="JA254" s="894">
        <v>0.44298251447152914</v>
      </c>
      <c r="JB254" s="894">
        <v>0.18031344893019163</v>
      </c>
      <c r="JC254" s="894">
        <v>0.18031344893019163</v>
      </c>
      <c r="JD254" s="894">
        <v>0.18031344893019163</v>
      </c>
      <c r="JE254" s="894">
        <v>0.18031344893019163</v>
      </c>
      <c r="JF254" s="894">
        <v>8.9615682145913311E-2</v>
      </c>
      <c r="JG254" s="894">
        <v>-0.24090078826749561</v>
      </c>
      <c r="JH254" s="894">
        <v>-0.24090078826749561</v>
      </c>
      <c r="JI254" s="894">
        <v>-0.24090078826749561</v>
      </c>
      <c r="JJ254" s="894">
        <v>-0.24090078826749561</v>
      </c>
      <c r="JK254" s="894">
        <v>-0.24090078826749561</v>
      </c>
      <c r="JL254" s="894">
        <v>-0.24090078826749561</v>
      </c>
      <c r="JM254" s="894">
        <v>-0.24090078826749561</v>
      </c>
      <c r="JN254" s="894">
        <v>-0.26321756976751232</v>
      </c>
      <c r="JO254" s="894">
        <v>-0.26321756976751232</v>
      </c>
      <c r="JP254" s="894">
        <v>-0.26321756976751232</v>
      </c>
      <c r="JQ254" s="894">
        <v>-0.26321756976751232</v>
      </c>
      <c r="JR254" s="894">
        <v>-0.26321756976751232</v>
      </c>
      <c r="JS254" s="894">
        <v>-0.26321756976751232</v>
      </c>
      <c r="JT254" s="894">
        <v>-0.26321756976751232</v>
      </c>
      <c r="JU254" s="894">
        <v>-0.30883076252863884</v>
      </c>
      <c r="JV254" s="894">
        <v>-0.30883076252863884</v>
      </c>
      <c r="JW254" s="894">
        <v>-0.30883076252863884</v>
      </c>
      <c r="JX254" s="894">
        <v>-0.30883076252863884</v>
      </c>
      <c r="JY254" s="894">
        <v>-0.12687616376903676</v>
      </c>
      <c r="JZ254" s="894">
        <v>-0.12687616376903676</v>
      </c>
      <c r="KA254" s="894">
        <v>-0.52192382984701435</v>
      </c>
      <c r="KB254" s="894">
        <v>-0.52192382984701435</v>
      </c>
      <c r="KC254" s="894">
        <v>-0.52192382984701435</v>
      </c>
      <c r="KD254" s="894">
        <v>-0.50959350555497096</v>
      </c>
      <c r="KE254" s="894">
        <v>-0.50959350555497096</v>
      </c>
      <c r="KF254" s="894">
        <v>-0.50959350555497096</v>
      </c>
      <c r="KG254" s="894">
        <v>-0.50959350555497096</v>
      </c>
      <c r="KH254" s="894">
        <v>5.1730047966936255E-2</v>
      </c>
      <c r="KI254" s="894">
        <v>1.4780013704841721E-2</v>
      </c>
      <c r="KJ254" s="894">
        <v>1.4780013704841721E-2</v>
      </c>
      <c r="KK254" s="894">
        <v>1.4780013704841721E-2</v>
      </c>
      <c r="KL254" s="894">
        <v>1.4780013704841721E-2</v>
      </c>
      <c r="KM254" s="894">
        <v>1.4780013704841721E-2</v>
      </c>
      <c r="KN254" s="894">
        <v>1.4780013704841721E-2</v>
      </c>
      <c r="KO254" s="894">
        <v>1.4780013704841721E-2</v>
      </c>
      <c r="KP254" s="894">
        <v>-0.28751033953800054</v>
      </c>
      <c r="KQ254" s="894">
        <v>-0.28751033953800054</v>
      </c>
      <c r="KR254" s="894">
        <v>-0.28751033953800054</v>
      </c>
      <c r="KS254" s="894">
        <v>-0.28751033953800054</v>
      </c>
      <c r="KT254" s="894">
        <v>-0.28751033953800054</v>
      </c>
      <c r="KU254" s="894">
        <v>-0.28751033953800054</v>
      </c>
      <c r="KV254" s="894">
        <v>-0.28751033953800054</v>
      </c>
      <c r="KW254" s="894">
        <v>0.37817965843754919</v>
      </c>
      <c r="KX254" s="894">
        <v>0.37817965843754919</v>
      </c>
      <c r="KY254" s="894">
        <v>0.37817965843754919</v>
      </c>
      <c r="KZ254" s="894">
        <v>0.37817965843754919</v>
      </c>
      <c r="LA254" s="894">
        <v>0.37817965843754919</v>
      </c>
      <c r="LB254" s="894">
        <v>6.3759621589863258E-2</v>
      </c>
      <c r="LC254" s="894">
        <v>6.3759621589863258E-2</v>
      </c>
      <c r="LD254" s="894">
        <v>6.3759621589863258E-2</v>
      </c>
      <c r="LE254" s="894">
        <v>6.3759621589863258E-2</v>
      </c>
      <c r="LF254" s="894">
        <v>0.21006607627965934</v>
      </c>
      <c r="LG254" s="894">
        <v>-0.15390883694867874</v>
      </c>
      <c r="LH254" s="894">
        <v>-0.15390883694867874</v>
      </c>
      <c r="LI254" s="894">
        <v>-0.15390883694867874</v>
      </c>
      <c r="LJ254" s="894">
        <v>-0.15390883694867874</v>
      </c>
      <c r="LK254" s="894">
        <v>-0.15390883694867874</v>
      </c>
      <c r="LL254" s="894">
        <v>-0.15390883694867874</v>
      </c>
      <c r="LM254" s="894">
        <v>-0.15390883694867874</v>
      </c>
      <c r="LN254" s="894">
        <v>-0.25472668042017421</v>
      </c>
      <c r="LO254" s="894">
        <v>-0.25472668042017421</v>
      </c>
      <c r="LP254" s="894">
        <v>-0.25472668042017421</v>
      </c>
      <c r="LQ254" s="894">
        <v>-0.25472668042017421</v>
      </c>
      <c r="LR254" s="894">
        <v>-0.25472668042017421</v>
      </c>
      <c r="LS254" s="894">
        <v>-0.25472668042017421</v>
      </c>
      <c r="LT254" s="894">
        <v>-0.25472668042017421</v>
      </c>
      <c r="LU254" s="894">
        <v>-0.30883076252863884</v>
      </c>
      <c r="LV254" s="894">
        <v>-0.30883076252863884</v>
      </c>
      <c r="LW254" s="894">
        <v>-0.30883076252863884</v>
      </c>
      <c r="LX254" s="894">
        <v>-0.30883076252863884</v>
      </c>
      <c r="LY254" s="894">
        <v>-0.12687616376903676</v>
      </c>
      <c r="LZ254" s="894">
        <v>-0.12687616376903676</v>
      </c>
      <c r="MA254" s="894">
        <v>-0.5120762104159402</v>
      </c>
      <c r="MB254" s="894">
        <v>-0.5120762104159402</v>
      </c>
      <c r="MC254" s="894">
        <v>-0.5120762104159402</v>
      </c>
      <c r="MD254" s="894">
        <v>-0.50959350555497096</v>
      </c>
      <c r="ME254" s="894">
        <v>-0.50959350555497096</v>
      </c>
      <c r="MF254" s="894">
        <v>-0.50959350555497096</v>
      </c>
      <c r="MG254" s="894">
        <v>-0.50959350555497096</v>
      </c>
      <c r="MH254" s="894">
        <v>5.1730047966936255E-2</v>
      </c>
      <c r="MI254" s="894">
        <v>1.4780013704841721E-2</v>
      </c>
      <c r="MJ254" s="894">
        <v>1.4780013704841721E-2</v>
      </c>
      <c r="MK254" s="894">
        <v>1.4780013704841721E-2</v>
      </c>
      <c r="ML254" s="894">
        <v>1.4780013704841721E-2</v>
      </c>
      <c r="MM254" s="894">
        <v>1.4780013704841721E-2</v>
      </c>
      <c r="MN254" s="894">
        <v>1.4780013704841721E-2</v>
      </c>
      <c r="MO254" s="894">
        <v>1.4780013704841721E-2</v>
      </c>
      <c r="MP254" s="894">
        <v>-0.28818113788464039</v>
      </c>
      <c r="MQ254" s="894">
        <v>-0.28818113788464039</v>
      </c>
      <c r="MR254" s="894">
        <v>-0.28818113788464039</v>
      </c>
      <c r="MS254" s="894">
        <v>-0.28818113788464039</v>
      </c>
      <c r="MT254" s="894">
        <v>-0.28818113788464039</v>
      </c>
      <c r="MU254" s="894">
        <v>-0.28818113788464039</v>
      </c>
      <c r="MV254" s="894">
        <v>-0.28818113788464039</v>
      </c>
      <c r="MW254" s="894">
        <v>0.37817965843754919</v>
      </c>
      <c r="MX254" s="894">
        <v>0.37817965843754919</v>
      </c>
      <c r="MY254" s="894">
        <v>0.37817965843754919</v>
      </c>
      <c r="MZ254" s="894">
        <v>0.37817965843754919</v>
      </c>
      <c r="NA254" s="894">
        <v>0.37817965843754919</v>
      </c>
      <c r="NB254" s="894">
        <v>6.3759621589863258E-2</v>
      </c>
      <c r="NC254" s="894">
        <v>6.3759621589863258E-2</v>
      </c>
      <c r="ND254" s="894">
        <v>6.3759621589863258E-2</v>
      </c>
      <c r="NE254" s="894">
        <v>6.3759621589863258E-2</v>
      </c>
      <c r="NF254" s="894">
        <v>0.20337438771667404</v>
      </c>
      <c r="NG254" s="894">
        <v>-0.12714208269673488</v>
      </c>
      <c r="NH254" s="894">
        <v>-0.12714208269673488</v>
      </c>
      <c r="NI254" s="894">
        <v>-0.12714208269673488</v>
      </c>
      <c r="NJ254" s="894">
        <v>-0.12714208269673488</v>
      </c>
      <c r="NK254" s="894">
        <v>-0.12714208269673488</v>
      </c>
      <c r="NL254" s="894">
        <v>-0.12714208269673488</v>
      </c>
      <c r="NM254" s="894">
        <v>-0.12714208269673488</v>
      </c>
      <c r="NN254" s="894">
        <v>-0.25472668042017421</v>
      </c>
      <c r="NO254" s="894">
        <v>-0.25472668042017421</v>
      </c>
      <c r="NP254" s="894">
        <v>-0.25472668042017421</v>
      </c>
      <c r="NQ254" s="894">
        <v>-0.25472668042017421</v>
      </c>
      <c r="NR254" s="894">
        <v>-0.25472668042017421</v>
      </c>
      <c r="NS254" s="894">
        <v>-0.25472668042017421</v>
      </c>
      <c r="NT254" s="894">
        <v>-0.25472668042017421</v>
      </c>
      <c r="NU254" s="894">
        <v>-0.30883076252863884</v>
      </c>
      <c r="NV254" s="894">
        <v>-0.30883076252863884</v>
      </c>
      <c r="NW254" s="894">
        <v>-0.30883076252863884</v>
      </c>
      <c r="NX254" s="894">
        <v>-0.30883076252863884</v>
      </c>
      <c r="NY254" s="894">
        <v>-0.12687616376903676</v>
      </c>
      <c r="NZ254" s="894">
        <v>-0.12687616376903676</v>
      </c>
      <c r="OA254" s="894">
        <v>-0.5120762104159402</v>
      </c>
      <c r="OB254" s="894">
        <v>-0.5120762104159402</v>
      </c>
      <c r="OC254" s="894">
        <v>-0.5120762104159402</v>
      </c>
      <c r="OD254" s="894">
        <v>-0.50959350555497096</v>
      </c>
      <c r="OE254" s="894">
        <v>-0.50959350555497096</v>
      </c>
      <c r="OF254" s="894">
        <v>-0.50959350555497096</v>
      </c>
      <c r="OG254" s="894">
        <v>-0.50959350555497096</v>
      </c>
      <c r="OH254" s="894">
        <v>5.1730047966936255E-2</v>
      </c>
      <c r="OI254" s="894">
        <v>1.4780013704841721E-2</v>
      </c>
      <c r="OJ254" s="894">
        <v>1.4780013704841721E-2</v>
      </c>
      <c r="OK254" s="894">
        <v>1.4780013704841721E-2</v>
      </c>
      <c r="OL254" s="894">
        <v>1.4780013704841721E-2</v>
      </c>
      <c r="OM254" s="894">
        <v>1.4780013704841721E-2</v>
      </c>
      <c r="ON254" s="894">
        <v>1.4780013704841721E-2</v>
      </c>
      <c r="OO254" s="894">
        <v>1.4780013704841721E-2</v>
      </c>
      <c r="OP254" s="894">
        <v>-0.28818113788464039</v>
      </c>
      <c r="OQ254" s="894">
        <v>-0.28818113788464039</v>
      </c>
      <c r="OR254" s="894">
        <v>-0.28818113788464039</v>
      </c>
      <c r="OS254" s="894">
        <v>-0.28818113788464039</v>
      </c>
      <c r="OT254" s="894">
        <v>-0.28818113788464039</v>
      </c>
      <c r="OU254" s="894">
        <v>-0.28818113788464039</v>
      </c>
      <c r="OV254" s="894">
        <v>-0.28818113788464039</v>
      </c>
      <c r="OW254" s="894">
        <v>0.37817965843754919</v>
      </c>
      <c r="OX254" s="894">
        <v>0.37817965843754919</v>
      </c>
      <c r="OY254" s="894">
        <v>0.37817965843754919</v>
      </c>
      <c r="OZ254" s="894">
        <v>0.37817965843754919</v>
      </c>
      <c r="PA254" s="894">
        <v>0.37817965843754919</v>
      </c>
      <c r="PB254" s="894">
        <v>6.3759621589863258E-2</v>
      </c>
      <c r="PC254" s="894">
        <v>6.3759621589863258E-2</v>
      </c>
      <c r="PD254" s="894">
        <v>6.3759621589863258E-2</v>
      </c>
      <c r="PE254" s="894">
        <v>6.3759621589863258E-2</v>
      </c>
      <c r="PF254" s="894">
        <v>0.20337438771667404</v>
      </c>
      <c r="PG254" s="894">
        <v>-0.12714208269673488</v>
      </c>
      <c r="PH254" s="894">
        <v>-0.12714208269673488</v>
      </c>
      <c r="PI254" s="894">
        <v>-0.12714208269673488</v>
      </c>
      <c r="PJ254" s="894">
        <v>-0.12714208269673488</v>
      </c>
      <c r="PK254" s="894">
        <v>-0.12714208269673488</v>
      </c>
      <c r="PL254" s="894">
        <v>-0.12714208269673488</v>
      </c>
      <c r="PM254" s="894">
        <v>-0.12714208269673488</v>
      </c>
      <c r="PN254" s="894">
        <v>-0.25472668042017421</v>
      </c>
      <c r="PO254" s="894">
        <v>-0.25472668042017421</v>
      </c>
      <c r="PP254" s="894">
        <v>-0.25472668042017421</v>
      </c>
      <c r="PQ254" s="894">
        <v>-0.25472668042017421</v>
      </c>
      <c r="PR254" s="894">
        <v>-0.25472668042017421</v>
      </c>
      <c r="PS254" s="894">
        <v>-0.25472668042017421</v>
      </c>
      <c r="PT254" s="894">
        <v>-0.25472668042017421</v>
      </c>
      <c r="PU254" s="894">
        <v>-0.30883076252863884</v>
      </c>
      <c r="PV254" s="894">
        <v>-0.30883076252863884</v>
      </c>
      <c r="PW254" s="894">
        <v>-0.30883076252863884</v>
      </c>
      <c r="PX254" s="894">
        <v>-0.30883076252863884</v>
      </c>
      <c r="PY254" s="894">
        <v>-0.12687616376903676</v>
      </c>
      <c r="PZ254" s="894">
        <v>-0.12687616376903676</v>
      </c>
      <c r="QA254" s="894">
        <v>-0.5120762104159402</v>
      </c>
      <c r="QB254" s="894">
        <v>-0.5120762104159402</v>
      </c>
      <c r="QC254" s="894">
        <v>-0.5120762104159402</v>
      </c>
      <c r="QD254" s="894">
        <v>-0.50959350555497096</v>
      </c>
      <c r="QE254" s="894">
        <v>-0.50959350555497096</v>
      </c>
      <c r="QF254" s="894">
        <v>-0.50959350555497096</v>
      </c>
      <c r="QG254" s="894">
        <v>-0.50959350555497096</v>
      </c>
      <c r="QH254" s="894">
        <v>5.1730047966936255E-2</v>
      </c>
      <c r="QI254" s="894">
        <v>1.4780013704841721E-2</v>
      </c>
      <c r="QJ254" s="894">
        <v>1.4780013704841721E-2</v>
      </c>
      <c r="QK254" s="894">
        <v>1.4780013704841721E-2</v>
      </c>
      <c r="QL254" s="894">
        <v>1.4780013704841721E-2</v>
      </c>
      <c r="QM254" s="894">
        <v>1.4780013704841721E-2</v>
      </c>
      <c r="QN254" s="894">
        <v>1.4780013704841721E-2</v>
      </c>
      <c r="QO254" s="894">
        <v>1.4780013704841721E-2</v>
      </c>
      <c r="QP254" s="894">
        <v>-0.28818113788464039</v>
      </c>
      <c r="QQ254" s="894">
        <v>-0.28818113788464039</v>
      </c>
      <c r="QR254" s="894">
        <v>-0.28818113788464039</v>
      </c>
      <c r="QS254" s="894">
        <v>-0.28818113788464039</v>
      </c>
      <c r="QT254" s="894">
        <v>-0.28818113788464039</v>
      </c>
      <c r="QU254" s="894">
        <v>-0.28818113788464039</v>
      </c>
      <c r="QV254" s="894">
        <v>-0.28818113788464039</v>
      </c>
      <c r="QW254" s="894">
        <v>0.37817965843754919</v>
      </c>
      <c r="QX254" s="894">
        <v>0.37817965843754919</v>
      </c>
      <c r="QY254" s="894">
        <v>0.37817965843754919</v>
      </c>
      <c r="QZ254" s="894">
        <v>0.37817965843754919</v>
      </c>
      <c r="RA254" s="894">
        <v>0.37817965843754919</v>
      </c>
      <c r="RB254" s="894">
        <v>6.3759621589863258E-2</v>
      </c>
      <c r="RC254" s="894">
        <v>6.3759621589863258E-2</v>
      </c>
      <c r="RD254" s="894">
        <v>6.3759621589863258E-2</v>
      </c>
      <c r="RE254" s="894">
        <v>6.3759621589863258E-2</v>
      </c>
      <c r="RF254" s="894">
        <v>0.20337438771667404</v>
      </c>
      <c r="RG254" s="894">
        <v>-0.12714208269673488</v>
      </c>
      <c r="RH254" s="894">
        <v>-0.12714208269673488</v>
      </c>
      <c r="RI254" s="894">
        <v>-0.12714208269673488</v>
      </c>
      <c r="RJ254" s="894">
        <v>-0.12714208269673488</v>
      </c>
      <c r="RK254" s="894">
        <v>-0.12714208269673488</v>
      </c>
      <c r="RL254" s="894">
        <v>-0.12714208269673488</v>
      </c>
      <c r="RM254" s="894">
        <v>-0.12714208269673488</v>
      </c>
      <c r="RN254" s="894">
        <v>-0.25472668042017421</v>
      </c>
      <c r="RO254" s="894">
        <v>-0.25472668042017421</v>
      </c>
      <c r="RP254" s="894">
        <v>-0.25472668042017421</v>
      </c>
      <c r="RQ254" s="894">
        <v>-0.25472668042017421</v>
      </c>
      <c r="RR254" s="894">
        <v>-0.25472668042017421</v>
      </c>
      <c r="RS254" s="894">
        <v>-0.25472668042017421</v>
      </c>
      <c r="RT254" s="894">
        <v>-0.25472668042017421</v>
      </c>
      <c r="RU254" s="894">
        <v>-0.30883076252863884</v>
      </c>
      <c r="RV254" s="894">
        <v>-0.30883076252863884</v>
      </c>
      <c r="RW254" s="894">
        <v>-0.30883076252863884</v>
      </c>
      <c r="RX254" s="894">
        <v>-0.30883076252863884</v>
      </c>
      <c r="RY254" s="894">
        <v>-0.12687616376903676</v>
      </c>
      <c r="RZ254" s="894">
        <v>-0.12687616376903676</v>
      </c>
      <c r="SA254" s="894">
        <v>-0.5120762104159402</v>
      </c>
      <c r="SB254" s="894">
        <v>-0.5120762104159402</v>
      </c>
      <c r="SC254" s="894">
        <v>-0.5120762104159402</v>
      </c>
      <c r="SD254" s="894">
        <v>-0.50959350555497096</v>
      </c>
      <c r="SE254" s="894">
        <v>-0.50959350555497096</v>
      </c>
      <c r="SF254" s="894">
        <v>-0.50959350555497096</v>
      </c>
      <c r="SG254" s="894">
        <v>-0.50959350555497096</v>
      </c>
      <c r="SH254" s="894">
        <v>5.1730047966936255E-2</v>
      </c>
      <c r="SI254" s="894">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2" t="s">
        <v>966</v>
      </c>
      <c r="J255" s="793"/>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09" t="s">
        <v>962</v>
      </c>
      <c r="J256" s="793"/>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09" t="s">
        <v>963</v>
      </c>
      <c r="J257" s="793"/>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09" t="s">
        <v>964</v>
      </c>
      <c r="J258" s="793"/>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2" t="s">
        <v>970</v>
      </c>
      <c r="J259" s="793"/>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09" t="s">
        <v>962</v>
      </c>
      <c r="J260" s="793"/>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09" t="s">
        <v>963</v>
      </c>
      <c r="J261" s="793"/>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0" t="s">
        <v>964</v>
      </c>
      <c r="J262" s="795"/>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-0.38209002063025999</v>
      </c>
      <c r="FO273" s="893">
        <v>-0.38209002063025999</v>
      </c>
      <c r="FP273" s="893">
        <v>-0.38209002063025999</v>
      </c>
      <c r="FQ273" s="893">
        <v>-0.38209002063025999</v>
      </c>
      <c r="FR273" s="893">
        <v>-0.38209002063025999</v>
      </c>
      <c r="FS273" s="893">
        <v>-0.38209002063025999</v>
      </c>
      <c r="FT273" s="893">
        <v>-0.38209002063025999</v>
      </c>
      <c r="FU273" s="893">
        <v>-0.35864217583971048</v>
      </c>
      <c r="FV273" s="893">
        <v>-0.35864217583971048</v>
      </c>
      <c r="FW273" s="893">
        <v>-0.35864217583971048</v>
      </c>
      <c r="FX273" s="893">
        <v>-0.35864217583971048</v>
      </c>
      <c r="FY273" s="893">
        <v>-0.3344917044820015</v>
      </c>
      <c r="FZ273" s="893">
        <v>-0.3344917044820015</v>
      </c>
      <c r="GA273" s="893">
        <v>-2.9542858293226892E-2</v>
      </c>
      <c r="GB273" s="893">
        <v>-2.9542858293226892E-2</v>
      </c>
      <c r="GC273" s="893">
        <v>-2.9542858293226892E-2</v>
      </c>
      <c r="GD273" s="893">
        <v>0.4909578329496016</v>
      </c>
      <c r="GE273" s="893">
        <v>0.4909578329496016</v>
      </c>
      <c r="GF273" s="893">
        <v>0.4909578329496016</v>
      </c>
      <c r="GG273" s="893">
        <v>0.4909578329496016</v>
      </c>
      <c r="GH273" s="893">
        <v>-0.14041013019597059</v>
      </c>
      <c r="GI273" s="893">
        <v>-0.14041013019597059</v>
      </c>
      <c r="GJ273" s="893">
        <v>-0.14041013019597059</v>
      </c>
      <c r="GK273" s="893">
        <v>-0.14041013019597059</v>
      </c>
      <c r="GL273" s="893">
        <v>-0.14041013019597059</v>
      </c>
      <c r="GM273" s="893">
        <v>-0.14041013019597059</v>
      </c>
      <c r="GN273" s="893">
        <v>-0.14041013019597059</v>
      </c>
      <c r="GO273" s="893">
        <v>-0.14041013019597059</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-0.41605357801961684</v>
      </c>
      <c r="HO273" s="893">
        <v>-0.41605357801961684</v>
      </c>
      <c r="HP273" s="893">
        <v>-0.41605357801961684</v>
      </c>
      <c r="HQ273" s="893">
        <v>-0.41605357801961684</v>
      </c>
      <c r="HR273" s="893">
        <v>-0.41605357801961684</v>
      </c>
      <c r="HS273" s="893">
        <v>-0.41605357801961684</v>
      </c>
      <c r="HT273" s="893">
        <v>-0.41605357801961684</v>
      </c>
      <c r="HU273" s="893">
        <v>-0.29886847986642273</v>
      </c>
      <c r="HV273" s="893">
        <v>-0.29886847986642273</v>
      </c>
      <c r="HW273" s="893">
        <v>-0.29886847986642273</v>
      </c>
      <c r="HX273" s="893">
        <v>-0.29886847986642273</v>
      </c>
      <c r="HY273" s="893">
        <v>-0.28835491765689802</v>
      </c>
      <c r="HZ273" s="893">
        <v>-0.28835491765689802</v>
      </c>
      <c r="IA273" s="893">
        <v>5.9085716586452897E-2</v>
      </c>
      <c r="IB273" s="893">
        <v>5.9085716586452897E-2</v>
      </c>
      <c r="IC273" s="893">
        <v>5.9085716586452897E-2</v>
      </c>
      <c r="ID273" s="893">
        <v>-0.22261954419730401</v>
      </c>
      <c r="IE273" s="893">
        <v>-0.22261954419730401</v>
      </c>
      <c r="IF273" s="893">
        <v>-0.22261954419730401</v>
      </c>
      <c r="IG273" s="893">
        <v>-0.22261954419730401</v>
      </c>
      <c r="IH273" s="893">
        <v>-0.63554058930808033</v>
      </c>
      <c r="II273" s="893">
        <v>-0.63554058930808033</v>
      </c>
      <c r="IJ273" s="893">
        <v>-0.63554058930808033</v>
      </c>
      <c r="IK273" s="893">
        <v>-0.63554058930808033</v>
      </c>
      <c r="IL273" s="893">
        <v>-0.63554058930808033</v>
      </c>
      <c r="IM273" s="893">
        <v>-0.63554058930808033</v>
      </c>
      <c r="IN273" s="893">
        <v>-0.63554058930808033</v>
      </c>
      <c r="IO273" s="893">
        <v>-0.63554058930808033</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-7.6418004126050931E-2</v>
      </c>
      <c r="JO273" s="893">
        <v>-7.6418004126050931E-2</v>
      </c>
      <c r="JP273" s="893">
        <v>-7.6418004126050931E-2</v>
      </c>
      <c r="JQ273" s="893">
        <v>-7.6418004126050931E-2</v>
      </c>
      <c r="JR273" s="893">
        <v>-7.6418004126050931E-2</v>
      </c>
      <c r="JS273" s="893">
        <v>-7.6418004126050931E-2</v>
      </c>
      <c r="JT273" s="893">
        <v>-7.6418004126050931E-2</v>
      </c>
      <c r="JU273" s="893">
        <v>-0.11954739194657016</v>
      </c>
      <c r="JV273" s="893">
        <v>-0.11954739194657016</v>
      </c>
      <c r="JW273" s="893">
        <v>-0.11954739194657016</v>
      </c>
      <c r="JX273" s="893">
        <v>-0.11954739194657016</v>
      </c>
      <c r="JY273" s="893">
        <v>-0.26528652424434451</v>
      </c>
      <c r="JZ273" s="893">
        <v>-0.26528652424434451</v>
      </c>
      <c r="KA273" s="893">
        <v>-5.9085716586457337E-2</v>
      </c>
      <c r="KB273" s="893">
        <v>-5.9085716586457337E-2</v>
      </c>
      <c r="KC273" s="893">
        <v>-5.9085716586457337E-2</v>
      </c>
      <c r="KD273" s="893">
        <v>0.14053236671124303</v>
      </c>
      <c r="KE273" s="893">
        <v>0.14053236671124303</v>
      </c>
      <c r="KF273" s="893">
        <v>0.14053236671124303</v>
      </c>
      <c r="KG273" s="893">
        <v>0.14053236671124303</v>
      </c>
      <c r="KH273" s="893">
        <v>-6.2815058245565325E-2</v>
      </c>
      <c r="KI273" s="893">
        <v>-6.2815058245565325E-2</v>
      </c>
      <c r="KJ273" s="893">
        <v>-6.2815058245565325E-2</v>
      </c>
      <c r="KK273" s="893">
        <v>-6.2815058245565325E-2</v>
      </c>
      <c r="KL273" s="893">
        <v>-6.2815058245565325E-2</v>
      </c>
      <c r="KM273" s="893">
        <v>-6.2815058245565325E-2</v>
      </c>
      <c r="KN273" s="893">
        <v>-6.2815058245565325E-2</v>
      </c>
      <c r="KO273" s="893">
        <v>-6.2815058245565325E-2</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0.12736334021008666</v>
      </c>
      <c r="LO273" s="893">
        <v>0.12736334021008666</v>
      </c>
      <c r="LP273" s="893">
        <v>0.12736334021008666</v>
      </c>
      <c r="LQ273" s="893">
        <v>0.12736334021008666</v>
      </c>
      <c r="LR273" s="893">
        <v>0.12736334021008666</v>
      </c>
      <c r="LS273" s="893">
        <v>0.12736334021008666</v>
      </c>
      <c r="LT273" s="893">
        <v>0.12736334021008666</v>
      </c>
      <c r="LU273" s="893">
        <v>-0.11954739194657016</v>
      </c>
      <c r="LV273" s="893">
        <v>-0.11954739194657016</v>
      </c>
      <c r="LW273" s="893">
        <v>-0.11954739194657016</v>
      </c>
      <c r="LX273" s="893">
        <v>-0.11954739194657016</v>
      </c>
      <c r="LY273" s="893">
        <v>-0.26528652424434451</v>
      </c>
      <c r="LZ273" s="893">
        <v>-0.26528652424434451</v>
      </c>
      <c r="MA273" s="893">
        <v>-5.9085716586457337E-2</v>
      </c>
      <c r="MB273" s="893">
        <v>-5.9085716586457337E-2</v>
      </c>
      <c r="MC273" s="893">
        <v>-5.9085716586457337E-2</v>
      </c>
      <c r="MD273" s="893">
        <v>0.14053236671124303</v>
      </c>
      <c r="ME273" s="893">
        <v>0.14053236671124303</v>
      </c>
      <c r="MF273" s="893">
        <v>0.14053236671124303</v>
      </c>
      <c r="MG273" s="893">
        <v>0.14053236671124303</v>
      </c>
      <c r="MH273" s="893">
        <v>-6.2815058245565325E-2</v>
      </c>
      <c r="MI273" s="893">
        <v>-6.2815058245565325E-2</v>
      </c>
      <c r="MJ273" s="893">
        <v>-6.2815058245565325E-2</v>
      </c>
      <c r="MK273" s="893">
        <v>-6.2815058245565325E-2</v>
      </c>
      <c r="ML273" s="893">
        <v>-6.2815058245565325E-2</v>
      </c>
      <c r="MM273" s="893">
        <v>-6.2815058245565325E-2</v>
      </c>
      <c r="MN273" s="893">
        <v>-6.2815058245565325E-2</v>
      </c>
      <c r="MO273" s="893">
        <v>-6.2815058245565325E-2</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0.12736334021008666</v>
      </c>
      <c r="NO273" s="893">
        <v>0.12736334021008666</v>
      </c>
      <c r="NP273" s="893">
        <v>0.12736334021008666</v>
      </c>
      <c r="NQ273" s="893">
        <v>0.12736334021008666</v>
      </c>
      <c r="NR273" s="893">
        <v>0.12736334021008666</v>
      </c>
      <c r="NS273" s="893">
        <v>0.12736334021008666</v>
      </c>
      <c r="NT273" s="893">
        <v>0.12736334021008666</v>
      </c>
      <c r="NU273" s="893">
        <v>-0.11954739194657016</v>
      </c>
      <c r="NV273" s="893">
        <v>-0.11954739194657016</v>
      </c>
      <c r="NW273" s="893">
        <v>-0.11954739194657016</v>
      </c>
      <c r="NX273" s="893">
        <v>-0.11954739194657016</v>
      </c>
      <c r="NY273" s="893">
        <v>-0.26528652424434451</v>
      </c>
      <c r="NZ273" s="893">
        <v>-0.26528652424434451</v>
      </c>
      <c r="OA273" s="893">
        <v>-5.9085716586457337E-2</v>
      </c>
      <c r="OB273" s="893">
        <v>-5.9085716586457337E-2</v>
      </c>
      <c r="OC273" s="893">
        <v>-5.9085716586457337E-2</v>
      </c>
      <c r="OD273" s="893">
        <v>0.14053236671124303</v>
      </c>
      <c r="OE273" s="893">
        <v>0.14053236671124303</v>
      </c>
      <c r="OF273" s="893">
        <v>0.14053236671124303</v>
      </c>
      <c r="OG273" s="893">
        <v>0.14053236671124303</v>
      </c>
      <c r="OH273" s="893">
        <v>-6.2815058245565325E-2</v>
      </c>
      <c r="OI273" s="893">
        <v>-6.2815058245565325E-2</v>
      </c>
      <c r="OJ273" s="893">
        <v>-6.2815058245565325E-2</v>
      </c>
      <c r="OK273" s="893">
        <v>-6.2815058245565325E-2</v>
      </c>
      <c r="OL273" s="893">
        <v>-6.2815058245565325E-2</v>
      </c>
      <c r="OM273" s="893">
        <v>-6.2815058245565325E-2</v>
      </c>
      <c r="ON273" s="893">
        <v>-6.2815058245565325E-2</v>
      </c>
      <c r="OO273" s="893">
        <v>-6.2815058245565325E-2</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0.12736334021008666</v>
      </c>
      <c r="PO273" s="893">
        <v>0.12736334021008666</v>
      </c>
      <c r="PP273" s="893">
        <v>0.12736334021008666</v>
      </c>
      <c r="PQ273" s="893">
        <v>0.12736334021008666</v>
      </c>
      <c r="PR273" s="893">
        <v>0.12736334021008666</v>
      </c>
      <c r="PS273" s="893">
        <v>0.12736334021008666</v>
      </c>
      <c r="PT273" s="893">
        <v>0.12736334021008666</v>
      </c>
      <c r="PU273" s="893">
        <v>-0.11954739194657016</v>
      </c>
      <c r="PV273" s="893">
        <v>-0.11954739194657016</v>
      </c>
      <c r="PW273" s="893">
        <v>-0.11954739194657016</v>
      </c>
      <c r="PX273" s="893">
        <v>-0.11954739194657016</v>
      </c>
      <c r="PY273" s="893">
        <v>-0.26528652424434451</v>
      </c>
      <c r="PZ273" s="893">
        <v>-0.26528652424434451</v>
      </c>
      <c r="QA273" s="893">
        <v>-5.9085716586457337E-2</v>
      </c>
      <c r="QB273" s="893">
        <v>-5.9085716586457337E-2</v>
      </c>
      <c r="QC273" s="893">
        <v>-5.9085716586457337E-2</v>
      </c>
      <c r="QD273" s="893">
        <v>0.14053236671124303</v>
      </c>
      <c r="QE273" s="893">
        <v>0.14053236671124303</v>
      </c>
      <c r="QF273" s="893">
        <v>0.14053236671124303</v>
      </c>
      <c r="QG273" s="893">
        <v>0.14053236671124303</v>
      </c>
      <c r="QH273" s="893">
        <v>-6.2815058245565325E-2</v>
      </c>
      <c r="QI273" s="893">
        <v>-6.2815058245565325E-2</v>
      </c>
      <c r="QJ273" s="893">
        <v>-6.2815058245565325E-2</v>
      </c>
      <c r="QK273" s="893">
        <v>-6.2815058245565325E-2</v>
      </c>
      <c r="QL273" s="893">
        <v>-6.2815058245565325E-2</v>
      </c>
      <c r="QM273" s="893">
        <v>-6.2815058245565325E-2</v>
      </c>
      <c r="QN273" s="893">
        <v>-6.2815058245565325E-2</v>
      </c>
      <c r="QO273" s="893">
        <v>-6.2815058245565325E-2</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0.12736334021008666</v>
      </c>
      <c r="RO273" s="893">
        <v>0.12736334021008666</v>
      </c>
      <c r="RP273" s="893">
        <v>0.12736334021008666</v>
      </c>
      <c r="RQ273" s="893">
        <v>0.12736334021008666</v>
      </c>
      <c r="RR273" s="893">
        <v>0.12736334021008666</v>
      </c>
      <c r="RS273" s="893">
        <v>0.12736334021008666</v>
      </c>
      <c r="RT273" s="893">
        <v>0.12736334021008666</v>
      </c>
      <c r="RU273" s="893">
        <v>-0.11954739194657016</v>
      </c>
      <c r="RV273" s="893">
        <v>-0.11954739194657016</v>
      </c>
      <c r="RW273" s="893">
        <v>-0.11954739194657016</v>
      </c>
      <c r="RX273" s="893">
        <v>-0.11954739194657016</v>
      </c>
      <c r="RY273" s="893">
        <v>-0.26528652424434451</v>
      </c>
      <c r="RZ273" s="893">
        <v>-0.26528652424434451</v>
      </c>
      <c r="SA273" s="893">
        <v>-5.9085716586457337E-2</v>
      </c>
      <c r="SB273" s="893">
        <v>-5.9085716586457337E-2</v>
      </c>
      <c r="SC273" s="893">
        <v>-5.9085716586457337E-2</v>
      </c>
      <c r="SD273" s="893">
        <v>0.14053236671124303</v>
      </c>
      <c r="SE273" s="893">
        <v>0.14053236671124303</v>
      </c>
      <c r="SF273" s="893">
        <v>0.14053236671124303</v>
      </c>
      <c r="SG273" s="893">
        <v>0.14053236671124303</v>
      </c>
      <c r="SH273" s="893">
        <v>-6.2815058245565325E-2</v>
      </c>
      <c r="SI273" s="893">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2" t="s">
        <v>959</v>
      </c>
      <c r="J274" s="793"/>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0.40756268867227874</v>
      </c>
      <c r="DO274" s="894">
        <v>0.40756268867227874</v>
      </c>
      <c r="DP274" s="894">
        <v>0.40756268867227874</v>
      </c>
      <c r="DQ274" s="894">
        <v>0.40756268867227874</v>
      </c>
      <c r="DR274" s="894">
        <v>0.40756268867227874</v>
      </c>
      <c r="DS274" s="894">
        <v>0.40756268867227874</v>
      </c>
      <c r="DT274" s="894">
        <v>0.40756268867227874</v>
      </c>
      <c r="DU274" s="894">
        <v>0.40845358915077945</v>
      </c>
      <c r="DV274" s="894">
        <v>0.40845358915077945</v>
      </c>
      <c r="DW274" s="894">
        <v>0.40845358915077945</v>
      </c>
      <c r="DX274" s="894">
        <v>0.40845358915077945</v>
      </c>
      <c r="DY274" s="894">
        <v>0.43829947483848564</v>
      </c>
      <c r="DZ274" s="894">
        <v>0.43829947483848564</v>
      </c>
      <c r="EA274" s="894">
        <v>7.8780955448605638E-2</v>
      </c>
      <c r="EB274" s="894">
        <v>7.8780955448605638E-2</v>
      </c>
      <c r="EC274" s="894">
        <v>7.8780955448605638E-2</v>
      </c>
      <c r="ED274" s="894">
        <v>-1.5709388239046982</v>
      </c>
      <c r="EE274" s="894">
        <v>-1.5709388239046982</v>
      </c>
      <c r="EF274" s="894">
        <v>-1.5709388239046982</v>
      </c>
      <c r="EG274" s="894">
        <v>-1.5709388239046982</v>
      </c>
      <c r="EH274" s="894">
        <v>-1.4048157361808489</v>
      </c>
      <c r="EI274" s="894">
        <v>-1.4048157361808489</v>
      </c>
      <c r="EJ274" s="894">
        <v>-1.4048157361808489</v>
      </c>
      <c r="EK274" s="894">
        <v>-1.4048157361808489</v>
      </c>
      <c r="EL274" s="894">
        <v>-1.4048157361808489</v>
      </c>
      <c r="EM274" s="894">
        <v>-1.4048157361808489</v>
      </c>
      <c r="EN274" s="894">
        <v>-1.4048157361808489</v>
      </c>
      <c r="EO274" s="894">
        <v>-1.4048157361808489</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0.11887245086274856</v>
      </c>
      <c r="FO274" s="894">
        <v>0.11887245086274856</v>
      </c>
      <c r="FP274" s="894">
        <v>0.11887245086274856</v>
      </c>
      <c r="FQ274" s="894">
        <v>0.11887245086274856</v>
      </c>
      <c r="FR274" s="894">
        <v>0.11887245086274856</v>
      </c>
      <c r="FS274" s="894">
        <v>0.11887245086274856</v>
      </c>
      <c r="FT274" s="894">
        <v>0.11887245086274856</v>
      </c>
      <c r="FU274" s="894">
        <v>9.9622826622116634E-3</v>
      </c>
      <c r="FV274" s="894">
        <v>9.9622826622116634E-3</v>
      </c>
      <c r="FW274" s="894">
        <v>9.9622826622116634E-3</v>
      </c>
      <c r="FX274" s="894">
        <v>9.9622826622116634E-3</v>
      </c>
      <c r="FY274" s="894">
        <v>0</v>
      </c>
      <c r="FZ274" s="894">
        <v>0</v>
      </c>
      <c r="GA274" s="894">
        <v>-0.21664762748366329</v>
      </c>
      <c r="GB274" s="894">
        <v>-0.21664762748366329</v>
      </c>
      <c r="GC274" s="894">
        <v>-0.21664762748366329</v>
      </c>
      <c r="GD274" s="894">
        <v>-3.8685954406611378</v>
      </c>
      <c r="GE274" s="894">
        <v>-3.8685954406611378</v>
      </c>
      <c r="GF274" s="894">
        <v>-3.8685954406611378</v>
      </c>
      <c r="GG274" s="894">
        <v>-3.8685954406611378</v>
      </c>
      <c r="GH274" s="894">
        <v>-2.0464869346173913</v>
      </c>
      <c r="GI274" s="894">
        <v>-2.0464869346173913</v>
      </c>
      <c r="GJ274" s="894">
        <v>-2.0464869346173913</v>
      </c>
      <c r="GK274" s="894">
        <v>-2.0464869346173913</v>
      </c>
      <c r="GL274" s="894">
        <v>-2.0464869346173913</v>
      </c>
      <c r="GM274" s="894">
        <v>-2.0464869346173913</v>
      </c>
      <c r="GN274" s="894">
        <v>-2.0464869346173913</v>
      </c>
      <c r="GO274" s="894">
        <v>-2.0464869346173913</v>
      </c>
      <c r="GP274" s="894">
        <v>-0.2169552129263792</v>
      </c>
      <c r="GQ274" s="894">
        <v>-0.2169552129263792</v>
      </c>
      <c r="GR274" s="894">
        <v>-0.2169552129263792</v>
      </c>
      <c r="GS274" s="894">
        <v>-0.2169552129263792</v>
      </c>
      <c r="GT274" s="894">
        <v>-0.2169552129263792</v>
      </c>
      <c r="GU274" s="894">
        <v>-0.2169552129263792</v>
      </c>
      <c r="GV274" s="894">
        <v>-0.2169552129263792</v>
      </c>
      <c r="GW274" s="894">
        <v>-1.3319382336350181</v>
      </c>
      <c r="GX274" s="894">
        <v>-1.3319382336350181</v>
      </c>
      <c r="GY274" s="894">
        <v>-1.3319382336350181</v>
      </c>
      <c r="GZ274" s="894">
        <v>-1.3319382336350181</v>
      </c>
      <c r="HA274" s="894">
        <v>-1.3319382336350181</v>
      </c>
      <c r="HB274" s="894">
        <v>-0.15682785379545994</v>
      </c>
      <c r="HC274" s="894">
        <v>-0.15682785379545994</v>
      </c>
      <c r="HD274" s="894">
        <v>-0.15682785379545994</v>
      </c>
      <c r="HE274" s="894">
        <v>-0.15682785379545994</v>
      </c>
      <c r="HF274" s="894">
        <v>-5.1756961369436638E-2</v>
      </c>
      <c r="HG274" s="894">
        <v>-5.1756961369436638E-2</v>
      </c>
      <c r="HH274" s="894">
        <v>-5.1756961369436638E-2</v>
      </c>
      <c r="HI274" s="894">
        <v>-5.1756961369436638E-2</v>
      </c>
      <c r="HJ274" s="894">
        <v>-5.1756961369436638E-2</v>
      </c>
      <c r="HK274" s="894">
        <v>-5.1756961369436638E-2</v>
      </c>
      <c r="HL274" s="894">
        <v>-5.1756961369436638E-2</v>
      </c>
      <c r="HM274" s="894">
        <v>-5.1756961369436638E-2</v>
      </c>
      <c r="HN274" s="894">
        <v>0.11887245086274767</v>
      </c>
      <c r="HO274" s="894">
        <v>0.11887245086274767</v>
      </c>
      <c r="HP274" s="894">
        <v>0.11887245086274767</v>
      </c>
      <c r="HQ274" s="894">
        <v>0.11887245086274767</v>
      </c>
      <c r="HR274" s="894">
        <v>0.11887245086274767</v>
      </c>
      <c r="HS274" s="894">
        <v>0.11887245086274767</v>
      </c>
      <c r="HT274" s="894">
        <v>0.11887245086274767</v>
      </c>
      <c r="HU274" s="894">
        <v>-9.9622826622125515E-3</v>
      </c>
      <c r="HV274" s="894">
        <v>-9.9622826622125515E-3</v>
      </c>
      <c r="HW274" s="894">
        <v>-9.9622826622125515E-3</v>
      </c>
      <c r="HX274" s="894">
        <v>-9.9622826622125515E-3</v>
      </c>
      <c r="HY274" s="894">
        <v>0</v>
      </c>
      <c r="HZ274" s="894">
        <v>0</v>
      </c>
      <c r="IA274" s="894">
        <v>-0.20680000805258913</v>
      </c>
      <c r="IB274" s="894">
        <v>-0.20680000805258913</v>
      </c>
      <c r="IC274" s="894">
        <v>-0.20680000805258913</v>
      </c>
      <c r="ID274" s="894">
        <v>-4.3740013652238812</v>
      </c>
      <c r="IE274" s="894">
        <v>-4.3740013652238812</v>
      </c>
      <c r="IF274" s="894">
        <v>-4.3740013652238812</v>
      </c>
      <c r="IG274" s="894">
        <v>-4.3740013652238812</v>
      </c>
      <c r="IH274" s="894">
        <v>-2.8435621047709807</v>
      </c>
      <c r="II274" s="894">
        <v>-2.8435621047709807</v>
      </c>
      <c r="IJ274" s="894">
        <v>-2.8435621047709807</v>
      </c>
      <c r="IK274" s="894">
        <v>-2.8435621047709807</v>
      </c>
      <c r="IL274" s="894">
        <v>-2.8435621047709807</v>
      </c>
      <c r="IM274" s="894">
        <v>-2.8435621047709807</v>
      </c>
      <c r="IN274" s="894">
        <v>-2.8435621047709807</v>
      </c>
      <c r="IO274" s="894">
        <v>-2.8435621047709807</v>
      </c>
      <c r="IP274" s="894">
        <v>-2.445934491190016E-3</v>
      </c>
      <c r="IQ274" s="894">
        <v>-2.445934491190016E-3</v>
      </c>
      <c r="IR274" s="894">
        <v>-2.445934491190016E-3</v>
      </c>
      <c r="IS274" s="894">
        <v>-2.445934491190016E-3</v>
      </c>
      <c r="IT274" s="894">
        <v>-2.445934491190016E-3</v>
      </c>
      <c r="IU274" s="894">
        <v>-2.445934491190016E-3</v>
      </c>
      <c r="IV274" s="894">
        <v>-2.445934491190016E-3</v>
      </c>
      <c r="IW274" s="894">
        <v>0</v>
      </c>
      <c r="IX274" s="894">
        <v>0</v>
      </c>
      <c r="IY274" s="894">
        <v>0</v>
      </c>
      <c r="IZ274" s="894">
        <v>0</v>
      </c>
      <c r="JA274" s="894">
        <v>0</v>
      </c>
      <c r="JB274" s="894">
        <v>-5.2297575834900911E-3</v>
      </c>
      <c r="JC274" s="894">
        <v>-5.2297575834900911E-3</v>
      </c>
      <c r="JD274" s="894">
        <v>-5.2297575834900911E-3</v>
      </c>
      <c r="JE274" s="894">
        <v>-5.2297575834900911E-3</v>
      </c>
      <c r="JF274" s="894">
        <v>-4.7035069374494753E-3</v>
      </c>
      <c r="JG274" s="894">
        <v>-4.7035069374494753E-3</v>
      </c>
      <c r="JH274" s="894">
        <v>-4.7035069374494753E-3</v>
      </c>
      <c r="JI274" s="894">
        <v>-4.7035069374494753E-3</v>
      </c>
      <c r="JJ274" s="894">
        <v>-4.7035069374494753E-3</v>
      </c>
      <c r="JK274" s="894">
        <v>-4.7035069374494753E-3</v>
      </c>
      <c r="JL274" s="894">
        <v>-4.7035069374494753E-3</v>
      </c>
      <c r="JM274" s="894">
        <v>-4.7035069374494753E-3</v>
      </c>
      <c r="JN274" s="894">
        <v>0</v>
      </c>
      <c r="JO274" s="894">
        <v>0</v>
      </c>
      <c r="JP274" s="894">
        <v>0</v>
      </c>
      <c r="JQ274" s="894">
        <v>0</v>
      </c>
      <c r="JR274" s="894">
        <v>0</v>
      </c>
      <c r="JS274" s="894">
        <v>0</v>
      </c>
      <c r="JT274" s="894">
        <v>0</v>
      </c>
      <c r="JU274" s="894">
        <v>9.9622826622125515E-3</v>
      </c>
      <c r="JV274" s="894">
        <v>9.9622826622125515E-3</v>
      </c>
      <c r="JW274" s="894">
        <v>9.9622826622125515E-3</v>
      </c>
      <c r="JX274" s="894">
        <v>9.9622826622125515E-3</v>
      </c>
      <c r="JY274" s="894">
        <v>1.1534196706278976E-2</v>
      </c>
      <c r="JZ274" s="894">
        <v>1.1534196706278976E-2</v>
      </c>
      <c r="KA274" s="894">
        <v>-0.21664762748367039</v>
      </c>
      <c r="KB274" s="894">
        <v>-0.21664762748367039</v>
      </c>
      <c r="KC274" s="894">
        <v>-0.21664762748367039</v>
      </c>
      <c r="KD274" s="894">
        <v>-4.313706390070692</v>
      </c>
      <c r="KE274" s="894">
        <v>-4.313706390070692</v>
      </c>
      <c r="KF274" s="894">
        <v>-4.313706390070692</v>
      </c>
      <c r="KG274" s="894">
        <v>-4.313706390070692</v>
      </c>
      <c r="KH274" s="894">
        <v>-2.4691700962899867</v>
      </c>
      <c r="KI274" s="894">
        <v>-2.4691700962899867</v>
      </c>
      <c r="KJ274" s="894">
        <v>-2.4691700962899867</v>
      </c>
      <c r="KK274" s="894">
        <v>-2.4691700962899867</v>
      </c>
      <c r="KL274" s="894">
        <v>-2.4691700962899867</v>
      </c>
      <c r="KM274" s="894">
        <v>-2.4691700962899867</v>
      </c>
      <c r="KN274" s="894">
        <v>-2.4691700962899867</v>
      </c>
      <c r="KO274" s="894">
        <v>-2.4691700962899867</v>
      </c>
      <c r="KP274" s="894">
        <v>2.445934491190016E-3</v>
      </c>
      <c r="KQ274" s="894">
        <v>2.445934491190016E-3</v>
      </c>
      <c r="KR274" s="894">
        <v>2.445934491190016E-3</v>
      </c>
      <c r="KS274" s="894">
        <v>2.445934491190016E-3</v>
      </c>
      <c r="KT274" s="894">
        <v>2.445934491190016E-3</v>
      </c>
      <c r="KU274" s="894">
        <v>2.445934491190016E-3</v>
      </c>
      <c r="KV274" s="894">
        <v>2.445934491190016E-3</v>
      </c>
      <c r="KW274" s="894">
        <v>-1.3889487335099204E-3</v>
      </c>
      <c r="KX274" s="894">
        <v>-1.3889487335099204E-3</v>
      </c>
      <c r="KY274" s="894">
        <v>-1.3889487335099204E-3</v>
      </c>
      <c r="KZ274" s="894">
        <v>-1.3889487335099204E-3</v>
      </c>
      <c r="LA274" s="894">
        <v>-1.3889487335099204E-3</v>
      </c>
      <c r="LB274" s="894">
        <v>2.6130897955347621E-3</v>
      </c>
      <c r="LC274" s="894">
        <v>2.6130897955347621E-3</v>
      </c>
      <c r="LD274" s="894">
        <v>2.6130897955347621E-3</v>
      </c>
      <c r="LE274" s="894">
        <v>2.6130897955347621E-3</v>
      </c>
      <c r="LF274" s="894">
        <v>-4.7037163022078943E-3</v>
      </c>
      <c r="LG274" s="894">
        <v>-4.7037163022078943E-3</v>
      </c>
      <c r="LH274" s="894">
        <v>-4.7037163022078943E-3</v>
      </c>
      <c r="LI274" s="894">
        <v>-4.7037163022078943E-3</v>
      </c>
      <c r="LJ274" s="894">
        <v>-4.7037163022078943E-3</v>
      </c>
      <c r="LK274" s="894">
        <v>-4.7037163022078943E-3</v>
      </c>
      <c r="LL274" s="894">
        <v>-4.7037163022078943E-3</v>
      </c>
      <c r="LM274" s="894">
        <v>-4.7037163022078943E-3</v>
      </c>
      <c r="LN274" s="894">
        <v>8.4908893473407687E-3</v>
      </c>
      <c r="LO274" s="894">
        <v>8.4908893473407687E-3</v>
      </c>
      <c r="LP274" s="894">
        <v>8.4908893473407687E-3</v>
      </c>
      <c r="LQ274" s="894">
        <v>8.4908893473407687E-3</v>
      </c>
      <c r="LR274" s="894">
        <v>8.4908893473407687E-3</v>
      </c>
      <c r="LS274" s="894">
        <v>8.4908893473407687E-3</v>
      </c>
      <c r="LT274" s="894">
        <v>8.4908893473407687E-3</v>
      </c>
      <c r="LU274" s="894">
        <v>-3.9849130648856423E-2</v>
      </c>
      <c r="LV274" s="894">
        <v>-3.9849130648856423E-2</v>
      </c>
      <c r="LW274" s="894">
        <v>-3.9849130648856423E-2</v>
      </c>
      <c r="LX274" s="894">
        <v>-3.9849130648856423E-2</v>
      </c>
      <c r="LY274" s="894">
        <v>-4.6136786825105247E-2</v>
      </c>
      <c r="LZ274" s="894">
        <v>-4.6136786825105247E-2</v>
      </c>
      <c r="MA274" s="894">
        <v>-0.15756191089721128</v>
      </c>
      <c r="MB274" s="894">
        <v>-0.15756191089721128</v>
      </c>
      <c r="MC274" s="894">
        <v>-0.15756191089721128</v>
      </c>
      <c r="MD274" s="894">
        <v>-2.0774819008838135</v>
      </c>
      <c r="ME274" s="894">
        <v>-2.0774819008838135</v>
      </c>
      <c r="MF274" s="894">
        <v>-2.0774819008838135</v>
      </c>
      <c r="MG274" s="894">
        <v>-2.0774819008838135</v>
      </c>
      <c r="MH274" s="894">
        <v>-1.7452607722478621</v>
      </c>
      <c r="MI274" s="894">
        <v>-1.7452607722478621</v>
      </c>
      <c r="MJ274" s="894">
        <v>-1.7452607722478621</v>
      </c>
      <c r="MK274" s="894">
        <v>-1.7452607722478621</v>
      </c>
      <c r="ML274" s="894">
        <v>-1.7452607722478621</v>
      </c>
      <c r="MM274" s="894">
        <v>-1.7452607722478621</v>
      </c>
      <c r="MN274" s="894">
        <v>-1.7452607722478621</v>
      </c>
      <c r="MO274" s="894">
        <v>-1.7452607722478621</v>
      </c>
      <c r="MP274" s="894">
        <v>0</v>
      </c>
      <c r="MQ274" s="894">
        <v>0</v>
      </c>
      <c r="MR274" s="894">
        <v>0</v>
      </c>
      <c r="MS274" s="894">
        <v>0</v>
      </c>
      <c r="MT274" s="894">
        <v>0</v>
      </c>
      <c r="MU274" s="894">
        <v>0</v>
      </c>
      <c r="MV274" s="894">
        <v>0</v>
      </c>
      <c r="MW274" s="894">
        <v>0</v>
      </c>
      <c r="MX274" s="894">
        <v>0</v>
      </c>
      <c r="MY274" s="894">
        <v>0</v>
      </c>
      <c r="MZ274" s="894">
        <v>0</v>
      </c>
      <c r="NA274" s="894">
        <v>0</v>
      </c>
      <c r="NB274" s="894">
        <v>0.54832171757711201</v>
      </c>
      <c r="NC274" s="894">
        <v>0.54832171757711201</v>
      </c>
      <c r="ND274" s="894">
        <v>0.54832171757711201</v>
      </c>
      <c r="NE274" s="894">
        <v>0.54832171757711201</v>
      </c>
      <c r="NF274" s="894">
        <v>0.38254899703091905</v>
      </c>
      <c r="NG274" s="894">
        <v>0.38254899703091905</v>
      </c>
      <c r="NH274" s="894">
        <v>0.38254899703091905</v>
      </c>
      <c r="NI274" s="894">
        <v>0.38254899703091905</v>
      </c>
      <c r="NJ274" s="894">
        <v>0.38254899703091905</v>
      </c>
      <c r="NK274" s="894">
        <v>0.38254899703091905</v>
      </c>
      <c r="NL274" s="894">
        <v>0.38254899703091905</v>
      </c>
      <c r="NM274" s="894">
        <v>0.38254899703091905</v>
      </c>
      <c r="NN274" s="894">
        <v>8.4908893473407687E-3</v>
      </c>
      <c r="NO274" s="894">
        <v>8.4908893473407687E-3</v>
      </c>
      <c r="NP274" s="894">
        <v>8.4908893473407687E-3</v>
      </c>
      <c r="NQ274" s="894">
        <v>8.4908893473407687E-3</v>
      </c>
      <c r="NR274" s="894">
        <v>8.4908893473407687E-3</v>
      </c>
      <c r="NS274" s="894">
        <v>8.4908893473407687E-3</v>
      </c>
      <c r="NT274" s="894">
        <v>8.4908893473407687E-3</v>
      </c>
      <c r="NU274" s="894">
        <v>-3.9849130648856423E-2</v>
      </c>
      <c r="NV274" s="894">
        <v>-3.9849130648856423E-2</v>
      </c>
      <c r="NW274" s="894">
        <v>-3.9849130648856423E-2</v>
      </c>
      <c r="NX274" s="894">
        <v>-3.9849130648856423E-2</v>
      </c>
      <c r="NY274" s="894">
        <v>-4.6136786825105247E-2</v>
      </c>
      <c r="NZ274" s="894">
        <v>-4.6136786825105247E-2</v>
      </c>
      <c r="OA274" s="894">
        <v>-0.15756191089721128</v>
      </c>
      <c r="OB274" s="894">
        <v>-0.15756191089721128</v>
      </c>
      <c r="OC274" s="894">
        <v>-0.15756191089721128</v>
      </c>
      <c r="OD274" s="894">
        <v>-2.0774819008838135</v>
      </c>
      <c r="OE274" s="894">
        <v>-2.0774819008838135</v>
      </c>
      <c r="OF274" s="894">
        <v>-2.0774819008838135</v>
      </c>
      <c r="OG274" s="894">
        <v>-2.0774819008838135</v>
      </c>
      <c r="OH274" s="894">
        <v>-1.7452607722478621</v>
      </c>
      <c r="OI274" s="894">
        <v>-1.7452607722478621</v>
      </c>
      <c r="OJ274" s="894">
        <v>-1.7452607722478621</v>
      </c>
      <c r="OK274" s="894">
        <v>-1.7452607722478621</v>
      </c>
      <c r="OL274" s="894">
        <v>-1.7452607722478621</v>
      </c>
      <c r="OM274" s="894">
        <v>-1.7452607722478621</v>
      </c>
      <c r="ON274" s="894">
        <v>-1.7452607722478621</v>
      </c>
      <c r="OO274" s="894">
        <v>-1.7452607722478621</v>
      </c>
      <c r="OP274" s="894">
        <v>0</v>
      </c>
      <c r="OQ274" s="894">
        <v>0</v>
      </c>
      <c r="OR274" s="894">
        <v>0</v>
      </c>
      <c r="OS274" s="894">
        <v>0</v>
      </c>
      <c r="OT274" s="894">
        <v>0</v>
      </c>
      <c r="OU274" s="894">
        <v>0</v>
      </c>
      <c r="OV274" s="894">
        <v>0</v>
      </c>
      <c r="OW274" s="894">
        <v>0</v>
      </c>
      <c r="OX274" s="894">
        <v>0</v>
      </c>
      <c r="OY274" s="894">
        <v>0</v>
      </c>
      <c r="OZ274" s="894">
        <v>0</v>
      </c>
      <c r="PA274" s="894">
        <v>0</v>
      </c>
      <c r="PB274" s="894">
        <v>0.54832171757711201</v>
      </c>
      <c r="PC274" s="894">
        <v>0.54832171757711201</v>
      </c>
      <c r="PD274" s="894">
        <v>0.54832171757711201</v>
      </c>
      <c r="PE274" s="894">
        <v>0.54832171757711201</v>
      </c>
      <c r="PF274" s="894">
        <v>0.38254899703091905</v>
      </c>
      <c r="PG274" s="894">
        <v>0.38254899703091905</v>
      </c>
      <c r="PH274" s="894">
        <v>0.38254899703091905</v>
      </c>
      <c r="PI274" s="894">
        <v>0.38254899703091905</v>
      </c>
      <c r="PJ274" s="894">
        <v>0.38254899703091905</v>
      </c>
      <c r="PK274" s="894">
        <v>0.38254899703091905</v>
      </c>
      <c r="PL274" s="894">
        <v>0.38254899703091905</v>
      </c>
      <c r="PM274" s="894">
        <v>0.38254899703091905</v>
      </c>
      <c r="PN274" s="894">
        <v>8.4908893473407687E-3</v>
      </c>
      <c r="PO274" s="894">
        <v>8.4908893473407687E-3</v>
      </c>
      <c r="PP274" s="894">
        <v>8.4908893473407687E-3</v>
      </c>
      <c r="PQ274" s="894">
        <v>8.4908893473407687E-3</v>
      </c>
      <c r="PR274" s="894">
        <v>8.4908893473407687E-3</v>
      </c>
      <c r="PS274" s="894">
        <v>8.4908893473407687E-3</v>
      </c>
      <c r="PT274" s="894">
        <v>8.4908893473407687E-3</v>
      </c>
      <c r="PU274" s="894">
        <v>-3.9849130648856423E-2</v>
      </c>
      <c r="PV274" s="894">
        <v>-3.9849130648856423E-2</v>
      </c>
      <c r="PW274" s="894">
        <v>-3.9849130648856423E-2</v>
      </c>
      <c r="PX274" s="894">
        <v>-3.9849130648856423E-2</v>
      </c>
      <c r="PY274" s="894">
        <v>-4.6136786825105247E-2</v>
      </c>
      <c r="PZ274" s="894">
        <v>-4.6136786825105247E-2</v>
      </c>
      <c r="QA274" s="894">
        <v>-0.15756191089721128</v>
      </c>
      <c r="QB274" s="894">
        <v>-0.15756191089721128</v>
      </c>
      <c r="QC274" s="894">
        <v>-0.15756191089721128</v>
      </c>
      <c r="QD274" s="894">
        <v>-2.0774819008838135</v>
      </c>
      <c r="QE274" s="894">
        <v>-2.0774819008838135</v>
      </c>
      <c r="QF274" s="894">
        <v>-2.0774819008838135</v>
      </c>
      <c r="QG274" s="894">
        <v>-2.0774819008838135</v>
      </c>
      <c r="QH274" s="894">
        <v>-1.7452607722478621</v>
      </c>
      <c r="QI274" s="894">
        <v>-1.7452607722478621</v>
      </c>
      <c r="QJ274" s="894">
        <v>-1.7452607722478621</v>
      </c>
      <c r="QK274" s="894">
        <v>-1.7452607722478621</v>
      </c>
      <c r="QL274" s="894">
        <v>-1.7452607722478621</v>
      </c>
      <c r="QM274" s="894">
        <v>-1.7452607722478621</v>
      </c>
      <c r="QN274" s="894">
        <v>-1.7452607722478621</v>
      </c>
      <c r="QO274" s="894">
        <v>-1.7452607722478621</v>
      </c>
      <c r="QP274" s="894">
        <v>0</v>
      </c>
      <c r="QQ274" s="894">
        <v>0</v>
      </c>
      <c r="QR274" s="894">
        <v>0</v>
      </c>
      <c r="QS274" s="894">
        <v>0</v>
      </c>
      <c r="QT274" s="894">
        <v>0</v>
      </c>
      <c r="QU274" s="894">
        <v>0</v>
      </c>
      <c r="QV274" s="894">
        <v>0</v>
      </c>
      <c r="QW274" s="894">
        <v>0</v>
      </c>
      <c r="QX274" s="894">
        <v>0</v>
      </c>
      <c r="QY274" s="894">
        <v>0</v>
      </c>
      <c r="QZ274" s="894">
        <v>0</v>
      </c>
      <c r="RA274" s="894">
        <v>0</v>
      </c>
      <c r="RB274" s="894">
        <v>0.54832171757711201</v>
      </c>
      <c r="RC274" s="894">
        <v>0.54832171757711201</v>
      </c>
      <c r="RD274" s="894">
        <v>0.54832171757711201</v>
      </c>
      <c r="RE274" s="894">
        <v>0.54832171757711201</v>
      </c>
      <c r="RF274" s="894">
        <v>0.38254899703091905</v>
      </c>
      <c r="RG274" s="894">
        <v>0.38254899703091905</v>
      </c>
      <c r="RH274" s="894">
        <v>0.38254899703091905</v>
      </c>
      <c r="RI274" s="894">
        <v>0.38254899703091905</v>
      </c>
      <c r="RJ274" s="894">
        <v>0.38254899703091905</v>
      </c>
      <c r="RK274" s="894">
        <v>0.38254899703091905</v>
      </c>
      <c r="RL274" s="894">
        <v>0.38254899703091905</v>
      </c>
      <c r="RM274" s="894">
        <v>0.38254899703091905</v>
      </c>
      <c r="RN274" s="894">
        <v>8.4908893473407687E-3</v>
      </c>
      <c r="RO274" s="894">
        <v>8.4908893473407687E-3</v>
      </c>
      <c r="RP274" s="894">
        <v>8.4908893473407687E-3</v>
      </c>
      <c r="RQ274" s="894">
        <v>8.4908893473407687E-3</v>
      </c>
      <c r="RR274" s="894">
        <v>8.4908893473407687E-3</v>
      </c>
      <c r="RS274" s="894">
        <v>8.4908893473407687E-3</v>
      </c>
      <c r="RT274" s="894">
        <v>8.4908893473407687E-3</v>
      </c>
      <c r="RU274" s="894">
        <v>-3.9849130648856423E-2</v>
      </c>
      <c r="RV274" s="894">
        <v>-3.9849130648856423E-2</v>
      </c>
      <c r="RW274" s="894">
        <v>-3.9849130648856423E-2</v>
      </c>
      <c r="RX274" s="894">
        <v>-3.9849130648856423E-2</v>
      </c>
      <c r="RY274" s="894">
        <v>-4.6136786825105247E-2</v>
      </c>
      <c r="RZ274" s="894">
        <v>-4.6136786825105247E-2</v>
      </c>
      <c r="SA274" s="894">
        <v>-0.15756191089721128</v>
      </c>
      <c r="SB274" s="894">
        <v>-0.15756191089721128</v>
      </c>
      <c r="SC274" s="894">
        <v>-0.15756191089721128</v>
      </c>
      <c r="SD274" s="894">
        <v>-2.0774819008838135</v>
      </c>
      <c r="SE274" s="894">
        <v>-2.0774819008838135</v>
      </c>
      <c r="SF274" s="894">
        <v>-2.0774819008838135</v>
      </c>
      <c r="SG274" s="894">
        <v>-2.0774819008838135</v>
      </c>
      <c r="SH274" s="894">
        <v>-1.7452607722478621</v>
      </c>
      <c r="SI274" s="894">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09" t="s">
        <v>961</v>
      </c>
      <c r="J275" s="793"/>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0.40756268867227874</v>
      </c>
      <c r="DO275" s="894">
        <v>0.40756268867227874</v>
      </c>
      <c r="DP275" s="894">
        <v>0.40756268867227874</v>
      </c>
      <c r="DQ275" s="894">
        <v>0.40756268867227874</v>
      </c>
      <c r="DR275" s="894">
        <v>0.40756268867227874</v>
      </c>
      <c r="DS275" s="894">
        <v>0.40756268867227874</v>
      </c>
      <c r="DT275" s="894">
        <v>0.40756268867227874</v>
      </c>
      <c r="DU275" s="894">
        <v>0.40845358915077945</v>
      </c>
      <c r="DV275" s="894">
        <v>0.40845358915077945</v>
      </c>
      <c r="DW275" s="894">
        <v>0.40845358915077945</v>
      </c>
      <c r="DX275" s="894">
        <v>0.40845358915077945</v>
      </c>
      <c r="DY275" s="894">
        <v>0.42676527813221021</v>
      </c>
      <c r="DZ275" s="894">
        <v>0.42676527813221021</v>
      </c>
      <c r="EA275" s="894">
        <v>0.23634286634581869</v>
      </c>
      <c r="EB275" s="894">
        <v>0.23634286634581869</v>
      </c>
      <c r="EC275" s="894">
        <v>0.23634286634581869</v>
      </c>
      <c r="ED275" s="894">
        <v>9.4753098014109582E-2</v>
      </c>
      <c r="EE275" s="894">
        <v>9.4753098014109582E-2</v>
      </c>
      <c r="EF275" s="894">
        <v>9.4753098014109582E-2</v>
      </c>
      <c r="EG275" s="894">
        <v>9.4753098014109582E-2</v>
      </c>
      <c r="EH275" s="894">
        <v>8.4985078802823466E-2</v>
      </c>
      <c r="EI275" s="894">
        <v>8.4985078802823466E-2</v>
      </c>
      <c r="EJ275" s="894">
        <v>8.4985078802823466E-2</v>
      </c>
      <c r="EK275" s="894">
        <v>8.4985078802823466E-2</v>
      </c>
      <c r="EL275" s="894">
        <v>8.4985078802823466E-2</v>
      </c>
      <c r="EM275" s="894">
        <v>8.4985078802823466E-2</v>
      </c>
      <c r="EN275" s="894">
        <v>8.4985078802823466E-2</v>
      </c>
      <c r="EO275" s="894">
        <v>8.4985078802823466E-2</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0.11887245086274856</v>
      </c>
      <c r="FO275" s="894">
        <v>0.11887245086274856</v>
      </c>
      <c r="FP275" s="894">
        <v>0.11887245086274856</v>
      </c>
      <c r="FQ275" s="894">
        <v>0.11887245086274856</v>
      </c>
      <c r="FR275" s="894">
        <v>0.11887245086274856</v>
      </c>
      <c r="FS275" s="894">
        <v>0.11887245086274856</v>
      </c>
      <c r="FT275" s="894">
        <v>0.11887245086274856</v>
      </c>
      <c r="FU275" s="894">
        <v>9.9622826622116634E-3</v>
      </c>
      <c r="FV275" s="894">
        <v>9.9622826622116634E-3</v>
      </c>
      <c r="FW275" s="894">
        <v>9.9622826622116634E-3</v>
      </c>
      <c r="FX275" s="894">
        <v>9.9622826622116634E-3</v>
      </c>
      <c r="FY275" s="894">
        <v>1.1534196706274535E-2</v>
      </c>
      <c r="FZ275" s="894">
        <v>1.1534196706274535E-2</v>
      </c>
      <c r="GA275" s="894">
        <v>-3.9390477724301043E-2</v>
      </c>
      <c r="GB275" s="894">
        <v>-3.9390477724301043E-2</v>
      </c>
      <c r="GC275" s="894">
        <v>-3.9390477724301043E-2</v>
      </c>
      <c r="GD275" s="894">
        <v>0.23462838191927116</v>
      </c>
      <c r="GE275" s="894">
        <v>0.23462838191927116</v>
      </c>
      <c r="GF275" s="894">
        <v>0.23462838191927116</v>
      </c>
      <c r="GG275" s="894">
        <v>0.23462838191927116</v>
      </c>
      <c r="GH275" s="894">
        <v>0.24017522270363934</v>
      </c>
      <c r="GI275" s="894">
        <v>0.24017522270363934</v>
      </c>
      <c r="GJ275" s="894">
        <v>0.24017522270363934</v>
      </c>
      <c r="GK275" s="894">
        <v>0.24017522270363934</v>
      </c>
      <c r="GL275" s="894">
        <v>0.24017522270363934</v>
      </c>
      <c r="GM275" s="894">
        <v>0.24017522270363934</v>
      </c>
      <c r="GN275" s="894">
        <v>0.24017522270363934</v>
      </c>
      <c r="GO275" s="894">
        <v>0.24017522270363934</v>
      </c>
      <c r="GP275" s="894">
        <v>0</v>
      </c>
      <c r="GQ275" s="894">
        <v>0</v>
      </c>
      <c r="GR275" s="894">
        <v>0</v>
      </c>
      <c r="GS275" s="894">
        <v>0</v>
      </c>
      <c r="GT275" s="894">
        <v>0</v>
      </c>
      <c r="GU275" s="894">
        <v>0</v>
      </c>
      <c r="GV275" s="894">
        <v>0</v>
      </c>
      <c r="GW275" s="894">
        <v>-1.3889487335099204E-3</v>
      </c>
      <c r="GX275" s="894">
        <v>-1.3889487335099204E-3</v>
      </c>
      <c r="GY275" s="894">
        <v>-1.3889487335099204E-3</v>
      </c>
      <c r="GZ275" s="894">
        <v>-1.3889487335099204E-3</v>
      </c>
      <c r="HA275" s="894">
        <v>-1.3889487335099204E-3</v>
      </c>
      <c r="HB275" s="894">
        <v>0</v>
      </c>
      <c r="HC275" s="894">
        <v>0</v>
      </c>
      <c r="HD275" s="894">
        <v>0</v>
      </c>
      <c r="HE275" s="894">
        <v>0</v>
      </c>
      <c r="HF275" s="894">
        <v>2.3537884245703466E-3</v>
      </c>
      <c r="HG275" s="894">
        <v>2.3537884245703466E-3</v>
      </c>
      <c r="HH275" s="894">
        <v>2.3537884245703466E-3</v>
      </c>
      <c r="HI275" s="894">
        <v>2.3537884245703466E-3</v>
      </c>
      <c r="HJ275" s="894">
        <v>2.3537884245703466E-3</v>
      </c>
      <c r="HK275" s="894">
        <v>2.3537884245703466E-3</v>
      </c>
      <c r="HL275" s="894">
        <v>2.3537884245703466E-3</v>
      </c>
      <c r="HM275" s="894">
        <v>2.3537884245703466E-3</v>
      </c>
      <c r="HN275" s="894">
        <v>0</v>
      </c>
      <c r="HO275" s="894">
        <v>0</v>
      </c>
      <c r="HP275" s="894">
        <v>0</v>
      </c>
      <c r="HQ275" s="894">
        <v>0</v>
      </c>
      <c r="HR275" s="894">
        <v>0</v>
      </c>
      <c r="HS275" s="894">
        <v>0</v>
      </c>
      <c r="HT275" s="894">
        <v>0</v>
      </c>
      <c r="HU275" s="894">
        <v>-9.9622826622125515E-3</v>
      </c>
      <c r="HV275" s="894">
        <v>-9.9622826622125515E-3</v>
      </c>
      <c r="HW275" s="894">
        <v>-9.9622826622125515E-3</v>
      </c>
      <c r="HX275" s="894">
        <v>-9.9622826622125515E-3</v>
      </c>
      <c r="HY275" s="894">
        <v>0</v>
      </c>
      <c r="HZ275" s="894">
        <v>0</v>
      </c>
      <c r="IA275" s="894">
        <v>4.9238097155378746E-2</v>
      </c>
      <c r="IB275" s="894">
        <v>4.9238097155378746E-2</v>
      </c>
      <c r="IC275" s="894">
        <v>4.9238097155378746E-2</v>
      </c>
      <c r="ID275" s="894">
        <v>0.36536892851111169</v>
      </c>
      <c r="IE275" s="894">
        <v>0.36536892851111169</v>
      </c>
      <c r="IF275" s="894">
        <v>0.36536892851111169</v>
      </c>
      <c r="IG275" s="894">
        <v>0.36536892851111169</v>
      </c>
      <c r="IH275" s="894">
        <v>0.21061519529395945</v>
      </c>
      <c r="II275" s="894">
        <v>0.21061519529395945</v>
      </c>
      <c r="IJ275" s="894">
        <v>0.21061519529395945</v>
      </c>
      <c r="IK275" s="894">
        <v>0.21061519529395945</v>
      </c>
      <c r="IL275" s="894">
        <v>0.21061519529395945</v>
      </c>
      <c r="IM275" s="894">
        <v>0.21061519529395945</v>
      </c>
      <c r="IN275" s="894">
        <v>0.21061519529395945</v>
      </c>
      <c r="IO275" s="894">
        <v>0.21061519529395945</v>
      </c>
      <c r="IP275" s="894">
        <v>-2.445934491190016E-3</v>
      </c>
      <c r="IQ275" s="894">
        <v>-2.445934491190016E-3</v>
      </c>
      <c r="IR275" s="894">
        <v>-2.445934491190016E-3</v>
      </c>
      <c r="IS275" s="894">
        <v>-2.445934491190016E-3</v>
      </c>
      <c r="IT275" s="894">
        <v>-2.445934491190016E-3</v>
      </c>
      <c r="IU275" s="894">
        <v>-2.445934491190016E-3</v>
      </c>
      <c r="IV275" s="894">
        <v>-2.445934491190016E-3</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9.9622826622125515E-3</v>
      </c>
      <c r="JV275" s="894">
        <v>9.9622826622125515E-3</v>
      </c>
      <c r="JW275" s="894">
        <v>9.9622826622125515E-3</v>
      </c>
      <c r="JX275" s="894">
        <v>9.9622826622125515E-3</v>
      </c>
      <c r="JY275" s="894">
        <v>1.1534196706278976E-2</v>
      </c>
      <c r="JZ275" s="894">
        <v>1.1534196706278976E-2</v>
      </c>
      <c r="KA275" s="894">
        <v>4.9238097155375193E-2</v>
      </c>
      <c r="KB275" s="894">
        <v>4.9238097155375193E-2</v>
      </c>
      <c r="KC275" s="894">
        <v>4.9238097155375193E-2</v>
      </c>
      <c r="KD275" s="894">
        <v>0.4016117981202445</v>
      </c>
      <c r="KE275" s="894">
        <v>0.4016117981202445</v>
      </c>
      <c r="KF275" s="894">
        <v>0.4016117981202445</v>
      </c>
      <c r="KG275" s="894">
        <v>0.4016117981202445</v>
      </c>
      <c r="KH275" s="894">
        <v>0.50621546939074413</v>
      </c>
      <c r="KI275" s="894">
        <v>0.50621546939074413</v>
      </c>
      <c r="KJ275" s="894">
        <v>0.50621546939074413</v>
      </c>
      <c r="KK275" s="894">
        <v>0.50621546939074413</v>
      </c>
      <c r="KL275" s="894">
        <v>0.50621546939074413</v>
      </c>
      <c r="KM275" s="894">
        <v>0.50621546939074413</v>
      </c>
      <c r="KN275" s="894">
        <v>0.50621546939074413</v>
      </c>
      <c r="KO275" s="894">
        <v>0.50621546939074413</v>
      </c>
      <c r="KP275" s="894">
        <v>2.445934491190016E-3</v>
      </c>
      <c r="KQ275" s="894">
        <v>2.445934491190016E-3</v>
      </c>
      <c r="KR275" s="894">
        <v>2.445934491190016E-3</v>
      </c>
      <c r="KS275" s="894">
        <v>2.445934491190016E-3</v>
      </c>
      <c r="KT275" s="894">
        <v>2.445934491190016E-3</v>
      </c>
      <c r="KU275" s="894">
        <v>2.445934491190016E-3</v>
      </c>
      <c r="KV275" s="894">
        <v>2.445934491190016E-3</v>
      </c>
      <c r="KW275" s="894">
        <v>0</v>
      </c>
      <c r="KX275" s="894">
        <v>0</v>
      </c>
      <c r="KY275" s="894">
        <v>0</v>
      </c>
      <c r="KZ275" s="894">
        <v>0</v>
      </c>
      <c r="LA275" s="894">
        <v>0</v>
      </c>
      <c r="LB275" s="894">
        <v>0</v>
      </c>
      <c r="LC275" s="894">
        <v>0</v>
      </c>
      <c r="LD275" s="894">
        <v>0</v>
      </c>
      <c r="LE275" s="894">
        <v>0</v>
      </c>
      <c r="LF275" s="894">
        <v>-2.3519104818898739E-3</v>
      </c>
      <c r="LG275" s="894">
        <v>-2.3519104818898739E-3</v>
      </c>
      <c r="LH275" s="894">
        <v>-2.3519104818898739E-3</v>
      </c>
      <c r="LI275" s="894">
        <v>-2.3519104818898739E-3</v>
      </c>
      <c r="LJ275" s="894">
        <v>-2.3519104818898739E-3</v>
      </c>
      <c r="LK275" s="894">
        <v>-2.3519104818898739E-3</v>
      </c>
      <c r="LL275" s="894">
        <v>-2.3519104818898739E-3</v>
      </c>
      <c r="LM275" s="894">
        <v>-2.3519104818898739E-3</v>
      </c>
      <c r="LN275" s="894">
        <v>8.4908893473407687E-3</v>
      </c>
      <c r="LO275" s="894">
        <v>8.4908893473407687E-3</v>
      </c>
      <c r="LP275" s="894">
        <v>8.4908893473407687E-3</v>
      </c>
      <c r="LQ275" s="894">
        <v>8.4908893473407687E-3</v>
      </c>
      <c r="LR275" s="894">
        <v>8.4908893473407687E-3</v>
      </c>
      <c r="LS275" s="894">
        <v>8.4908893473407687E-3</v>
      </c>
      <c r="LT275" s="894">
        <v>8.4908893473407687E-3</v>
      </c>
      <c r="LU275" s="894">
        <v>-3.9849130648856423E-2</v>
      </c>
      <c r="LV275" s="894">
        <v>-3.9849130648856423E-2</v>
      </c>
      <c r="LW275" s="894">
        <v>-3.9849130648856423E-2</v>
      </c>
      <c r="LX275" s="894">
        <v>-3.9849130648856423E-2</v>
      </c>
      <c r="LY275" s="894">
        <v>-4.6136786825105247E-2</v>
      </c>
      <c r="LZ275" s="894">
        <v>-4.6136786825105247E-2</v>
      </c>
      <c r="MA275" s="894">
        <v>3.9390477724301931E-2</v>
      </c>
      <c r="MB275" s="894">
        <v>3.9390477724301931E-2</v>
      </c>
      <c r="MC275" s="894">
        <v>3.9390477724301931E-2</v>
      </c>
      <c r="MD275" s="894">
        <v>0.74294329712404483</v>
      </c>
      <c r="ME275" s="894">
        <v>0.74294329712404483</v>
      </c>
      <c r="MF275" s="894">
        <v>0.74294329712404483</v>
      </c>
      <c r="MG275" s="894">
        <v>0.74294329712404483</v>
      </c>
      <c r="MH275" s="894">
        <v>0.73900068524195461</v>
      </c>
      <c r="MI275" s="894">
        <v>0.73900068524195461</v>
      </c>
      <c r="MJ275" s="894">
        <v>0.73900068524195461</v>
      </c>
      <c r="MK275" s="894">
        <v>0.73900068524195461</v>
      </c>
      <c r="ML275" s="894">
        <v>0.73900068524195461</v>
      </c>
      <c r="MM275" s="894">
        <v>0.73900068524195461</v>
      </c>
      <c r="MN275" s="894">
        <v>0.73900068524195461</v>
      </c>
      <c r="MO275" s="894">
        <v>0.73900068524195461</v>
      </c>
      <c r="MP275" s="894">
        <v>-2.445934491190016E-3</v>
      </c>
      <c r="MQ275" s="894">
        <v>-2.445934491190016E-3</v>
      </c>
      <c r="MR275" s="894">
        <v>-2.445934491190016E-3</v>
      </c>
      <c r="MS275" s="894">
        <v>-2.445934491190016E-3</v>
      </c>
      <c r="MT275" s="894">
        <v>-2.445934491190016E-3</v>
      </c>
      <c r="MU275" s="894">
        <v>-2.445934491190016E-3</v>
      </c>
      <c r="MV275" s="894">
        <v>-2.445934491190016E-3</v>
      </c>
      <c r="MW275" s="894">
        <v>1.3844310920791969E-3</v>
      </c>
      <c r="MX275" s="894">
        <v>1.3844310920791969E-3</v>
      </c>
      <c r="MY275" s="894">
        <v>1.3844310920791969E-3</v>
      </c>
      <c r="MZ275" s="894">
        <v>1.3844310920791969E-3</v>
      </c>
      <c r="NA275" s="894">
        <v>1.3844310920791969E-3</v>
      </c>
      <c r="NB275" s="894">
        <v>0.54832171757711201</v>
      </c>
      <c r="NC275" s="894">
        <v>0.54832171757711201</v>
      </c>
      <c r="ND275" s="894">
        <v>0.54832171757711201</v>
      </c>
      <c r="NE275" s="894">
        <v>0.54832171757711201</v>
      </c>
      <c r="NF275" s="894">
        <v>0.38254899703091905</v>
      </c>
      <c r="NG275" s="894">
        <v>0.38254899703091905</v>
      </c>
      <c r="NH275" s="894">
        <v>0.38254899703091905</v>
      </c>
      <c r="NI275" s="894">
        <v>0.38254899703091905</v>
      </c>
      <c r="NJ275" s="894">
        <v>0.38254899703091905</v>
      </c>
      <c r="NK275" s="894">
        <v>0.38254899703091905</v>
      </c>
      <c r="NL275" s="894">
        <v>0.38254899703091905</v>
      </c>
      <c r="NM275" s="894">
        <v>0.38254899703091905</v>
      </c>
      <c r="NN275" s="894">
        <v>8.4908893473407687E-3</v>
      </c>
      <c r="NO275" s="894">
        <v>8.4908893473407687E-3</v>
      </c>
      <c r="NP275" s="894">
        <v>8.4908893473407687E-3</v>
      </c>
      <c r="NQ275" s="894">
        <v>8.4908893473407687E-3</v>
      </c>
      <c r="NR275" s="894">
        <v>8.4908893473407687E-3</v>
      </c>
      <c r="NS275" s="894">
        <v>8.4908893473407687E-3</v>
      </c>
      <c r="NT275" s="894">
        <v>8.4908893473407687E-3</v>
      </c>
      <c r="NU275" s="894">
        <v>-3.9849130648856423E-2</v>
      </c>
      <c r="NV275" s="894">
        <v>-3.9849130648856423E-2</v>
      </c>
      <c r="NW275" s="894">
        <v>-3.9849130648856423E-2</v>
      </c>
      <c r="NX275" s="894">
        <v>-3.9849130648856423E-2</v>
      </c>
      <c r="NY275" s="894">
        <v>-4.6136786825105247E-2</v>
      </c>
      <c r="NZ275" s="894">
        <v>-4.6136786825105247E-2</v>
      </c>
      <c r="OA275" s="894">
        <v>3.9390477724301931E-2</v>
      </c>
      <c r="OB275" s="894">
        <v>3.9390477724301931E-2</v>
      </c>
      <c r="OC275" s="894">
        <v>3.9390477724301931E-2</v>
      </c>
      <c r="OD275" s="894">
        <v>0.74294329712404483</v>
      </c>
      <c r="OE275" s="894">
        <v>0.74294329712404483</v>
      </c>
      <c r="OF275" s="894">
        <v>0.74294329712404483</v>
      </c>
      <c r="OG275" s="894">
        <v>0.74294329712404483</v>
      </c>
      <c r="OH275" s="894">
        <v>0.73900068524195461</v>
      </c>
      <c r="OI275" s="894">
        <v>0.73900068524195461</v>
      </c>
      <c r="OJ275" s="894">
        <v>0.73900068524195461</v>
      </c>
      <c r="OK275" s="894">
        <v>0.73900068524195461</v>
      </c>
      <c r="OL275" s="894">
        <v>0.73900068524195461</v>
      </c>
      <c r="OM275" s="894">
        <v>0.73900068524195461</v>
      </c>
      <c r="ON275" s="894">
        <v>0.73900068524195461</v>
      </c>
      <c r="OO275" s="894">
        <v>0.73900068524195461</v>
      </c>
      <c r="OP275" s="894">
        <v>-2.445934491190016E-3</v>
      </c>
      <c r="OQ275" s="894">
        <v>-2.445934491190016E-3</v>
      </c>
      <c r="OR275" s="894">
        <v>-2.445934491190016E-3</v>
      </c>
      <c r="OS275" s="894">
        <v>-2.445934491190016E-3</v>
      </c>
      <c r="OT275" s="894">
        <v>-2.445934491190016E-3</v>
      </c>
      <c r="OU275" s="894">
        <v>-2.445934491190016E-3</v>
      </c>
      <c r="OV275" s="894">
        <v>-2.445934491190016E-3</v>
      </c>
      <c r="OW275" s="894">
        <v>1.3844310920791969E-3</v>
      </c>
      <c r="OX275" s="894">
        <v>1.3844310920791969E-3</v>
      </c>
      <c r="OY275" s="894">
        <v>1.3844310920791969E-3</v>
      </c>
      <c r="OZ275" s="894">
        <v>1.3844310920791969E-3</v>
      </c>
      <c r="PA275" s="894">
        <v>1.3844310920791969E-3</v>
      </c>
      <c r="PB275" s="894">
        <v>0.54832171757711201</v>
      </c>
      <c r="PC275" s="894">
        <v>0.54832171757711201</v>
      </c>
      <c r="PD275" s="894">
        <v>0.54832171757711201</v>
      </c>
      <c r="PE275" s="894">
        <v>0.54832171757711201</v>
      </c>
      <c r="PF275" s="894">
        <v>0.38254899703091905</v>
      </c>
      <c r="PG275" s="894">
        <v>0.38254899703091905</v>
      </c>
      <c r="PH275" s="894">
        <v>0.38254899703091905</v>
      </c>
      <c r="PI275" s="894">
        <v>0.38254899703091905</v>
      </c>
      <c r="PJ275" s="894">
        <v>0.38254899703091905</v>
      </c>
      <c r="PK275" s="894">
        <v>0.38254899703091905</v>
      </c>
      <c r="PL275" s="894">
        <v>0.38254899703091905</v>
      </c>
      <c r="PM275" s="894">
        <v>0.38254899703091905</v>
      </c>
      <c r="PN275" s="894">
        <v>8.4908893473407687E-3</v>
      </c>
      <c r="PO275" s="894">
        <v>8.4908893473407687E-3</v>
      </c>
      <c r="PP275" s="894">
        <v>8.4908893473407687E-3</v>
      </c>
      <c r="PQ275" s="894">
        <v>8.4908893473407687E-3</v>
      </c>
      <c r="PR275" s="894">
        <v>8.4908893473407687E-3</v>
      </c>
      <c r="PS275" s="894">
        <v>8.4908893473407687E-3</v>
      </c>
      <c r="PT275" s="894">
        <v>8.4908893473407687E-3</v>
      </c>
      <c r="PU275" s="894">
        <v>-3.9849130648856423E-2</v>
      </c>
      <c r="PV275" s="894">
        <v>-3.9849130648856423E-2</v>
      </c>
      <c r="PW275" s="894">
        <v>-3.9849130648856423E-2</v>
      </c>
      <c r="PX275" s="894">
        <v>-3.9849130648856423E-2</v>
      </c>
      <c r="PY275" s="894">
        <v>-4.6136786825105247E-2</v>
      </c>
      <c r="PZ275" s="894">
        <v>-4.6136786825105247E-2</v>
      </c>
      <c r="QA275" s="894">
        <v>3.9390477724301931E-2</v>
      </c>
      <c r="QB275" s="894">
        <v>3.9390477724301931E-2</v>
      </c>
      <c r="QC275" s="894">
        <v>3.9390477724301931E-2</v>
      </c>
      <c r="QD275" s="894">
        <v>0.74294329712404483</v>
      </c>
      <c r="QE275" s="894">
        <v>0.74294329712404483</v>
      </c>
      <c r="QF275" s="894">
        <v>0.74294329712404483</v>
      </c>
      <c r="QG275" s="894">
        <v>0.74294329712404483</v>
      </c>
      <c r="QH275" s="894">
        <v>0.73900068524195461</v>
      </c>
      <c r="QI275" s="894">
        <v>0.73900068524195461</v>
      </c>
      <c r="QJ275" s="894">
        <v>0.73900068524195461</v>
      </c>
      <c r="QK275" s="894">
        <v>0.73900068524195461</v>
      </c>
      <c r="QL275" s="894">
        <v>0.73900068524195461</v>
      </c>
      <c r="QM275" s="894">
        <v>0.73900068524195461</v>
      </c>
      <c r="QN275" s="894">
        <v>0.73900068524195461</v>
      </c>
      <c r="QO275" s="894">
        <v>0.73900068524195461</v>
      </c>
      <c r="QP275" s="894">
        <v>-2.445934491190016E-3</v>
      </c>
      <c r="QQ275" s="894">
        <v>-2.445934491190016E-3</v>
      </c>
      <c r="QR275" s="894">
        <v>-2.445934491190016E-3</v>
      </c>
      <c r="QS275" s="894">
        <v>-2.445934491190016E-3</v>
      </c>
      <c r="QT275" s="894">
        <v>-2.445934491190016E-3</v>
      </c>
      <c r="QU275" s="894">
        <v>-2.445934491190016E-3</v>
      </c>
      <c r="QV275" s="894">
        <v>-2.445934491190016E-3</v>
      </c>
      <c r="QW275" s="894">
        <v>1.3844310920791969E-3</v>
      </c>
      <c r="QX275" s="894">
        <v>1.3844310920791969E-3</v>
      </c>
      <c r="QY275" s="894">
        <v>1.3844310920791969E-3</v>
      </c>
      <c r="QZ275" s="894">
        <v>1.3844310920791969E-3</v>
      </c>
      <c r="RA275" s="894">
        <v>1.3844310920791969E-3</v>
      </c>
      <c r="RB275" s="894">
        <v>0.54832171757711201</v>
      </c>
      <c r="RC275" s="894">
        <v>0.54832171757711201</v>
      </c>
      <c r="RD275" s="894">
        <v>0.54832171757711201</v>
      </c>
      <c r="RE275" s="894">
        <v>0.54832171757711201</v>
      </c>
      <c r="RF275" s="894">
        <v>0.38254899703091905</v>
      </c>
      <c r="RG275" s="894">
        <v>0.38254899703091905</v>
      </c>
      <c r="RH275" s="894">
        <v>0.38254899703091905</v>
      </c>
      <c r="RI275" s="894">
        <v>0.38254899703091905</v>
      </c>
      <c r="RJ275" s="894">
        <v>0.38254899703091905</v>
      </c>
      <c r="RK275" s="894">
        <v>0.38254899703091905</v>
      </c>
      <c r="RL275" s="894">
        <v>0.38254899703091905</v>
      </c>
      <c r="RM275" s="894">
        <v>0.38254899703091905</v>
      </c>
      <c r="RN275" s="894">
        <v>8.4908893473407687E-3</v>
      </c>
      <c r="RO275" s="894">
        <v>8.4908893473407687E-3</v>
      </c>
      <c r="RP275" s="894">
        <v>8.4908893473407687E-3</v>
      </c>
      <c r="RQ275" s="894">
        <v>8.4908893473407687E-3</v>
      </c>
      <c r="RR275" s="894">
        <v>8.4908893473407687E-3</v>
      </c>
      <c r="RS275" s="894">
        <v>8.4908893473407687E-3</v>
      </c>
      <c r="RT275" s="894">
        <v>8.4908893473407687E-3</v>
      </c>
      <c r="RU275" s="894">
        <v>-3.9849130648856423E-2</v>
      </c>
      <c r="RV275" s="894">
        <v>-3.9849130648856423E-2</v>
      </c>
      <c r="RW275" s="894">
        <v>-3.9849130648856423E-2</v>
      </c>
      <c r="RX275" s="894">
        <v>-3.9849130648856423E-2</v>
      </c>
      <c r="RY275" s="894">
        <v>-4.6136786825105247E-2</v>
      </c>
      <c r="RZ275" s="894">
        <v>-4.6136786825105247E-2</v>
      </c>
      <c r="SA275" s="894">
        <v>3.9390477724301931E-2</v>
      </c>
      <c r="SB275" s="894">
        <v>3.9390477724301931E-2</v>
      </c>
      <c r="SC275" s="894">
        <v>3.9390477724301931E-2</v>
      </c>
      <c r="SD275" s="894">
        <v>0.74294329712404483</v>
      </c>
      <c r="SE275" s="894">
        <v>0.74294329712404483</v>
      </c>
      <c r="SF275" s="894">
        <v>0.74294329712404483</v>
      </c>
      <c r="SG275" s="894">
        <v>0.74294329712404483</v>
      </c>
      <c r="SH275" s="894">
        <v>0.73900068524195461</v>
      </c>
      <c r="SI275" s="894">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2" t="s">
        <v>960</v>
      </c>
      <c r="J276" s="793"/>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0.40756268867227874</v>
      </c>
      <c r="DO276" s="894">
        <v>0.40756268867227874</v>
      </c>
      <c r="DP276" s="894">
        <v>0.40756268867227874</v>
      </c>
      <c r="DQ276" s="894">
        <v>0.40756268867227874</v>
      </c>
      <c r="DR276" s="894">
        <v>0.40756268867227874</v>
      </c>
      <c r="DS276" s="894">
        <v>0.40756268867227874</v>
      </c>
      <c r="DT276" s="894">
        <v>0.40756268867227874</v>
      </c>
      <c r="DU276" s="894">
        <v>0.40845358915077945</v>
      </c>
      <c r="DV276" s="894">
        <v>0.40845358915077945</v>
      </c>
      <c r="DW276" s="894">
        <v>0.40845358915077945</v>
      </c>
      <c r="DX276" s="894">
        <v>0.40845358915077945</v>
      </c>
      <c r="DY276" s="894">
        <v>0.43829947483848564</v>
      </c>
      <c r="DZ276" s="894">
        <v>0.43829947483848564</v>
      </c>
      <c r="EA276" s="894">
        <v>0.33481906065657796</v>
      </c>
      <c r="EB276" s="894">
        <v>0.33481906065657796</v>
      </c>
      <c r="EC276" s="894">
        <v>0.33481906065657796</v>
      </c>
      <c r="ED276" s="894">
        <v>-1.0082455979834686</v>
      </c>
      <c r="EE276" s="894">
        <v>-1.0082455979834686</v>
      </c>
      <c r="EF276" s="894">
        <v>-1.0082455979834686</v>
      </c>
      <c r="EG276" s="894">
        <v>-1.0082455979834686</v>
      </c>
      <c r="EH276" s="894">
        <v>-1.399662881666405</v>
      </c>
      <c r="EI276" s="894">
        <v>-1.399662881666405</v>
      </c>
      <c r="EJ276" s="894">
        <v>-1.399662881666405</v>
      </c>
      <c r="EK276" s="894">
        <v>-1.399662881666405</v>
      </c>
      <c r="EL276" s="894">
        <v>-1.399662881666405</v>
      </c>
      <c r="EM276" s="894">
        <v>-1.399662881666405</v>
      </c>
      <c r="EN276" s="894">
        <v>-1.399662881666405</v>
      </c>
      <c r="EO276" s="894">
        <v>-1.399662881666405</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0.45850802475631536</v>
      </c>
      <c r="FO276" s="894">
        <v>0.45850802475631536</v>
      </c>
      <c r="FP276" s="894">
        <v>0.45850802475631536</v>
      </c>
      <c r="FQ276" s="894">
        <v>0.45850802475631536</v>
      </c>
      <c r="FR276" s="894">
        <v>0.45850802475631536</v>
      </c>
      <c r="FS276" s="894">
        <v>0.45850802475631536</v>
      </c>
      <c r="FT276" s="894">
        <v>0.45850802475631536</v>
      </c>
      <c r="FU276" s="894">
        <v>0.25901934921756542</v>
      </c>
      <c r="FV276" s="894">
        <v>0.25901934921756542</v>
      </c>
      <c r="FW276" s="894">
        <v>0.25901934921756542</v>
      </c>
      <c r="FX276" s="894">
        <v>0.25901934921756542</v>
      </c>
      <c r="FY276" s="894">
        <v>0.23068393412552002</v>
      </c>
      <c r="FZ276" s="894">
        <v>0.23068393412552002</v>
      </c>
      <c r="GA276" s="894">
        <v>0.29542858293227248</v>
      </c>
      <c r="GB276" s="894">
        <v>0.29542858293227248</v>
      </c>
      <c r="GC276" s="894">
        <v>0.29542858293227248</v>
      </c>
      <c r="GD276" s="894">
        <v>-1.6902138124766024</v>
      </c>
      <c r="GE276" s="894">
        <v>-1.6902138124766024</v>
      </c>
      <c r="GF276" s="894">
        <v>-1.6902138124766024</v>
      </c>
      <c r="GG276" s="894">
        <v>-1.6902138124766024</v>
      </c>
      <c r="GH276" s="894">
        <v>-2.0464869346173913</v>
      </c>
      <c r="GI276" s="894">
        <v>-2.0464869346173913</v>
      </c>
      <c r="GJ276" s="894">
        <v>-2.0464869346173913</v>
      </c>
      <c r="GK276" s="894">
        <v>-2.0464869346173913</v>
      </c>
      <c r="GL276" s="894">
        <v>-2.0464869346173913</v>
      </c>
      <c r="GM276" s="894">
        <v>-2.0464869346173913</v>
      </c>
      <c r="GN276" s="894">
        <v>-2.0464869346173913</v>
      </c>
      <c r="GO276" s="894">
        <v>-2.0464869346173913</v>
      </c>
      <c r="GP276" s="894">
        <v>-2.445934491190016E-3</v>
      </c>
      <c r="GQ276" s="894">
        <v>-2.445934491190016E-3</v>
      </c>
      <c r="GR276" s="894">
        <v>-2.445934491190016E-3</v>
      </c>
      <c r="GS276" s="894">
        <v>-2.445934491190016E-3</v>
      </c>
      <c r="GT276" s="894">
        <v>-2.445934491190016E-3</v>
      </c>
      <c r="GU276" s="894">
        <v>-2.445934491190016E-3</v>
      </c>
      <c r="GV276" s="894">
        <v>-2.445934491190016E-3</v>
      </c>
      <c r="GW276" s="894">
        <v>-1.3889487335099204E-3</v>
      </c>
      <c r="GX276" s="894">
        <v>-1.3889487335099204E-3</v>
      </c>
      <c r="GY276" s="894">
        <v>-1.3889487335099204E-3</v>
      </c>
      <c r="GZ276" s="894">
        <v>-1.3889487335099204E-3</v>
      </c>
      <c r="HA276" s="894">
        <v>-1.3889487335099204E-3</v>
      </c>
      <c r="HB276" s="894">
        <v>-2.6174915640480023E-3</v>
      </c>
      <c r="HC276" s="894">
        <v>-2.6174915640480023E-3</v>
      </c>
      <c r="HD276" s="894">
        <v>-2.6174915640480023E-3</v>
      </c>
      <c r="HE276" s="894">
        <v>-2.6174915640480023E-3</v>
      </c>
      <c r="HF276" s="894">
        <v>0</v>
      </c>
      <c r="HG276" s="894">
        <v>0</v>
      </c>
      <c r="HH276" s="894">
        <v>0</v>
      </c>
      <c r="HI276" s="894">
        <v>0</v>
      </c>
      <c r="HJ276" s="894">
        <v>0</v>
      </c>
      <c r="HK276" s="894">
        <v>0</v>
      </c>
      <c r="HL276" s="894">
        <v>0</v>
      </c>
      <c r="HM276" s="894">
        <v>0</v>
      </c>
      <c r="HN276" s="894">
        <v>8.4908893473416569E-3</v>
      </c>
      <c r="HO276" s="894">
        <v>8.4908893473416569E-3</v>
      </c>
      <c r="HP276" s="894">
        <v>8.4908893473416569E-3</v>
      </c>
      <c r="HQ276" s="894">
        <v>8.4908893473416569E-3</v>
      </c>
      <c r="HR276" s="894">
        <v>8.4908893473416569E-3</v>
      </c>
      <c r="HS276" s="894">
        <v>8.4908893473416569E-3</v>
      </c>
      <c r="HT276" s="894">
        <v>8.4908893473416569E-3</v>
      </c>
      <c r="HU276" s="894">
        <v>3.9849130648855535E-2</v>
      </c>
      <c r="HV276" s="894">
        <v>3.9849130648855535E-2</v>
      </c>
      <c r="HW276" s="894">
        <v>3.9849130648855535E-2</v>
      </c>
      <c r="HX276" s="894">
        <v>3.9849130648855535E-2</v>
      </c>
      <c r="HY276" s="894">
        <v>4.6136786825103471E-2</v>
      </c>
      <c r="HZ276" s="894">
        <v>4.6136786825103471E-2</v>
      </c>
      <c r="IA276" s="894">
        <v>2.9542858293228669E-2</v>
      </c>
      <c r="IB276" s="894">
        <v>2.9542858293228669E-2</v>
      </c>
      <c r="IC276" s="894">
        <v>2.9542858293228669E-2</v>
      </c>
      <c r="ID276" s="894">
        <v>-2.314228928854102</v>
      </c>
      <c r="IE276" s="894">
        <v>-2.314228928854102</v>
      </c>
      <c r="IF276" s="894">
        <v>-2.314228928854102</v>
      </c>
      <c r="IG276" s="894">
        <v>-2.314228928854102</v>
      </c>
      <c r="IH276" s="894">
        <v>-2.8435621047709807</v>
      </c>
      <c r="II276" s="894">
        <v>-2.8435621047709807</v>
      </c>
      <c r="IJ276" s="894">
        <v>-2.8435621047709807</v>
      </c>
      <c r="IK276" s="894">
        <v>-2.8435621047709807</v>
      </c>
      <c r="IL276" s="894">
        <v>-2.8435621047709807</v>
      </c>
      <c r="IM276" s="894">
        <v>-2.8435621047709807</v>
      </c>
      <c r="IN276" s="894">
        <v>-2.8435621047709807</v>
      </c>
      <c r="IO276" s="894">
        <v>-2.8435621047709807</v>
      </c>
      <c r="IP276" s="894">
        <v>0</v>
      </c>
      <c r="IQ276" s="894">
        <v>0</v>
      </c>
      <c r="IR276" s="894">
        <v>0</v>
      </c>
      <c r="IS276" s="894">
        <v>0</v>
      </c>
      <c r="IT276" s="894">
        <v>0</v>
      </c>
      <c r="IU276" s="894">
        <v>0</v>
      </c>
      <c r="IV276" s="894">
        <v>0</v>
      </c>
      <c r="IW276" s="894">
        <v>0</v>
      </c>
      <c r="IX276" s="894">
        <v>0</v>
      </c>
      <c r="IY276" s="894">
        <v>0</v>
      </c>
      <c r="IZ276" s="894">
        <v>0</v>
      </c>
      <c r="JA276" s="894">
        <v>0</v>
      </c>
      <c r="JB276" s="894">
        <v>-2.6149413254366038E-3</v>
      </c>
      <c r="JC276" s="894">
        <v>-2.6149413254366038E-3</v>
      </c>
      <c r="JD276" s="894">
        <v>-2.6149413254366038E-3</v>
      </c>
      <c r="JE276" s="894">
        <v>-2.6149413254366038E-3</v>
      </c>
      <c r="JF276" s="894">
        <v>-2.3518058203180203E-3</v>
      </c>
      <c r="JG276" s="894">
        <v>-2.3518058203180203E-3</v>
      </c>
      <c r="JH276" s="894">
        <v>-2.3518058203180203E-3</v>
      </c>
      <c r="JI276" s="894">
        <v>-2.3518058203180203E-3</v>
      </c>
      <c r="JJ276" s="894">
        <v>-2.3518058203180203E-3</v>
      </c>
      <c r="JK276" s="894">
        <v>-2.3518058203180203E-3</v>
      </c>
      <c r="JL276" s="894">
        <v>-2.3518058203180203E-3</v>
      </c>
      <c r="JM276" s="894">
        <v>-2.3518058203180203E-3</v>
      </c>
      <c r="JN276" s="894">
        <v>0.14434511890476731</v>
      </c>
      <c r="JO276" s="894">
        <v>0.14434511890476731</v>
      </c>
      <c r="JP276" s="894">
        <v>0.14434511890476731</v>
      </c>
      <c r="JQ276" s="894">
        <v>0.14434511890476731</v>
      </c>
      <c r="JR276" s="894">
        <v>0.14434511890476731</v>
      </c>
      <c r="JS276" s="894">
        <v>0.14434511890476731</v>
      </c>
      <c r="JT276" s="894">
        <v>0.14434511890476731</v>
      </c>
      <c r="JU276" s="894">
        <v>0.3287553278530666</v>
      </c>
      <c r="JV276" s="894">
        <v>0.3287553278530666</v>
      </c>
      <c r="JW276" s="894">
        <v>0.3287553278530666</v>
      </c>
      <c r="JX276" s="894">
        <v>0.3287553278530666</v>
      </c>
      <c r="JY276" s="894">
        <v>0.33449170448200594</v>
      </c>
      <c r="JZ276" s="894">
        <v>0.33449170448200594</v>
      </c>
      <c r="KA276" s="894">
        <v>0.26588572463904203</v>
      </c>
      <c r="KB276" s="894">
        <v>0.26588572463904203</v>
      </c>
      <c r="KC276" s="894">
        <v>0.26588572463904203</v>
      </c>
      <c r="KD276" s="894">
        <v>-2.2337792621070216</v>
      </c>
      <c r="KE276" s="894">
        <v>-2.2337792621070216</v>
      </c>
      <c r="KF276" s="894">
        <v>-2.2337792621070216</v>
      </c>
      <c r="KG276" s="894">
        <v>-2.2337792621070216</v>
      </c>
      <c r="KH276" s="894">
        <v>-2.4657910550713948</v>
      </c>
      <c r="KI276" s="894">
        <v>-2.4657910550713948</v>
      </c>
      <c r="KJ276" s="894">
        <v>-2.4657910550713948</v>
      </c>
      <c r="KK276" s="894">
        <v>-2.4657910550713948</v>
      </c>
      <c r="KL276" s="894">
        <v>-2.4657910550713948</v>
      </c>
      <c r="KM276" s="894">
        <v>-2.4657910550713948</v>
      </c>
      <c r="KN276" s="894">
        <v>-2.4657910550713948</v>
      </c>
      <c r="KO276" s="894">
        <v>-2.4657910550713948</v>
      </c>
      <c r="KP276" s="894">
        <v>4.8918689823800321E-3</v>
      </c>
      <c r="KQ276" s="894">
        <v>4.8918689823800321E-3</v>
      </c>
      <c r="KR276" s="894">
        <v>4.8918689823800321E-3</v>
      </c>
      <c r="KS276" s="894">
        <v>4.8918689823800321E-3</v>
      </c>
      <c r="KT276" s="894">
        <v>4.8918689823800321E-3</v>
      </c>
      <c r="KU276" s="894">
        <v>4.8918689823800321E-3</v>
      </c>
      <c r="KV276" s="894">
        <v>4.8918689823800321E-3</v>
      </c>
      <c r="KW276" s="894">
        <v>-1.3889487335099204E-3</v>
      </c>
      <c r="KX276" s="894">
        <v>-1.3889487335099204E-3</v>
      </c>
      <c r="KY276" s="894">
        <v>-1.3889487335099204E-3</v>
      </c>
      <c r="KZ276" s="894">
        <v>-1.3889487335099204E-3</v>
      </c>
      <c r="LA276" s="894">
        <v>-1.3889487335099204E-3</v>
      </c>
      <c r="LB276" s="894">
        <v>0</v>
      </c>
      <c r="LC276" s="894">
        <v>0</v>
      </c>
      <c r="LD276" s="894">
        <v>0</v>
      </c>
      <c r="LE276" s="894">
        <v>0</v>
      </c>
      <c r="LF276" s="894">
        <v>-2.3519104818898739E-3</v>
      </c>
      <c r="LG276" s="894">
        <v>-2.3519104818898739E-3</v>
      </c>
      <c r="LH276" s="894">
        <v>-2.3519104818898739E-3</v>
      </c>
      <c r="LI276" s="894">
        <v>-2.3519104818898739E-3</v>
      </c>
      <c r="LJ276" s="894">
        <v>-2.3519104818898739E-3</v>
      </c>
      <c r="LK276" s="894">
        <v>-2.3519104818898739E-3</v>
      </c>
      <c r="LL276" s="894">
        <v>-2.3519104818898739E-3</v>
      </c>
      <c r="LM276" s="894">
        <v>-2.3519104818898739E-3</v>
      </c>
      <c r="LN276" s="894">
        <v>9.3399782820729804E-2</v>
      </c>
      <c r="LO276" s="894">
        <v>9.3399782820729804E-2</v>
      </c>
      <c r="LP276" s="894">
        <v>9.3399782820729804E-2</v>
      </c>
      <c r="LQ276" s="894">
        <v>9.3399782820729804E-2</v>
      </c>
      <c r="LR276" s="894">
        <v>9.3399782820729804E-2</v>
      </c>
      <c r="LS276" s="894">
        <v>9.3399782820729804E-2</v>
      </c>
      <c r="LT276" s="894">
        <v>9.3399782820729804E-2</v>
      </c>
      <c r="LU276" s="894">
        <v>0.1494342399332087</v>
      </c>
      <c r="LV276" s="894">
        <v>0.1494342399332087</v>
      </c>
      <c r="LW276" s="894">
        <v>0.1494342399332087</v>
      </c>
      <c r="LX276" s="894">
        <v>0.1494342399332087</v>
      </c>
      <c r="LY276" s="894">
        <v>0.14994455718159028</v>
      </c>
      <c r="LZ276" s="894">
        <v>0.14994455718159028</v>
      </c>
      <c r="MA276" s="894">
        <v>7.8780955448605638E-2</v>
      </c>
      <c r="MB276" s="894">
        <v>7.8780955448605638E-2</v>
      </c>
      <c r="MC276" s="894">
        <v>7.8780955448605638E-2</v>
      </c>
      <c r="MD276" s="894">
        <v>-2.1960761805999196</v>
      </c>
      <c r="ME276" s="894">
        <v>-2.1960761805999196</v>
      </c>
      <c r="MF276" s="894">
        <v>-2.1960761805999196</v>
      </c>
      <c r="MG276" s="894">
        <v>-2.1960761805999196</v>
      </c>
      <c r="MH276" s="894">
        <v>-2.3721919743163227</v>
      </c>
      <c r="MI276" s="894">
        <v>-2.3721919743163227</v>
      </c>
      <c r="MJ276" s="894">
        <v>-2.3721919743163227</v>
      </c>
      <c r="MK276" s="894">
        <v>-2.3721919743163227</v>
      </c>
      <c r="ML276" s="894">
        <v>-2.3721919743163227</v>
      </c>
      <c r="MM276" s="894">
        <v>-2.3721919743163227</v>
      </c>
      <c r="MN276" s="894">
        <v>-2.3721919743163227</v>
      </c>
      <c r="MO276" s="894">
        <v>-2.3721919743163227</v>
      </c>
      <c r="MP276" s="894">
        <v>2.445934491190016E-3</v>
      </c>
      <c r="MQ276" s="894">
        <v>2.445934491190016E-3</v>
      </c>
      <c r="MR276" s="894">
        <v>2.445934491190016E-3</v>
      </c>
      <c r="MS276" s="894">
        <v>2.445934491190016E-3</v>
      </c>
      <c r="MT276" s="894">
        <v>2.445934491190016E-3</v>
      </c>
      <c r="MU276" s="894">
        <v>2.445934491190016E-3</v>
      </c>
      <c r="MV276" s="894">
        <v>2.445934491190016E-3</v>
      </c>
      <c r="MW276" s="894">
        <v>1.3844310920791969E-3</v>
      </c>
      <c r="MX276" s="894">
        <v>1.3844310920791969E-3</v>
      </c>
      <c r="MY276" s="894">
        <v>1.3844310920791969E-3</v>
      </c>
      <c r="MZ276" s="894">
        <v>1.3844310920791969E-3</v>
      </c>
      <c r="NA276" s="894">
        <v>1.3844310920791969E-3</v>
      </c>
      <c r="NB276" s="894">
        <v>0.54832171757711201</v>
      </c>
      <c r="NC276" s="894">
        <v>0.54832171757711201</v>
      </c>
      <c r="ND276" s="894">
        <v>0.54832171757711201</v>
      </c>
      <c r="NE276" s="894">
        <v>0.54832171757711201</v>
      </c>
      <c r="NF276" s="894">
        <v>0.38924068559390523</v>
      </c>
      <c r="NG276" s="894">
        <v>0.38924068559390523</v>
      </c>
      <c r="NH276" s="894">
        <v>0.38924068559390523</v>
      </c>
      <c r="NI276" s="894">
        <v>0.38924068559390523</v>
      </c>
      <c r="NJ276" s="894">
        <v>0.38924068559390523</v>
      </c>
      <c r="NK276" s="894">
        <v>0.38924068559390523</v>
      </c>
      <c r="NL276" s="894">
        <v>0.38924068559390523</v>
      </c>
      <c r="NM276" s="894">
        <v>0.38924068559390523</v>
      </c>
      <c r="NN276" s="894">
        <v>9.3399782820729804E-2</v>
      </c>
      <c r="NO276" s="894">
        <v>9.3399782820729804E-2</v>
      </c>
      <c r="NP276" s="894">
        <v>9.3399782820729804E-2</v>
      </c>
      <c r="NQ276" s="894">
        <v>9.3399782820729804E-2</v>
      </c>
      <c r="NR276" s="894">
        <v>9.3399782820729804E-2</v>
      </c>
      <c r="NS276" s="894">
        <v>9.3399782820729804E-2</v>
      </c>
      <c r="NT276" s="894">
        <v>9.3399782820729804E-2</v>
      </c>
      <c r="NU276" s="894">
        <v>0.1494342399332087</v>
      </c>
      <c r="NV276" s="894">
        <v>0.1494342399332087</v>
      </c>
      <c r="NW276" s="894">
        <v>0.1494342399332087</v>
      </c>
      <c r="NX276" s="894">
        <v>0.1494342399332087</v>
      </c>
      <c r="NY276" s="894">
        <v>0.14994455718159028</v>
      </c>
      <c r="NZ276" s="894">
        <v>0.14994455718159028</v>
      </c>
      <c r="OA276" s="894">
        <v>7.8780955448605638E-2</v>
      </c>
      <c r="OB276" s="894">
        <v>7.8780955448605638E-2</v>
      </c>
      <c r="OC276" s="894">
        <v>7.8780955448605638E-2</v>
      </c>
      <c r="OD276" s="894">
        <v>-2.1960761805999196</v>
      </c>
      <c r="OE276" s="894">
        <v>-2.1960761805999196</v>
      </c>
      <c r="OF276" s="894">
        <v>-2.1960761805999196</v>
      </c>
      <c r="OG276" s="894">
        <v>-2.1960761805999196</v>
      </c>
      <c r="OH276" s="894">
        <v>-2.3721919743163227</v>
      </c>
      <c r="OI276" s="894">
        <v>-2.3721919743163227</v>
      </c>
      <c r="OJ276" s="894">
        <v>-2.3721919743163227</v>
      </c>
      <c r="OK276" s="894">
        <v>-2.3721919743163227</v>
      </c>
      <c r="OL276" s="894">
        <v>-2.3721919743163227</v>
      </c>
      <c r="OM276" s="894">
        <v>-2.3721919743163227</v>
      </c>
      <c r="ON276" s="894">
        <v>-2.3721919743163227</v>
      </c>
      <c r="OO276" s="894">
        <v>-2.3721919743163227</v>
      </c>
      <c r="OP276" s="894">
        <v>2.445934491190016E-3</v>
      </c>
      <c r="OQ276" s="894">
        <v>2.445934491190016E-3</v>
      </c>
      <c r="OR276" s="894">
        <v>2.445934491190016E-3</v>
      </c>
      <c r="OS276" s="894">
        <v>2.445934491190016E-3</v>
      </c>
      <c r="OT276" s="894">
        <v>2.445934491190016E-3</v>
      </c>
      <c r="OU276" s="894">
        <v>2.445934491190016E-3</v>
      </c>
      <c r="OV276" s="894">
        <v>2.445934491190016E-3</v>
      </c>
      <c r="OW276" s="894">
        <v>1.3844310920791969E-3</v>
      </c>
      <c r="OX276" s="894">
        <v>1.3844310920791969E-3</v>
      </c>
      <c r="OY276" s="894">
        <v>1.3844310920791969E-3</v>
      </c>
      <c r="OZ276" s="894">
        <v>1.3844310920791969E-3</v>
      </c>
      <c r="PA276" s="894">
        <v>1.3844310920791969E-3</v>
      </c>
      <c r="PB276" s="894">
        <v>0.54832171757711201</v>
      </c>
      <c r="PC276" s="894">
        <v>0.54832171757711201</v>
      </c>
      <c r="PD276" s="894">
        <v>0.54832171757711201</v>
      </c>
      <c r="PE276" s="894">
        <v>0.54832171757711201</v>
      </c>
      <c r="PF276" s="894">
        <v>0.38924068559390523</v>
      </c>
      <c r="PG276" s="894">
        <v>0.38924068559390523</v>
      </c>
      <c r="PH276" s="894">
        <v>0.38924068559390523</v>
      </c>
      <c r="PI276" s="894">
        <v>0.38924068559390523</v>
      </c>
      <c r="PJ276" s="894">
        <v>0.38924068559390523</v>
      </c>
      <c r="PK276" s="894">
        <v>0.38924068559390523</v>
      </c>
      <c r="PL276" s="894">
        <v>0.38924068559390523</v>
      </c>
      <c r="PM276" s="894">
        <v>0.38924068559390523</v>
      </c>
      <c r="PN276" s="894">
        <v>9.3399782820729804E-2</v>
      </c>
      <c r="PO276" s="894">
        <v>9.3399782820729804E-2</v>
      </c>
      <c r="PP276" s="894">
        <v>9.3399782820729804E-2</v>
      </c>
      <c r="PQ276" s="894">
        <v>9.3399782820729804E-2</v>
      </c>
      <c r="PR276" s="894">
        <v>9.3399782820729804E-2</v>
      </c>
      <c r="PS276" s="894">
        <v>9.3399782820729804E-2</v>
      </c>
      <c r="PT276" s="894">
        <v>9.3399782820729804E-2</v>
      </c>
      <c r="PU276" s="894">
        <v>0.1494342399332087</v>
      </c>
      <c r="PV276" s="894">
        <v>0.1494342399332087</v>
      </c>
      <c r="PW276" s="894">
        <v>0.1494342399332087</v>
      </c>
      <c r="PX276" s="894">
        <v>0.1494342399332087</v>
      </c>
      <c r="PY276" s="894">
        <v>0.14994455718159028</v>
      </c>
      <c r="PZ276" s="894">
        <v>0.14994455718159028</v>
      </c>
      <c r="QA276" s="894">
        <v>7.8780955448605638E-2</v>
      </c>
      <c r="QB276" s="894">
        <v>7.8780955448605638E-2</v>
      </c>
      <c r="QC276" s="894">
        <v>7.8780955448605638E-2</v>
      </c>
      <c r="QD276" s="894">
        <v>-2.1960761805999196</v>
      </c>
      <c r="QE276" s="894">
        <v>-2.1960761805999196</v>
      </c>
      <c r="QF276" s="894">
        <v>-2.1960761805999196</v>
      </c>
      <c r="QG276" s="894">
        <v>-2.1960761805999196</v>
      </c>
      <c r="QH276" s="894">
        <v>-2.3721919743163227</v>
      </c>
      <c r="QI276" s="894">
        <v>-2.3721919743163227</v>
      </c>
      <c r="QJ276" s="894">
        <v>-2.3721919743163227</v>
      </c>
      <c r="QK276" s="894">
        <v>-2.3721919743163227</v>
      </c>
      <c r="QL276" s="894">
        <v>-2.3721919743163227</v>
      </c>
      <c r="QM276" s="894">
        <v>-2.3721919743163227</v>
      </c>
      <c r="QN276" s="894">
        <v>-2.3721919743163227</v>
      </c>
      <c r="QO276" s="894">
        <v>-2.3721919743163227</v>
      </c>
      <c r="QP276" s="894">
        <v>2.445934491190016E-3</v>
      </c>
      <c r="QQ276" s="894">
        <v>2.445934491190016E-3</v>
      </c>
      <c r="QR276" s="894">
        <v>2.445934491190016E-3</v>
      </c>
      <c r="QS276" s="894">
        <v>2.445934491190016E-3</v>
      </c>
      <c r="QT276" s="894">
        <v>2.445934491190016E-3</v>
      </c>
      <c r="QU276" s="894">
        <v>2.445934491190016E-3</v>
      </c>
      <c r="QV276" s="894">
        <v>2.445934491190016E-3</v>
      </c>
      <c r="QW276" s="894">
        <v>1.3844310920791969E-3</v>
      </c>
      <c r="QX276" s="894">
        <v>1.3844310920791969E-3</v>
      </c>
      <c r="QY276" s="894">
        <v>1.3844310920791969E-3</v>
      </c>
      <c r="QZ276" s="894">
        <v>1.3844310920791969E-3</v>
      </c>
      <c r="RA276" s="894">
        <v>1.3844310920791969E-3</v>
      </c>
      <c r="RB276" s="894">
        <v>0.54832171757711201</v>
      </c>
      <c r="RC276" s="894">
        <v>0.54832171757711201</v>
      </c>
      <c r="RD276" s="894">
        <v>0.54832171757711201</v>
      </c>
      <c r="RE276" s="894">
        <v>0.54832171757711201</v>
      </c>
      <c r="RF276" s="894">
        <v>0.38924068559390523</v>
      </c>
      <c r="RG276" s="894">
        <v>0.38924068559390523</v>
      </c>
      <c r="RH276" s="894">
        <v>0.38924068559390523</v>
      </c>
      <c r="RI276" s="894">
        <v>0.38924068559390523</v>
      </c>
      <c r="RJ276" s="894">
        <v>0.38924068559390523</v>
      </c>
      <c r="RK276" s="894">
        <v>0.38924068559390523</v>
      </c>
      <c r="RL276" s="894">
        <v>0.38924068559390523</v>
      </c>
      <c r="RM276" s="894">
        <v>0.38924068559390523</v>
      </c>
      <c r="RN276" s="894">
        <v>9.3399782820729804E-2</v>
      </c>
      <c r="RO276" s="894">
        <v>9.3399782820729804E-2</v>
      </c>
      <c r="RP276" s="894">
        <v>9.3399782820729804E-2</v>
      </c>
      <c r="RQ276" s="894">
        <v>9.3399782820729804E-2</v>
      </c>
      <c r="RR276" s="894">
        <v>9.3399782820729804E-2</v>
      </c>
      <c r="RS276" s="894">
        <v>9.3399782820729804E-2</v>
      </c>
      <c r="RT276" s="894">
        <v>9.3399782820729804E-2</v>
      </c>
      <c r="RU276" s="894">
        <v>0.1494342399332087</v>
      </c>
      <c r="RV276" s="894">
        <v>0.1494342399332087</v>
      </c>
      <c r="RW276" s="894">
        <v>0.1494342399332087</v>
      </c>
      <c r="RX276" s="894">
        <v>0.1494342399332087</v>
      </c>
      <c r="RY276" s="894">
        <v>0.14994455718159028</v>
      </c>
      <c r="RZ276" s="894">
        <v>0.14994455718159028</v>
      </c>
      <c r="SA276" s="894">
        <v>7.8780955448605638E-2</v>
      </c>
      <c r="SB276" s="894">
        <v>7.8780955448605638E-2</v>
      </c>
      <c r="SC276" s="894">
        <v>7.8780955448605638E-2</v>
      </c>
      <c r="SD276" s="894">
        <v>-2.1960761805999196</v>
      </c>
      <c r="SE276" s="894">
        <v>-2.1960761805999196</v>
      </c>
      <c r="SF276" s="894">
        <v>-2.1960761805999196</v>
      </c>
      <c r="SG276" s="894">
        <v>-2.1960761805999196</v>
      </c>
      <c r="SH276" s="894">
        <v>-2.3721919743163227</v>
      </c>
      <c r="SI276" s="894">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09" t="s">
        <v>962</v>
      </c>
      <c r="J277" s="793"/>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0.40756268867227874</v>
      </c>
      <c r="DO277" s="894">
        <v>0.40756268867227874</v>
      </c>
      <c r="DP277" s="894">
        <v>0.40756268867227874</v>
      </c>
      <c r="DQ277" s="894">
        <v>0.40756268867227874</v>
      </c>
      <c r="DR277" s="894">
        <v>0.40756268867227874</v>
      </c>
      <c r="DS277" s="894">
        <v>0.40756268867227874</v>
      </c>
      <c r="DT277" s="894">
        <v>0.40756268867227874</v>
      </c>
      <c r="DU277" s="894">
        <v>0.40845358915077945</v>
      </c>
      <c r="DV277" s="894">
        <v>0.40845358915077945</v>
      </c>
      <c r="DW277" s="894">
        <v>0.40845358915077945</v>
      </c>
      <c r="DX277" s="894">
        <v>0.40845358915077945</v>
      </c>
      <c r="DY277" s="894">
        <v>0.42676527813221021</v>
      </c>
      <c r="DZ277" s="894">
        <v>0.42676527813221021</v>
      </c>
      <c r="EA277" s="894">
        <v>0.33481906065657796</v>
      </c>
      <c r="EB277" s="894">
        <v>0.33481906065657796</v>
      </c>
      <c r="EC277" s="894">
        <v>0.33481906065657796</v>
      </c>
      <c r="ED277" s="894">
        <v>-6.4217831190557462E-2</v>
      </c>
      <c r="EE277" s="894">
        <v>-6.4217831190557462E-2</v>
      </c>
      <c r="EF277" s="894">
        <v>-6.4217831190557462E-2</v>
      </c>
      <c r="EG277" s="894">
        <v>-6.4217831190557462E-2</v>
      </c>
      <c r="EH277" s="894">
        <v>-0.10346009593387429</v>
      </c>
      <c r="EI277" s="894">
        <v>-0.10346009593387429</v>
      </c>
      <c r="EJ277" s="894">
        <v>-0.10346009593387429</v>
      </c>
      <c r="EK277" s="894">
        <v>-0.10346009593387429</v>
      </c>
      <c r="EL277" s="894">
        <v>-0.10346009593387429</v>
      </c>
      <c r="EM277" s="894">
        <v>-0.10346009593387429</v>
      </c>
      <c r="EN277" s="894">
        <v>-0.10346009593387429</v>
      </c>
      <c r="EO277" s="894">
        <v>-0.10346009593387429</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0.26321756976751409</v>
      </c>
      <c r="FO277" s="894">
        <v>0.26321756976751409</v>
      </c>
      <c r="FP277" s="894">
        <v>0.26321756976751409</v>
      </c>
      <c r="FQ277" s="894">
        <v>0.26321756976751409</v>
      </c>
      <c r="FR277" s="894">
        <v>0.26321756976751409</v>
      </c>
      <c r="FS277" s="894">
        <v>0.26321756976751409</v>
      </c>
      <c r="FT277" s="894">
        <v>0.26321756976751409</v>
      </c>
      <c r="FU277" s="894">
        <v>0.25901934921756542</v>
      </c>
      <c r="FV277" s="894">
        <v>0.25901934921756542</v>
      </c>
      <c r="FW277" s="894">
        <v>0.25901934921756542</v>
      </c>
      <c r="FX277" s="894">
        <v>0.25901934921756542</v>
      </c>
      <c r="FY277" s="894">
        <v>0.23068393412552002</v>
      </c>
      <c r="FZ277" s="894">
        <v>0.23068393412552002</v>
      </c>
      <c r="GA277" s="894">
        <v>0.29542858293227248</v>
      </c>
      <c r="GB277" s="894">
        <v>0.29542858293227248</v>
      </c>
      <c r="GC277" s="894">
        <v>0.29542858293227248</v>
      </c>
      <c r="GD277" s="894">
        <v>1.1867822318649246E-2</v>
      </c>
      <c r="GE277" s="894">
        <v>1.1867822318649246E-2</v>
      </c>
      <c r="GF277" s="894">
        <v>1.1867822318649246E-2</v>
      </c>
      <c r="GG277" s="894">
        <v>1.1867822318649246E-2</v>
      </c>
      <c r="GH277" s="894">
        <v>-0.34718873838595243</v>
      </c>
      <c r="GI277" s="894">
        <v>-0.34718873838595243</v>
      </c>
      <c r="GJ277" s="894">
        <v>-0.34718873838595243</v>
      </c>
      <c r="GK277" s="894">
        <v>-0.34718873838595243</v>
      </c>
      <c r="GL277" s="894">
        <v>-0.34718873838595243</v>
      </c>
      <c r="GM277" s="894">
        <v>-0.34718873838595243</v>
      </c>
      <c r="GN277" s="894">
        <v>-0.34718873838595243</v>
      </c>
      <c r="GO277" s="894">
        <v>-0.34718873838595243</v>
      </c>
      <c r="GP277" s="894">
        <v>-2.445934491190016E-3</v>
      </c>
      <c r="GQ277" s="894">
        <v>-2.445934491190016E-3</v>
      </c>
      <c r="GR277" s="894">
        <v>-2.445934491190016E-3</v>
      </c>
      <c r="GS277" s="894">
        <v>-2.445934491190016E-3</v>
      </c>
      <c r="GT277" s="894">
        <v>-2.445934491190016E-3</v>
      </c>
      <c r="GU277" s="894">
        <v>-2.445934491190016E-3</v>
      </c>
      <c r="GV277" s="894">
        <v>-2.445934491190016E-3</v>
      </c>
      <c r="GW277" s="894">
        <v>-1.3889487335099204E-3</v>
      </c>
      <c r="GX277" s="894">
        <v>-1.3889487335099204E-3</v>
      </c>
      <c r="GY277" s="894">
        <v>-1.3889487335099204E-3</v>
      </c>
      <c r="GZ277" s="894">
        <v>-1.3889487335099204E-3</v>
      </c>
      <c r="HA277" s="894">
        <v>-1.3889487335099204E-3</v>
      </c>
      <c r="HB277" s="894">
        <v>-2.6174915640480023E-3</v>
      </c>
      <c r="HC277" s="894">
        <v>-2.6174915640480023E-3</v>
      </c>
      <c r="HD277" s="894">
        <v>-2.6174915640480023E-3</v>
      </c>
      <c r="HE277" s="894">
        <v>-2.6174915640480023E-3</v>
      </c>
      <c r="HF277" s="894">
        <v>-2.3536843404308172E-3</v>
      </c>
      <c r="HG277" s="894">
        <v>-2.3536843404308172E-3</v>
      </c>
      <c r="HH277" s="894">
        <v>-2.3536843404308172E-3</v>
      </c>
      <c r="HI277" s="894">
        <v>-2.3536843404308172E-3</v>
      </c>
      <c r="HJ277" s="894">
        <v>-2.3536843404308172E-3</v>
      </c>
      <c r="HK277" s="894">
        <v>-2.3536843404308172E-3</v>
      </c>
      <c r="HL277" s="894">
        <v>-2.3536843404308172E-3</v>
      </c>
      <c r="HM277" s="894">
        <v>-2.3536843404308172E-3</v>
      </c>
      <c r="HN277" s="894">
        <v>8.4908893473416569E-3</v>
      </c>
      <c r="HO277" s="894">
        <v>8.4908893473416569E-3</v>
      </c>
      <c r="HP277" s="894">
        <v>8.4908893473416569E-3</v>
      </c>
      <c r="HQ277" s="894">
        <v>8.4908893473416569E-3</v>
      </c>
      <c r="HR277" s="894">
        <v>8.4908893473416569E-3</v>
      </c>
      <c r="HS277" s="894">
        <v>8.4908893473416569E-3</v>
      </c>
      <c r="HT277" s="894">
        <v>8.4908893473416569E-3</v>
      </c>
      <c r="HU277" s="894">
        <v>3.9849130648855535E-2</v>
      </c>
      <c r="HV277" s="894">
        <v>3.9849130648855535E-2</v>
      </c>
      <c r="HW277" s="894">
        <v>3.9849130648855535E-2</v>
      </c>
      <c r="HX277" s="894">
        <v>3.9849130648855535E-2</v>
      </c>
      <c r="HY277" s="894">
        <v>4.6136786825103471E-2</v>
      </c>
      <c r="HZ277" s="894">
        <v>4.6136786825103471E-2</v>
      </c>
      <c r="IA277" s="894">
        <v>2.9542858293228669E-2</v>
      </c>
      <c r="IB277" s="894">
        <v>2.9542858293228669E-2</v>
      </c>
      <c r="IC277" s="894">
        <v>2.9542858293228669E-2</v>
      </c>
      <c r="ID277" s="894">
        <v>-0.58282484375715526</v>
      </c>
      <c r="IE277" s="894">
        <v>-0.58282484375715526</v>
      </c>
      <c r="IF277" s="894">
        <v>-0.58282484375715526</v>
      </c>
      <c r="IG277" s="894">
        <v>-0.58282484375715526</v>
      </c>
      <c r="IH277" s="894">
        <v>-0.97125041904467402</v>
      </c>
      <c r="II277" s="894">
        <v>-0.97125041904467402</v>
      </c>
      <c r="IJ277" s="894">
        <v>-0.97125041904467402</v>
      </c>
      <c r="IK277" s="894">
        <v>-0.97125041904467402</v>
      </c>
      <c r="IL277" s="894">
        <v>-0.97125041904467402</v>
      </c>
      <c r="IM277" s="894">
        <v>-0.97125041904467402</v>
      </c>
      <c r="IN277" s="894">
        <v>-0.97125041904467402</v>
      </c>
      <c r="IO277" s="894">
        <v>-0.97125041904467402</v>
      </c>
      <c r="IP277" s="894">
        <v>-4.8918689823800321E-3</v>
      </c>
      <c r="IQ277" s="894">
        <v>-4.8918689823800321E-3</v>
      </c>
      <c r="IR277" s="894">
        <v>-4.8918689823800321E-3</v>
      </c>
      <c r="IS277" s="894">
        <v>-4.8918689823800321E-3</v>
      </c>
      <c r="IT277" s="894">
        <v>-4.8918689823800321E-3</v>
      </c>
      <c r="IU277" s="894">
        <v>-4.8918689823800321E-3</v>
      </c>
      <c r="IV277" s="894">
        <v>-4.8918689823800321E-3</v>
      </c>
      <c r="IW277" s="894">
        <v>0</v>
      </c>
      <c r="IX277" s="894">
        <v>0</v>
      </c>
      <c r="IY277" s="894">
        <v>0</v>
      </c>
      <c r="IZ277" s="894">
        <v>0</v>
      </c>
      <c r="JA277" s="894">
        <v>0</v>
      </c>
      <c r="JB277" s="894">
        <v>-5.2297575834900911E-3</v>
      </c>
      <c r="JC277" s="894">
        <v>-5.2297575834900911E-3</v>
      </c>
      <c r="JD277" s="894">
        <v>-5.2297575834900911E-3</v>
      </c>
      <c r="JE277" s="894">
        <v>-5.2297575834900911E-3</v>
      </c>
      <c r="JF277" s="894">
        <v>-4.7035069374494753E-3</v>
      </c>
      <c r="JG277" s="894">
        <v>-4.7035069374494753E-3</v>
      </c>
      <c r="JH277" s="894">
        <v>-4.7035069374494753E-3</v>
      </c>
      <c r="JI277" s="894">
        <v>-4.7035069374494753E-3</v>
      </c>
      <c r="JJ277" s="894">
        <v>-4.7035069374494753E-3</v>
      </c>
      <c r="JK277" s="894">
        <v>-4.7035069374494753E-3</v>
      </c>
      <c r="JL277" s="894">
        <v>-4.7035069374494753E-3</v>
      </c>
      <c r="JM277" s="894">
        <v>-4.7035069374494753E-3</v>
      </c>
      <c r="JN277" s="894">
        <v>0.13585422955742565</v>
      </c>
      <c r="JO277" s="894">
        <v>0.13585422955742565</v>
      </c>
      <c r="JP277" s="894">
        <v>0.13585422955742565</v>
      </c>
      <c r="JQ277" s="894">
        <v>0.13585422955742565</v>
      </c>
      <c r="JR277" s="894">
        <v>0.13585422955742565</v>
      </c>
      <c r="JS277" s="894">
        <v>0.13585422955742565</v>
      </c>
      <c r="JT277" s="894">
        <v>0.13585422955742565</v>
      </c>
      <c r="JU277" s="894">
        <v>0.3287553278530666</v>
      </c>
      <c r="JV277" s="894">
        <v>0.3287553278530666</v>
      </c>
      <c r="JW277" s="894">
        <v>0.3287553278530666</v>
      </c>
      <c r="JX277" s="894">
        <v>0.3287553278530666</v>
      </c>
      <c r="JY277" s="894">
        <v>0.32295750777572607</v>
      </c>
      <c r="JZ277" s="894">
        <v>0.32295750777572607</v>
      </c>
      <c r="KA277" s="894">
        <v>0.26588572463904203</v>
      </c>
      <c r="KB277" s="894">
        <v>0.26588572463904203</v>
      </c>
      <c r="KC277" s="894">
        <v>0.26588572463904203</v>
      </c>
      <c r="KD277" s="894">
        <v>-0.41275425900307461</v>
      </c>
      <c r="KE277" s="894">
        <v>-0.41275425900307461</v>
      </c>
      <c r="KF277" s="894">
        <v>-0.41275425900307461</v>
      </c>
      <c r="KG277" s="894">
        <v>-0.41275425900307461</v>
      </c>
      <c r="KH277" s="894">
        <v>-0.73238074083393379</v>
      </c>
      <c r="KI277" s="894">
        <v>-0.73238074083393379</v>
      </c>
      <c r="KJ277" s="894">
        <v>-0.73238074083393379</v>
      </c>
      <c r="KK277" s="894">
        <v>-0.73238074083393379</v>
      </c>
      <c r="KL277" s="894">
        <v>-0.73238074083393379</v>
      </c>
      <c r="KM277" s="894">
        <v>-0.73238074083393379</v>
      </c>
      <c r="KN277" s="894">
        <v>-0.73238074083393379</v>
      </c>
      <c r="KO277" s="894">
        <v>-0.73238074083393379</v>
      </c>
      <c r="KP277" s="894">
        <v>2.445934491190016E-3</v>
      </c>
      <c r="KQ277" s="894">
        <v>2.445934491190016E-3</v>
      </c>
      <c r="KR277" s="894">
        <v>2.445934491190016E-3</v>
      </c>
      <c r="KS277" s="894">
        <v>2.445934491190016E-3</v>
      </c>
      <c r="KT277" s="894">
        <v>2.445934491190016E-3</v>
      </c>
      <c r="KU277" s="894">
        <v>2.445934491190016E-3</v>
      </c>
      <c r="KV277" s="894">
        <v>2.445934491190016E-3</v>
      </c>
      <c r="KW277" s="894">
        <v>-1.3889487335099204E-3</v>
      </c>
      <c r="KX277" s="894">
        <v>-1.3889487335099204E-3</v>
      </c>
      <c r="KY277" s="894">
        <v>-1.3889487335099204E-3</v>
      </c>
      <c r="KZ277" s="894">
        <v>-1.3889487335099204E-3</v>
      </c>
      <c r="LA277" s="894">
        <v>-1.3889487335099204E-3</v>
      </c>
      <c r="LB277" s="894">
        <v>7.0596859325303463E-2</v>
      </c>
      <c r="LC277" s="894">
        <v>7.0596859325303463E-2</v>
      </c>
      <c r="LD277" s="894">
        <v>7.0596859325303463E-2</v>
      </c>
      <c r="LE277" s="894">
        <v>7.0596859325303463E-2</v>
      </c>
      <c r="LF277" s="894">
        <v>6.1186296310956401E-2</v>
      </c>
      <c r="LG277" s="894">
        <v>6.1186296310956401E-2</v>
      </c>
      <c r="LH277" s="894">
        <v>6.1186296310956401E-2</v>
      </c>
      <c r="LI277" s="894">
        <v>6.1186296310956401E-2</v>
      </c>
      <c r="LJ277" s="894">
        <v>6.1186296310956401E-2</v>
      </c>
      <c r="LK277" s="894">
        <v>6.1186296310956401E-2</v>
      </c>
      <c r="LL277" s="894">
        <v>6.1186296310956401E-2</v>
      </c>
      <c r="LM277" s="894">
        <v>6.1186296310956401E-2</v>
      </c>
      <c r="LN277" s="894">
        <v>0.13585422955742477</v>
      </c>
      <c r="LO277" s="894">
        <v>0.13585422955742477</v>
      </c>
      <c r="LP277" s="894">
        <v>0.13585422955742477</v>
      </c>
      <c r="LQ277" s="894">
        <v>0.13585422955742477</v>
      </c>
      <c r="LR277" s="894">
        <v>0.13585422955742477</v>
      </c>
      <c r="LS277" s="894">
        <v>0.13585422955742477</v>
      </c>
      <c r="LT277" s="894">
        <v>0.13585422955742477</v>
      </c>
      <c r="LU277" s="894">
        <v>0.13947195727099615</v>
      </c>
      <c r="LV277" s="894">
        <v>0.13947195727099615</v>
      </c>
      <c r="LW277" s="894">
        <v>0.13947195727099615</v>
      </c>
      <c r="LX277" s="894">
        <v>0.13947195727099615</v>
      </c>
      <c r="LY277" s="894">
        <v>0.1384103604753113</v>
      </c>
      <c r="LZ277" s="894">
        <v>0.1384103604753113</v>
      </c>
      <c r="MA277" s="894">
        <v>7.8780955448605638E-2</v>
      </c>
      <c r="MB277" s="894">
        <v>7.8780955448605638E-2</v>
      </c>
      <c r="MC277" s="894">
        <v>7.8780955448605638E-2</v>
      </c>
      <c r="MD277" s="894">
        <v>-0.62890744612783411</v>
      </c>
      <c r="ME277" s="894">
        <v>-0.62890744612783411</v>
      </c>
      <c r="MF277" s="894">
        <v>-0.62890744612783411</v>
      </c>
      <c r="MG277" s="894">
        <v>-0.62890744612783411</v>
      </c>
      <c r="MH277" s="894">
        <v>-0.43467532542767451</v>
      </c>
      <c r="MI277" s="894">
        <v>-0.43467532542767451</v>
      </c>
      <c r="MJ277" s="894">
        <v>-0.43467532542767451</v>
      </c>
      <c r="MK277" s="894">
        <v>-0.43467532542767451</v>
      </c>
      <c r="ML277" s="894">
        <v>-0.43467532542767451</v>
      </c>
      <c r="MM277" s="894">
        <v>-0.43467532542767451</v>
      </c>
      <c r="MN277" s="894">
        <v>-0.43467532542767451</v>
      </c>
      <c r="MO277" s="894">
        <v>-0.43467532542767451</v>
      </c>
      <c r="MP277" s="894">
        <v>0</v>
      </c>
      <c r="MQ277" s="894">
        <v>0</v>
      </c>
      <c r="MR277" s="894">
        <v>0</v>
      </c>
      <c r="MS277" s="894">
        <v>0</v>
      </c>
      <c r="MT277" s="894">
        <v>0</v>
      </c>
      <c r="MU277" s="894">
        <v>0</v>
      </c>
      <c r="MV277" s="894">
        <v>0</v>
      </c>
      <c r="MW277" s="894">
        <v>1.3844310920791969E-3</v>
      </c>
      <c r="MX277" s="894">
        <v>1.3844310920791969E-3</v>
      </c>
      <c r="MY277" s="894">
        <v>1.3844310920791969E-3</v>
      </c>
      <c r="MZ277" s="894">
        <v>1.3844310920791969E-3</v>
      </c>
      <c r="NA277" s="894">
        <v>1.3844310920791969E-3</v>
      </c>
      <c r="NB277" s="894">
        <v>0.55387189983141205</v>
      </c>
      <c r="NC277" s="894">
        <v>0.55387189983141205</v>
      </c>
      <c r="ND277" s="894">
        <v>0.55387189983141205</v>
      </c>
      <c r="NE277" s="894">
        <v>0.55387189983141205</v>
      </c>
      <c r="NF277" s="894">
        <v>0.38254899703091905</v>
      </c>
      <c r="NG277" s="894">
        <v>0.37585730846793375</v>
      </c>
      <c r="NH277" s="894">
        <v>0.37585730846793375</v>
      </c>
      <c r="NI277" s="894">
        <v>0.37585730846793375</v>
      </c>
      <c r="NJ277" s="894">
        <v>0.37585730846793375</v>
      </c>
      <c r="NK277" s="894">
        <v>0.37585730846793375</v>
      </c>
      <c r="NL277" s="894">
        <v>0.37585730846793375</v>
      </c>
      <c r="NM277" s="894">
        <v>0.37585730846793375</v>
      </c>
      <c r="NN277" s="894">
        <v>0.13585422955742477</v>
      </c>
      <c r="NO277" s="894">
        <v>0.13585422955742477</v>
      </c>
      <c r="NP277" s="894">
        <v>0.13585422955742477</v>
      </c>
      <c r="NQ277" s="894">
        <v>0.13585422955742477</v>
      </c>
      <c r="NR277" s="894">
        <v>0.13585422955742477</v>
      </c>
      <c r="NS277" s="894">
        <v>0.13585422955742477</v>
      </c>
      <c r="NT277" s="894">
        <v>0.13585422955742477</v>
      </c>
      <c r="NU277" s="894">
        <v>0.13947195727099615</v>
      </c>
      <c r="NV277" s="894">
        <v>0.13947195727099615</v>
      </c>
      <c r="NW277" s="894">
        <v>0.13947195727099615</v>
      </c>
      <c r="NX277" s="894">
        <v>0.13947195727099615</v>
      </c>
      <c r="NY277" s="894">
        <v>0.1384103604753113</v>
      </c>
      <c r="NZ277" s="894">
        <v>0.1384103604753113</v>
      </c>
      <c r="OA277" s="894">
        <v>7.8780955448605638E-2</v>
      </c>
      <c r="OB277" s="894">
        <v>7.8780955448605638E-2</v>
      </c>
      <c r="OC277" s="894">
        <v>7.8780955448605638E-2</v>
      </c>
      <c r="OD277" s="894">
        <v>-0.62890744612783411</v>
      </c>
      <c r="OE277" s="894">
        <v>-0.62890744612783411</v>
      </c>
      <c r="OF277" s="894">
        <v>-0.62890744612783411</v>
      </c>
      <c r="OG277" s="894">
        <v>-0.62890744612783411</v>
      </c>
      <c r="OH277" s="894">
        <v>-0.43467532542767451</v>
      </c>
      <c r="OI277" s="894">
        <v>-0.43467532542767451</v>
      </c>
      <c r="OJ277" s="894">
        <v>-0.43467532542767451</v>
      </c>
      <c r="OK277" s="894">
        <v>-0.43467532542767451</v>
      </c>
      <c r="OL277" s="894">
        <v>-0.43467532542767451</v>
      </c>
      <c r="OM277" s="894">
        <v>-0.43467532542767451</v>
      </c>
      <c r="ON277" s="894">
        <v>-0.43467532542767451</v>
      </c>
      <c r="OO277" s="894">
        <v>-0.43467532542767451</v>
      </c>
      <c r="OP277" s="894">
        <v>0</v>
      </c>
      <c r="OQ277" s="894">
        <v>0</v>
      </c>
      <c r="OR277" s="894">
        <v>0</v>
      </c>
      <c r="OS277" s="894">
        <v>0</v>
      </c>
      <c r="OT277" s="894">
        <v>0</v>
      </c>
      <c r="OU277" s="894">
        <v>0</v>
      </c>
      <c r="OV277" s="894">
        <v>0</v>
      </c>
      <c r="OW277" s="894">
        <v>1.3844310920791969E-3</v>
      </c>
      <c r="OX277" s="894">
        <v>1.3844310920791969E-3</v>
      </c>
      <c r="OY277" s="894">
        <v>1.3844310920791969E-3</v>
      </c>
      <c r="OZ277" s="894">
        <v>1.3844310920791969E-3</v>
      </c>
      <c r="PA277" s="894">
        <v>1.3844310920791969E-3</v>
      </c>
      <c r="PB277" s="894">
        <v>0.55387189983141205</v>
      </c>
      <c r="PC277" s="894">
        <v>0.55387189983141205</v>
      </c>
      <c r="PD277" s="894">
        <v>0.55387189983141205</v>
      </c>
      <c r="PE277" s="894">
        <v>0.55387189983141205</v>
      </c>
      <c r="PF277" s="894">
        <v>0.38254899703091905</v>
      </c>
      <c r="PG277" s="894">
        <v>0.37585730846793375</v>
      </c>
      <c r="PH277" s="894">
        <v>0.37585730846793375</v>
      </c>
      <c r="PI277" s="894">
        <v>0.37585730846793375</v>
      </c>
      <c r="PJ277" s="894">
        <v>0.37585730846793375</v>
      </c>
      <c r="PK277" s="894">
        <v>0.37585730846793375</v>
      </c>
      <c r="PL277" s="894">
        <v>0.37585730846793375</v>
      </c>
      <c r="PM277" s="894">
        <v>0.37585730846793375</v>
      </c>
      <c r="PN277" s="894">
        <v>0.13585422955742477</v>
      </c>
      <c r="PO277" s="894">
        <v>0.13585422955742477</v>
      </c>
      <c r="PP277" s="894">
        <v>0.13585422955742477</v>
      </c>
      <c r="PQ277" s="894">
        <v>0.13585422955742477</v>
      </c>
      <c r="PR277" s="894">
        <v>0.13585422955742477</v>
      </c>
      <c r="PS277" s="894">
        <v>0.13585422955742477</v>
      </c>
      <c r="PT277" s="894">
        <v>0.13585422955742477</v>
      </c>
      <c r="PU277" s="894">
        <v>0.13947195727099615</v>
      </c>
      <c r="PV277" s="894">
        <v>0.13947195727099615</v>
      </c>
      <c r="PW277" s="894">
        <v>0.13947195727099615</v>
      </c>
      <c r="PX277" s="894">
        <v>0.13947195727099615</v>
      </c>
      <c r="PY277" s="894">
        <v>0.1384103604753113</v>
      </c>
      <c r="PZ277" s="894">
        <v>0.1384103604753113</v>
      </c>
      <c r="QA277" s="894">
        <v>7.8780955448605638E-2</v>
      </c>
      <c r="QB277" s="894">
        <v>7.8780955448605638E-2</v>
      </c>
      <c r="QC277" s="894">
        <v>7.8780955448605638E-2</v>
      </c>
      <c r="QD277" s="894">
        <v>-0.62890744612783411</v>
      </c>
      <c r="QE277" s="894">
        <v>-0.62890744612783411</v>
      </c>
      <c r="QF277" s="894">
        <v>-0.62890744612783411</v>
      </c>
      <c r="QG277" s="894">
        <v>-0.62890744612783411</v>
      </c>
      <c r="QH277" s="894">
        <v>-0.43467532542767451</v>
      </c>
      <c r="QI277" s="894">
        <v>-0.43467532542767451</v>
      </c>
      <c r="QJ277" s="894">
        <v>-0.43467532542767451</v>
      </c>
      <c r="QK277" s="894">
        <v>-0.43467532542767451</v>
      </c>
      <c r="QL277" s="894">
        <v>-0.43467532542767451</v>
      </c>
      <c r="QM277" s="894">
        <v>-0.43467532542767451</v>
      </c>
      <c r="QN277" s="894">
        <v>-0.43467532542767451</v>
      </c>
      <c r="QO277" s="894">
        <v>-0.43467532542767451</v>
      </c>
      <c r="QP277" s="894">
        <v>0</v>
      </c>
      <c r="QQ277" s="894">
        <v>0</v>
      </c>
      <c r="QR277" s="894">
        <v>0</v>
      </c>
      <c r="QS277" s="894">
        <v>0</v>
      </c>
      <c r="QT277" s="894">
        <v>0</v>
      </c>
      <c r="QU277" s="894">
        <v>0</v>
      </c>
      <c r="QV277" s="894">
        <v>0</v>
      </c>
      <c r="QW277" s="894">
        <v>1.3844310920791969E-3</v>
      </c>
      <c r="QX277" s="894">
        <v>1.3844310920791969E-3</v>
      </c>
      <c r="QY277" s="894">
        <v>1.3844310920791969E-3</v>
      </c>
      <c r="QZ277" s="894">
        <v>1.3844310920791969E-3</v>
      </c>
      <c r="RA277" s="894">
        <v>1.3844310920791969E-3</v>
      </c>
      <c r="RB277" s="894">
        <v>0.55387189983141205</v>
      </c>
      <c r="RC277" s="894">
        <v>0.55387189983141205</v>
      </c>
      <c r="RD277" s="894">
        <v>0.55387189983141205</v>
      </c>
      <c r="RE277" s="894">
        <v>0.55387189983141205</v>
      </c>
      <c r="RF277" s="894">
        <v>0.38254899703091905</v>
      </c>
      <c r="RG277" s="894">
        <v>0.37585730846793375</v>
      </c>
      <c r="RH277" s="894">
        <v>0.37585730846793375</v>
      </c>
      <c r="RI277" s="894">
        <v>0.37585730846793375</v>
      </c>
      <c r="RJ277" s="894">
        <v>0.37585730846793375</v>
      </c>
      <c r="RK277" s="894">
        <v>0.37585730846793375</v>
      </c>
      <c r="RL277" s="894">
        <v>0.37585730846793375</v>
      </c>
      <c r="RM277" s="894">
        <v>0.37585730846793375</v>
      </c>
      <c r="RN277" s="894">
        <v>0.13585422955742477</v>
      </c>
      <c r="RO277" s="894">
        <v>0.13585422955742477</v>
      </c>
      <c r="RP277" s="894">
        <v>0.13585422955742477</v>
      </c>
      <c r="RQ277" s="894">
        <v>0.13585422955742477</v>
      </c>
      <c r="RR277" s="894">
        <v>0.13585422955742477</v>
      </c>
      <c r="RS277" s="894">
        <v>0.13585422955742477</v>
      </c>
      <c r="RT277" s="894">
        <v>0.13585422955742477</v>
      </c>
      <c r="RU277" s="894">
        <v>0.13947195727099615</v>
      </c>
      <c r="RV277" s="894">
        <v>0.13947195727099615</v>
      </c>
      <c r="RW277" s="894">
        <v>0.13947195727099615</v>
      </c>
      <c r="RX277" s="894">
        <v>0.13947195727099615</v>
      </c>
      <c r="RY277" s="894">
        <v>0.1384103604753113</v>
      </c>
      <c r="RZ277" s="894">
        <v>0.1384103604753113</v>
      </c>
      <c r="SA277" s="894">
        <v>7.8780955448605638E-2</v>
      </c>
      <c r="SB277" s="894">
        <v>7.8780955448605638E-2</v>
      </c>
      <c r="SC277" s="894">
        <v>7.8780955448605638E-2</v>
      </c>
      <c r="SD277" s="894">
        <v>-0.62890744612783411</v>
      </c>
      <c r="SE277" s="894">
        <v>-0.62890744612783411</v>
      </c>
      <c r="SF277" s="894">
        <v>-0.62890744612783411</v>
      </c>
      <c r="SG277" s="894">
        <v>-0.62890744612783411</v>
      </c>
      <c r="SH277" s="894">
        <v>-0.43467532542767451</v>
      </c>
      <c r="SI277" s="894">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09" t="s">
        <v>965</v>
      </c>
      <c r="J278" s="793"/>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0.41605357801961684</v>
      </c>
      <c r="DO278" s="894">
        <v>0.41605357801961684</v>
      </c>
      <c r="DP278" s="894">
        <v>0.41605357801961684</v>
      </c>
      <c r="DQ278" s="894">
        <v>0.41605357801961684</v>
      </c>
      <c r="DR278" s="894">
        <v>0.41605357801961684</v>
      </c>
      <c r="DS278" s="894">
        <v>0.41605357801961684</v>
      </c>
      <c r="DT278" s="894">
        <v>0.41605357801961684</v>
      </c>
      <c r="DU278" s="894">
        <v>0.40845358915077945</v>
      </c>
      <c r="DV278" s="894">
        <v>0.40845358915077945</v>
      </c>
      <c r="DW278" s="894">
        <v>0.40845358915077945</v>
      </c>
      <c r="DX278" s="894">
        <v>0.40845358915077945</v>
      </c>
      <c r="DY278" s="894">
        <v>0.42676527813221021</v>
      </c>
      <c r="DZ278" s="894">
        <v>0.42676527813221021</v>
      </c>
      <c r="EA278" s="894">
        <v>0.33481906065657796</v>
      </c>
      <c r="EB278" s="894">
        <v>0.33481906065657796</v>
      </c>
      <c r="EC278" s="894">
        <v>0.33481906065657796</v>
      </c>
      <c r="ED278" s="894">
        <v>0.35242166353677895</v>
      </c>
      <c r="EE278" s="894">
        <v>0.35242166353677895</v>
      </c>
      <c r="EF278" s="894">
        <v>0.35242166353677895</v>
      </c>
      <c r="EG278" s="894">
        <v>0.35242166353677895</v>
      </c>
      <c r="EH278" s="894">
        <v>0.31777029465403928</v>
      </c>
      <c r="EI278" s="894">
        <v>0.31777029465403928</v>
      </c>
      <c r="EJ278" s="894">
        <v>0.31777029465403928</v>
      </c>
      <c r="EK278" s="894">
        <v>0.31777029465403928</v>
      </c>
      <c r="EL278" s="894">
        <v>0.31777029465403928</v>
      </c>
      <c r="EM278" s="894">
        <v>0.31777029465403928</v>
      </c>
      <c r="EN278" s="894">
        <v>0.31777029465403928</v>
      </c>
      <c r="EO278" s="894">
        <v>0.31777029465403928</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0.26321756976751409</v>
      </c>
      <c r="FO278" s="894">
        <v>0.26321756976751409</v>
      </c>
      <c r="FP278" s="894">
        <v>0.26321756976751409</v>
      </c>
      <c r="FQ278" s="894">
        <v>0.26321756976751409</v>
      </c>
      <c r="FR278" s="894">
        <v>0.26321756976751409</v>
      </c>
      <c r="FS278" s="894">
        <v>0.26321756976751409</v>
      </c>
      <c r="FT278" s="894">
        <v>0.26321756976751409</v>
      </c>
      <c r="FU278" s="894">
        <v>0.26898163187977797</v>
      </c>
      <c r="FV278" s="894">
        <v>0.26898163187977797</v>
      </c>
      <c r="FW278" s="894">
        <v>0.26898163187977797</v>
      </c>
      <c r="FX278" s="894">
        <v>0.26898163187977797</v>
      </c>
      <c r="FY278" s="894">
        <v>0.24221813083179455</v>
      </c>
      <c r="FZ278" s="894">
        <v>0.24221813083179455</v>
      </c>
      <c r="GA278" s="894">
        <v>0.30527620236335107</v>
      </c>
      <c r="GB278" s="894">
        <v>0.30527620236335107</v>
      </c>
      <c r="GC278" s="894">
        <v>0.30527620236335107</v>
      </c>
      <c r="GD278" s="894">
        <v>1.2760532276179566</v>
      </c>
      <c r="GE278" s="894">
        <v>1.2760532276179566</v>
      </c>
      <c r="GF278" s="894">
        <v>1.2760532276179566</v>
      </c>
      <c r="GG278" s="894">
        <v>1.2760532276179566</v>
      </c>
      <c r="GH278" s="894">
        <v>1.1121960312891392</v>
      </c>
      <c r="GI278" s="894">
        <v>1.1121960312891392</v>
      </c>
      <c r="GJ278" s="894">
        <v>1.1121960312891392</v>
      </c>
      <c r="GK278" s="894">
        <v>1.1121960312891392</v>
      </c>
      <c r="GL278" s="894">
        <v>1.1121960312891392</v>
      </c>
      <c r="GM278" s="894">
        <v>1.1121960312891392</v>
      </c>
      <c r="GN278" s="894">
        <v>1.1121960312891392</v>
      </c>
      <c r="GO278" s="894">
        <v>1.1121960312891392</v>
      </c>
      <c r="GP278" s="894">
        <v>-2.445934491190016E-3</v>
      </c>
      <c r="GQ278" s="894">
        <v>-2.445934491190016E-3</v>
      </c>
      <c r="GR278" s="894">
        <v>-2.445934491190016E-3</v>
      </c>
      <c r="GS278" s="894">
        <v>-2.445934491190016E-3</v>
      </c>
      <c r="GT278" s="894">
        <v>-2.445934491190016E-3</v>
      </c>
      <c r="GU278" s="894">
        <v>-2.445934491190016E-3</v>
      </c>
      <c r="GV278" s="894">
        <v>-2.445934491190016E-3</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1.6981778694678873E-2</v>
      </c>
      <c r="HO278" s="894">
        <v>1.6981778694678873E-2</v>
      </c>
      <c r="HP278" s="894">
        <v>1.6981778694678873E-2</v>
      </c>
      <c r="HQ278" s="894">
        <v>1.6981778694678873E-2</v>
      </c>
      <c r="HR278" s="894">
        <v>1.6981778694678873E-2</v>
      </c>
      <c r="HS278" s="894">
        <v>1.6981778694678873E-2</v>
      </c>
      <c r="HT278" s="894">
        <v>1.6981778694678873E-2</v>
      </c>
      <c r="HU278" s="894">
        <v>3.9849130648855535E-2</v>
      </c>
      <c r="HV278" s="894">
        <v>3.9849130648855535E-2</v>
      </c>
      <c r="HW278" s="894">
        <v>3.9849130648855535E-2</v>
      </c>
      <c r="HX278" s="894">
        <v>3.9849130648855535E-2</v>
      </c>
      <c r="HY278" s="894">
        <v>4.6136786825103471E-2</v>
      </c>
      <c r="HZ278" s="894">
        <v>4.6136786825103471E-2</v>
      </c>
      <c r="IA278" s="894">
        <v>2.9542858293228669E-2</v>
      </c>
      <c r="IB278" s="894">
        <v>2.9542858293228669E-2</v>
      </c>
      <c r="IC278" s="894">
        <v>2.9542858293228669E-2</v>
      </c>
      <c r="ID278" s="894">
        <v>0.64420311079590675</v>
      </c>
      <c r="IE278" s="894">
        <v>0.64420311079590675</v>
      </c>
      <c r="IF278" s="894">
        <v>0.64420311079590675</v>
      </c>
      <c r="IG278" s="894">
        <v>0.64420311079590675</v>
      </c>
      <c r="IH278" s="894">
        <v>0.55794551735767861</v>
      </c>
      <c r="II278" s="894">
        <v>0.55794551735767861</v>
      </c>
      <c r="IJ278" s="894">
        <v>0.55794551735767861</v>
      </c>
      <c r="IK278" s="894">
        <v>0.55794551735767861</v>
      </c>
      <c r="IL278" s="894">
        <v>0.55794551735767861</v>
      </c>
      <c r="IM278" s="894">
        <v>0.55794551735767861</v>
      </c>
      <c r="IN278" s="894">
        <v>0.55794551735767861</v>
      </c>
      <c r="IO278" s="894">
        <v>0.55794551735767861</v>
      </c>
      <c r="IP278" s="894">
        <v>-4.8918689823800321E-3</v>
      </c>
      <c r="IQ278" s="894">
        <v>-4.8918689823800321E-3</v>
      </c>
      <c r="IR278" s="894">
        <v>-4.8918689823800321E-3</v>
      </c>
      <c r="IS278" s="894">
        <v>-4.8918689823800321E-3</v>
      </c>
      <c r="IT278" s="894">
        <v>-4.8918689823800321E-3</v>
      </c>
      <c r="IU278" s="894">
        <v>-4.8918689823800321E-3</v>
      </c>
      <c r="IV278" s="894">
        <v>-4.8918689823800321E-3</v>
      </c>
      <c r="IW278" s="894">
        <v>-1.3934858573705355E-3</v>
      </c>
      <c r="IX278" s="894">
        <v>-1.3934858573705355E-3</v>
      </c>
      <c r="IY278" s="894">
        <v>-1.3934858573705355E-3</v>
      </c>
      <c r="IZ278" s="894">
        <v>-1.3934858573705355E-3</v>
      </c>
      <c r="JA278" s="894">
        <v>-1.3934858573705355E-3</v>
      </c>
      <c r="JB278" s="894">
        <v>-5.2297575834900911E-3</v>
      </c>
      <c r="JC278" s="894">
        <v>-5.2297575834900911E-3</v>
      </c>
      <c r="JD278" s="894">
        <v>-5.2297575834900911E-3</v>
      </c>
      <c r="JE278" s="894">
        <v>-5.2297575834900911E-3</v>
      </c>
      <c r="JF278" s="894">
        <v>-4.7035069374494753E-3</v>
      </c>
      <c r="JG278" s="894">
        <v>-4.7035069374494753E-3</v>
      </c>
      <c r="JH278" s="894">
        <v>-4.7035069374494753E-3</v>
      </c>
      <c r="JI278" s="894">
        <v>-4.7035069374494753E-3</v>
      </c>
      <c r="JJ278" s="894">
        <v>-4.7035069374494753E-3</v>
      </c>
      <c r="JK278" s="894">
        <v>-4.7035069374494753E-3</v>
      </c>
      <c r="JL278" s="894">
        <v>-4.7035069374494753E-3</v>
      </c>
      <c r="JM278" s="894">
        <v>-4.7035069374494753E-3</v>
      </c>
      <c r="JN278" s="894">
        <v>0.13585422955742565</v>
      </c>
      <c r="JO278" s="894">
        <v>0.13585422955742565</v>
      </c>
      <c r="JP278" s="894">
        <v>0.13585422955742565</v>
      </c>
      <c r="JQ278" s="894">
        <v>0.13585422955742565</v>
      </c>
      <c r="JR278" s="894">
        <v>0.13585422955742565</v>
      </c>
      <c r="JS278" s="894">
        <v>0.13585422955742565</v>
      </c>
      <c r="JT278" s="894">
        <v>0.13585422955742565</v>
      </c>
      <c r="JU278" s="894">
        <v>0.3287553278530666</v>
      </c>
      <c r="JV278" s="894">
        <v>0.3287553278530666</v>
      </c>
      <c r="JW278" s="894">
        <v>0.3287553278530666</v>
      </c>
      <c r="JX278" s="894">
        <v>0.3287553278530666</v>
      </c>
      <c r="JY278" s="894">
        <v>0.32295750777572607</v>
      </c>
      <c r="JZ278" s="894">
        <v>0.32295750777572607</v>
      </c>
      <c r="KA278" s="894">
        <v>0.26588572463904203</v>
      </c>
      <c r="KB278" s="894">
        <v>0.26588572463904203</v>
      </c>
      <c r="KC278" s="894">
        <v>0.26588572463904203</v>
      </c>
      <c r="KD278" s="894">
        <v>0.88236038826644148</v>
      </c>
      <c r="KE278" s="894">
        <v>0.88236038826644148</v>
      </c>
      <c r="KF278" s="894">
        <v>0.88236038826644148</v>
      </c>
      <c r="KG278" s="894">
        <v>0.88236038826644148</v>
      </c>
      <c r="KH278" s="894">
        <v>0.96809089766696488</v>
      </c>
      <c r="KI278" s="894">
        <v>0.96809089766696488</v>
      </c>
      <c r="KJ278" s="894">
        <v>0.96809089766696488</v>
      </c>
      <c r="KK278" s="894">
        <v>0.96809089766696488</v>
      </c>
      <c r="KL278" s="894">
        <v>0.96809089766696488</v>
      </c>
      <c r="KM278" s="894">
        <v>0.96809089766696488</v>
      </c>
      <c r="KN278" s="894">
        <v>0.96809089766696488</v>
      </c>
      <c r="KO278" s="894">
        <v>0.96809089766696488</v>
      </c>
      <c r="KP278" s="894">
        <v>0.17121541438336152</v>
      </c>
      <c r="KQ278" s="894">
        <v>0.17121541438336152</v>
      </c>
      <c r="KR278" s="894">
        <v>0.17121541438336152</v>
      </c>
      <c r="KS278" s="894">
        <v>0.17121541438336152</v>
      </c>
      <c r="KT278" s="894">
        <v>0.17121541438336152</v>
      </c>
      <c r="KU278" s="894">
        <v>0.17121541438336152</v>
      </c>
      <c r="KV278" s="894">
        <v>0.17121541438336152</v>
      </c>
      <c r="KW278" s="894">
        <v>4.2164113932528835E-2</v>
      </c>
      <c r="KX278" s="894">
        <v>4.2164113932528835E-2</v>
      </c>
      <c r="KY278" s="894">
        <v>4.2164113932528835E-2</v>
      </c>
      <c r="KZ278" s="894">
        <v>4.2164113932528835E-2</v>
      </c>
      <c r="LA278" s="894">
        <v>4.2164113932528835E-2</v>
      </c>
      <c r="LB278" s="894">
        <v>0.10985731948729516</v>
      </c>
      <c r="LC278" s="894">
        <v>0.10985731948729516</v>
      </c>
      <c r="LD278" s="894">
        <v>0.10985731948729516</v>
      </c>
      <c r="LE278" s="894">
        <v>0.10985731948729516</v>
      </c>
      <c r="LF278" s="894">
        <v>9.6518064813422733E-2</v>
      </c>
      <c r="LG278" s="894">
        <v>9.6518064813422733E-2</v>
      </c>
      <c r="LH278" s="894">
        <v>9.6518064813422733E-2</v>
      </c>
      <c r="LI278" s="894">
        <v>9.6518064813422733E-2</v>
      </c>
      <c r="LJ278" s="894">
        <v>9.6518064813422733E-2</v>
      </c>
      <c r="LK278" s="894">
        <v>9.6518064813422733E-2</v>
      </c>
      <c r="LL278" s="894">
        <v>9.6518064813422733E-2</v>
      </c>
      <c r="LM278" s="894">
        <v>9.6518064813422733E-2</v>
      </c>
      <c r="LN278" s="894">
        <v>7.6418004126054484E-2</v>
      </c>
      <c r="LO278" s="894">
        <v>7.6418004126054484E-2</v>
      </c>
      <c r="LP278" s="894">
        <v>7.6418004126054484E-2</v>
      </c>
      <c r="LQ278" s="894">
        <v>7.6418004126054484E-2</v>
      </c>
      <c r="LR278" s="894">
        <v>7.6418004126054484E-2</v>
      </c>
      <c r="LS278" s="894">
        <v>7.6418004126054484E-2</v>
      </c>
      <c r="LT278" s="894">
        <v>7.6418004126054484E-2</v>
      </c>
      <c r="LU278" s="894">
        <v>0.13947195727099615</v>
      </c>
      <c r="LV278" s="894">
        <v>0.13947195727099615</v>
      </c>
      <c r="LW278" s="894">
        <v>0.13947195727099615</v>
      </c>
      <c r="LX278" s="894">
        <v>0.13947195727099615</v>
      </c>
      <c r="LY278" s="894">
        <v>0.1384103604753113</v>
      </c>
      <c r="LZ278" s="894">
        <v>0.1384103604753113</v>
      </c>
      <c r="MA278" s="894">
        <v>7.8780955448605638E-2</v>
      </c>
      <c r="MB278" s="894">
        <v>7.8780955448605638E-2</v>
      </c>
      <c r="MC278" s="894">
        <v>7.8780955448605638E-2</v>
      </c>
      <c r="MD278" s="894">
        <v>0.87755290236498062</v>
      </c>
      <c r="ME278" s="894">
        <v>0.87755290236498062</v>
      </c>
      <c r="MF278" s="894">
        <v>0.87755290236498062</v>
      </c>
      <c r="MG278" s="894">
        <v>0.87755290236498062</v>
      </c>
      <c r="MH278" s="894">
        <v>0.93483586683107411</v>
      </c>
      <c r="MI278" s="894">
        <v>0.93483586683107411</v>
      </c>
      <c r="MJ278" s="894">
        <v>0.93483586683107411</v>
      </c>
      <c r="MK278" s="894">
        <v>0.93483586683107411</v>
      </c>
      <c r="ML278" s="894">
        <v>0.93483586683107411</v>
      </c>
      <c r="MM278" s="894">
        <v>0.93483586683107411</v>
      </c>
      <c r="MN278" s="894">
        <v>0.93483586683107411</v>
      </c>
      <c r="MO278" s="894">
        <v>0.93483586683107411</v>
      </c>
      <c r="MP278" s="894">
        <v>-2.445934491190016E-3</v>
      </c>
      <c r="MQ278" s="894">
        <v>-2.445934491190016E-3</v>
      </c>
      <c r="MR278" s="894">
        <v>-2.445934491190016E-3</v>
      </c>
      <c r="MS278" s="894">
        <v>-2.445934491190016E-3</v>
      </c>
      <c r="MT278" s="894">
        <v>-2.445934491190016E-3</v>
      </c>
      <c r="MU278" s="894">
        <v>-2.445934491190016E-3</v>
      </c>
      <c r="MV278" s="894">
        <v>-2.445934491190016E-3</v>
      </c>
      <c r="MW278" s="894">
        <v>1.3844310920791969E-3</v>
      </c>
      <c r="MX278" s="894">
        <v>1.3844310920791969E-3</v>
      </c>
      <c r="MY278" s="894">
        <v>1.3844310920791969E-3</v>
      </c>
      <c r="MZ278" s="894">
        <v>1.3844310920791969E-3</v>
      </c>
      <c r="NA278" s="894">
        <v>1.3844310920791969E-3</v>
      </c>
      <c r="NB278" s="894">
        <v>0.55942208208571387</v>
      </c>
      <c r="NC278" s="894">
        <v>0.55942208208571387</v>
      </c>
      <c r="ND278" s="894">
        <v>0.55942208208571387</v>
      </c>
      <c r="NE278" s="894">
        <v>0.55942208208571387</v>
      </c>
      <c r="NF278" s="894">
        <v>0.37585730846793375</v>
      </c>
      <c r="NG278" s="894">
        <v>0.37585730846793375</v>
      </c>
      <c r="NH278" s="894">
        <v>0.37585730846793375</v>
      </c>
      <c r="NI278" s="894">
        <v>0.37585730846793375</v>
      </c>
      <c r="NJ278" s="894">
        <v>0.37585730846793375</v>
      </c>
      <c r="NK278" s="894">
        <v>0.37585730846793375</v>
      </c>
      <c r="NL278" s="894">
        <v>0.37585730846793375</v>
      </c>
      <c r="NM278" s="894">
        <v>0.37585730846793375</v>
      </c>
      <c r="NN278" s="894">
        <v>7.6418004126054484E-2</v>
      </c>
      <c r="NO278" s="894">
        <v>7.6418004126054484E-2</v>
      </c>
      <c r="NP278" s="894">
        <v>7.6418004126054484E-2</v>
      </c>
      <c r="NQ278" s="894">
        <v>7.6418004126054484E-2</v>
      </c>
      <c r="NR278" s="894">
        <v>7.6418004126054484E-2</v>
      </c>
      <c r="NS278" s="894">
        <v>7.6418004126054484E-2</v>
      </c>
      <c r="NT278" s="894">
        <v>7.6418004126054484E-2</v>
      </c>
      <c r="NU278" s="894">
        <v>0.13947195727099615</v>
      </c>
      <c r="NV278" s="894">
        <v>0.13947195727099615</v>
      </c>
      <c r="NW278" s="894">
        <v>0.13947195727099615</v>
      </c>
      <c r="NX278" s="894">
        <v>0.13947195727099615</v>
      </c>
      <c r="NY278" s="894">
        <v>0.1384103604753113</v>
      </c>
      <c r="NZ278" s="894">
        <v>0.1384103604753113</v>
      </c>
      <c r="OA278" s="894">
        <v>7.8780955448605638E-2</v>
      </c>
      <c r="OB278" s="894">
        <v>7.8780955448605638E-2</v>
      </c>
      <c r="OC278" s="894">
        <v>7.8780955448605638E-2</v>
      </c>
      <c r="OD278" s="894">
        <v>0.87755290236498062</v>
      </c>
      <c r="OE278" s="894">
        <v>0.87755290236498062</v>
      </c>
      <c r="OF278" s="894">
        <v>0.87755290236498062</v>
      </c>
      <c r="OG278" s="894">
        <v>0.87755290236498062</v>
      </c>
      <c r="OH278" s="894">
        <v>0.93483586683107411</v>
      </c>
      <c r="OI278" s="894">
        <v>0.93483586683107411</v>
      </c>
      <c r="OJ278" s="894">
        <v>0.93483586683107411</v>
      </c>
      <c r="OK278" s="894">
        <v>0.93483586683107411</v>
      </c>
      <c r="OL278" s="894">
        <v>0.93483586683107411</v>
      </c>
      <c r="OM278" s="894">
        <v>0.93483586683107411</v>
      </c>
      <c r="ON278" s="894">
        <v>0.93483586683107411</v>
      </c>
      <c r="OO278" s="894">
        <v>0.93483586683107411</v>
      </c>
      <c r="OP278" s="894">
        <v>-2.445934491190016E-3</v>
      </c>
      <c r="OQ278" s="894">
        <v>-2.445934491190016E-3</v>
      </c>
      <c r="OR278" s="894">
        <v>-2.445934491190016E-3</v>
      </c>
      <c r="OS278" s="894">
        <v>-2.445934491190016E-3</v>
      </c>
      <c r="OT278" s="894">
        <v>-2.445934491190016E-3</v>
      </c>
      <c r="OU278" s="894">
        <v>-2.445934491190016E-3</v>
      </c>
      <c r="OV278" s="894">
        <v>-2.445934491190016E-3</v>
      </c>
      <c r="OW278" s="894">
        <v>1.3844310920791969E-3</v>
      </c>
      <c r="OX278" s="894">
        <v>1.3844310920791969E-3</v>
      </c>
      <c r="OY278" s="894">
        <v>1.3844310920791969E-3</v>
      </c>
      <c r="OZ278" s="894">
        <v>1.3844310920791969E-3</v>
      </c>
      <c r="PA278" s="894">
        <v>1.3844310920791969E-3</v>
      </c>
      <c r="PB278" s="894">
        <v>0.55942208208571387</v>
      </c>
      <c r="PC278" s="894">
        <v>0.55942208208571387</v>
      </c>
      <c r="PD278" s="894">
        <v>0.55942208208571387</v>
      </c>
      <c r="PE278" s="894">
        <v>0.55942208208571387</v>
      </c>
      <c r="PF278" s="894">
        <v>0.37585730846793375</v>
      </c>
      <c r="PG278" s="894">
        <v>0.37585730846793375</v>
      </c>
      <c r="PH278" s="894">
        <v>0.37585730846793375</v>
      </c>
      <c r="PI278" s="894">
        <v>0.37585730846793375</v>
      </c>
      <c r="PJ278" s="894">
        <v>0.37585730846793375</v>
      </c>
      <c r="PK278" s="894">
        <v>0.37585730846793375</v>
      </c>
      <c r="PL278" s="894">
        <v>0.37585730846793375</v>
      </c>
      <c r="PM278" s="894">
        <v>0.37585730846793375</v>
      </c>
      <c r="PN278" s="894">
        <v>7.6418004126054484E-2</v>
      </c>
      <c r="PO278" s="894">
        <v>7.6418004126054484E-2</v>
      </c>
      <c r="PP278" s="894">
        <v>7.6418004126054484E-2</v>
      </c>
      <c r="PQ278" s="894">
        <v>7.6418004126054484E-2</v>
      </c>
      <c r="PR278" s="894">
        <v>7.6418004126054484E-2</v>
      </c>
      <c r="PS278" s="894">
        <v>7.6418004126054484E-2</v>
      </c>
      <c r="PT278" s="894">
        <v>7.6418004126054484E-2</v>
      </c>
      <c r="PU278" s="894">
        <v>0.13947195727099615</v>
      </c>
      <c r="PV278" s="894">
        <v>0.13947195727099615</v>
      </c>
      <c r="PW278" s="894">
        <v>0.13947195727099615</v>
      </c>
      <c r="PX278" s="894">
        <v>0.13947195727099615</v>
      </c>
      <c r="PY278" s="894">
        <v>0.1384103604753113</v>
      </c>
      <c r="PZ278" s="894">
        <v>0.1384103604753113</v>
      </c>
      <c r="QA278" s="894">
        <v>7.8780955448605638E-2</v>
      </c>
      <c r="QB278" s="894">
        <v>7.8780955448605638E-2</v>
      </c>
      <c r="QC278" s="894">
        <v>7.8780955448605638E-2</v>
      </c>
      <c r="QD278" s="894">
        <v>0.87755290236498062</v>
      </c>
      <c r="QE278" s="894">
        <v>0.87755290236498062</v>
      </c>
      <c r="QF278" s="894">
        <v>0.87755290236498062</v>
      </c>
      <c r="QG278" s="894">
        <v>0.87755290236498062</v>
      </c>
      <c r="QH278" s="894">
        <v>0.93483586683107411</v>
      </c>
      <c r="QI278" s="894">
        <v>0.93483586683107411</v>
      </c>
      <c r="QJ278" s="894">
        <v>0.93483586683107411</v>
      </c>
      <c r="QK278" s="894">
        <v>0.93483586683107411</v>
      </c>
      <c r="QL278" s="894">
        <v>0.93483586683107411</v>
      </c>
      <c r="QM278" s="894">
        <v>0.93483586683107411</v>
      </c>
      <c r="QN278" s="894">
        <v>0.93483586683107411</v>
      </c>
      <c r="QO278" s="894">
        <v>0.93483586683107411</v>
      </c>
      <c r="QP278" s="894">
        <v>-2.445934491190016E-3</v>
      </c>
      <c r="QQ278" s="894">
        <v>-2.445934491190016E-3</v>
      </c>
      <c r="QR278" s="894">
        <v>-2.445934491190016E-3</v>
      </c>
      <c r="QS278" s="894">
        <v>-2.445934491190016E-3</v>
      </c>
      <c r="QT278" s="894">
        <v>-2.445934491190016E-3</v>
      </c>
      <c r="QU278" s="894">
        <v>-2.445934491190016E-3</v>
      </c>
      <c r="QV278" s="894">
        <v>-2.445934491190016E-3</v>
      </c>
      <c r="QW278" s="894">
        <v>1.3844310920791969E-3</v>
      </c>
      <c r="QX278" s="894">
        <v>1.3844310920791969E-3</v>
      </c>
      <c r="QY278" s="894">
        <v>1.3844310920791969E-3</v>
      </c>
      <c r="QZ278" s="894">
        <v>1.3844310920791969E-3</v>
      </c>
      <c r="RA278" s="894">
        <v>1.3844310920791969E-3</v>
      </c>
      <c r="RB278" s="894">
        <v>0.55942208208571387</v>
      </c>
      <c r="RC278" s="894">
        <v>0.55942208208571387</v>
      </c>
      <c r="RD278" s="894">
        <v>0.55942208208571387</v>
      </c>
      <c r="RE278" s="894">
        <v>0.55942208208571387</v>
      </c>
      <c r="RF278" s="894">
        <v>0.37585730846793375</v>
      </c>
      <c r="RG278" s="894">
        <v>0.37585730846793375</v>
      </c>
      <c r="RH278" s="894">
        <v>0.37585730846793375</v>
      </c>
      <c r="RI278" s="894">
        <v>0.37585730846793375</v>
      </c>
      <c r="RJ278" s="894">
        <v>0.37585730846793375</v>
      </c>
      <c r="RK278" s="894">
        <v>0.37585730846793375</v>
      </c>
      <c r="RL278" s="894">
        <v>0.37585730846793375</v>
      </c>
      <c r="RM278" s="894">
        <v>0.37585730846793375</v>
      </c>
      <c r="RN278" s="894">
        <v>7.6418004126054484E-2</v>
      </c>
      <c r="RO278" s="894">
        <v>7.6418004126054484E-2</v>
      </c>
      <c r="RP278" s="894">
        <v>7.6418004126054484E-2</v>
      </c>
      <c r="RQ278" s="894">
        <v>7.6418004126054484E-2</v>
      </c>
      <c r="RR278" s="894">
        <v>7.6418004126054484E-2</v>
      </c>
      <c r="RS278" s="894">
        <v>7.6418004126054484E-2</v>
      </c>
      <c r="RT278" s="894">
        <v>7.6418004126054484E-2</v>
      </c>
      <c r="RU278" s="894">
        <v>0.13947195727099615</v>
      </c>
      <c r="RV278" s="894">
        <v>0.13947195727099615</v>
      </c>
      <c r="RW278" s="894">
        <v>0.13947195727099615</v>
      </c>
      <c r="RX278" s="894">
        <v>0.13947195727099615</v>
      </c>
      <c r="RY278" s="894">
        <v>0.1384103604753113</v>
      </c>
      <c r="RZ278" s="894">
        <v>0.1384103604753113</v>
      </c>
      <c r="SA278" s="894">
        <v>7.8780955448605638E-2</v>
      </c>
      <c r="SB278" s="894">
        <v>7.8780955448605638E-2</v>
      </c>
      <c r="SC278" s="894">
        <v>7.8780955448605638E-2</v>
      </c>
      <c r="SD278" s="894">
        <v>0.87755290236498062</v>
      </c>
      <c r="SE278" s="894">
        <v>0.87755290236498062</v>
      </c>
      <c r="SF278" s="894">
        <v>0.87755290236498062</v>
      </c>
      <c r="SG278" s="894">
        <v>0.87755290236498062</v>
      </c>
      <c r="SH278" s="894">
        <v>0.93483586683107411</v>
      </c>
      <c r="SI278" s="894">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2" t="s">
        <v>966</v>
      </c>
      <c r="J279" s="793"/>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09" t="s">
        <v>962</v>
      </c>
      <c r="J280" s="793"/>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09" t="s">
        <v>963</v>
      </c>
      <c r="J281" s="793"/>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09" t="s">
        <v>964</v>
      </c>
      <c r="J282" s="793"/>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2" t="s">
        <v>970</v>
      </c>
      <c r="J283" s="793"/>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09" t="s">
        <v>962</v>
      </c>
      <c r="J284" s="793"/>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09" t="s">
        <v>963</v>
      </c>
      <c r="J285" s="793"/>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0" t="s">
        <v>964</v>
      </c>
      <c r="J286" s="795"/>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0.13585422955742654</v>
      </c>
      <c r="BO297" s="893">
        <v>0.13585422955742654</v>
      </c>
      <c r="BP297" s="893">
        <v>0.13585422955742654</v>
      </c>
      <c r="BQ297" s="893">
        <v>0.13585422955742654</v>
      </c>
      <c r="BR297" s="893">
        <v>0.13585422955742654</v>
      </c>
      <c r="BS297" s="893">
        <v>0.13585422955742654</v>
      </c>
      <c r="BT297" s="893">
        <v>0.13585422955742654</v>
      </c>
      <c r="BU297" s="893">
        <v>-1.9924565324426879E-2</v>
      </c>
      <c r="BV297" s="893">
        <v>-1.9924565324426879E-2</v>
      </c>
      <c r="BW297" s="893">
        <v>-1.9924565324426879E-2</v>
      </c>
      <c r="BX297" s="893">
        <v>-1.9924565324426879E-2</v>
      </c>
      <c r="BY297" s="893">
        <v>-0.20761554071296917</v>
      </c>
      <c r="BZ297" s="893">
        <v>-0.20761554071296917</v>
      </c>
      <c r="CA297" s="893">
        <v>0.46283811326056234</v>
      </c>
      <c r="CB297" s="893">
        <v>0.46283811326056234</v>
      </c>
      <c r="CC297" s="893">
        <v>0.46283811326056234</v>
      </c>
      <c r="CD297" s="893">
        <v>-1.0815935830041541</v>
      </c>
      <c r="CE297" s="893">
        <v>-1.0815935830041541</v>
      </c>
      <c r="CF297" s="893">
        <v>-1.0815935830041541</v>
      </c>
      <c r="CG297" s="893">
        <v>-1.0815935830041541</v>
      </c>
      <c r="CH297" s="893">
        <v>-1.6950997983436675</v>
      </c>
      <c r="CI297" s="893">
        <v>-1.8542311404708665</v>
      </c>
      <c r="CJ297" s="893">
        <v>-1.8542311404708665</v>
      </c>
      <c r="CK297" s="893">
        <v>-1.8542311404708665</v>
      </c>
      <c r="CL297" s="893">
        <v>-1.8542311404708665</v>
      </c>
      <c r="CM297" s="893">
        <v>-1.8542311404708665</v>
      </c>
      <c r="CN297" s="893">
        <v>-1.8542311404708665</v>
      </c>
      <c r="CO297" s="893">
        <v>-1.8542311404708665</v>
      </c>
      <c r="CP297" s="893">
        <v>6.6040231262149973E-2</v>
      </c>
      <c r="CQ297" s="893">
        <v>6.6040231262149973E-2</v>
      </c>
      <c r="CR297" s="893">
        <v>6.6040231262149973E-2</v>
      </c>
      <c r="CS297" s="893">
        <v>6.6040231262149973E-2</v>
      </c>
      <c r="CT297" s="893">
        <v>6.6040231262149973E-2</v>
      </c>
      <c r="CU297" s="893">
        <v>6.6040231262149973E-2</v>
      </c>
      <c r="CV297" s="893">
        <v>6.6040231262149973E-2</v>
      </c>
      <c r="CW297" s="893">
        <v>7.6641216638080323E-2</v>
      </c>
      <c r="CX297" s="893">
        <v>7.6641216638080323E-2</v>
      </c>
      <c r="CY297" s="893">
        <v>7.6641216638080323E-2</v>
      </c>
      <c r="CZ297" s="893">
        <v>7.6641216638080323E-2</v>
      </c>
      <c r="DA297" s="893">
        <v>7.6641216638080323E-2</v>
      </c>
      <c r="DB297" s="893">
        <v>-0.21645710791776018</v>
      </c>
      <c r="DC297" s="893">
        <v>-0.21645710791776018</v>
      </c>
      <c r="DD297" s="893">
        <v>-0.21645710791776018</v>
      </c>
      <c r="DE297" s="893">
        <v>-0.21645710791776018</v>
      </c>
      <c r="DF297" s="893">
        <v>-2.6766754251945635E-2</v>
      </c>
      <c r="DG297" s="893">
        <v>0</v>
      </c>
      <c r="DH297" s="893">
        <v>0</v>
      </c>
      <c r="DI297" s="893">
        <v>0</v>
      </c>
      <c r="DJ297" s="893">
        <v>0</v>
      </c>
      <c r="DK297" s="893">
        <v>0</v>
      </c>
      <c r="DL297" s="893">
        <v>0</v>
      </c>
      <c r="DM297" s="893">
        <v>0</v>
      </c>
      <c r="DN297" s="893">
        <v>0.15283600825210453</v>
      </c>
      <c r="DO297" s="893">
        <v>0.15283600825210453</v>
      </c>
      <c r="DP297" s="893">
        <v>0.15283600825210453</v>
      </c>
      <c r="DQ297" s="893">
        <v>0.15283600825210453</v>
      </c>
      <c r="DR297" s="893">
        <v>0.15283600825210453</v>
      </c>
      <c r="DS297" s="893">
        <v>0.15283600825210453</v>
      </c>
      <c r="DT297" s="893">
        <v>0.15283600825210453</v>
      </c>
      <c r="DU297" s="893">
        <v>-0.64754837304391888</v>
      </c>
      <c r="DV297" s="893">
        <v>-0.64754837304391888</v>
      </c>
      <c r="DW297" s="893">
        <v>-0.64754837304391888</v>
      </c>
      <c r="DX297" s="893">
        <v>-0.64754837304391888</v>
      </c>
      <c r="DY297" s="893">
        <v>-1.072680293683665</v>
      </c>
      <c r="DZ297" s="893">
        <v>-1.072680293683665</v>
      </c>
      <c r="EA297" s="893">
        <v>-1.0143048014008</v>
      </c>
      <c r="EB297" s="893">
        <v>-1.0143048014008</v>
      </c>
      <c r="EC297" s="893">
        <v>-1.0143048014008</v>
      </c>
      <c r="ED297" s="893">
        <v>-2.5004249509945407</v>
      </c>
      <c r="EE297" s="893">
        <v>-2.5004249509945407</v>
      </c>
      <c r="EF297" s="893">
        <v>-2.5004249509945407</v>
      </c>
      <c r="EG297" s="893">
        <v>-2.5004249509945407</v>
      </c>
      <c r="EH297" s="893">
        <v>-2.4814614331788798</v>
      </c>
      <c r="EI297" s="893">
        <v>-2.6305291619806974</v>
      </c>
      <c r="EJ297" s="893">
        <v>-2.6305291619806974</v>
      </c>
      <c r="EK297" s="893">
        <v>-2.6305291619806974</v>
      </c>
      <c r="EL297" s="893">
        <v>-2.6305291619806974</v>
      </c>
      <c r="EM297" s="893">
        <v>-2.6305291619806974</v>
      </c>
      <c r="EN297" s="893">
        <v>-2.6305291619806974</v>
      </c>
      <c r="EO297" s="893">
        <v>-2.6305291619806974</v>
      </c>
      <c r="EP297" s="893">
        <v>7.3378034735718245E-2</v>
      </c>
      <c r="EQ297" s="893">
        <v>7.3378034735718245E-2</v>
      </c>
      <c r="ER297" s="893">
        <v>7.3378034735718245E-2</v>
      </c>
      <c r="ES297" s="893">
        <v>7.3378034735718245E-2</v>
      </c>
      <c r="ET297" s="893">
        <v>7.3378034735718245E-2</v>
      </c>
      <c r="EU297" s="893">
        <v>7.3378034735718245E-2</v>
      </c>
      <c r="EV297" s="893">
        <v>7.3378034735718245E-2</v>
      </c>
      <c r="EW297" s="893">
        <v>0.29651665871705113</v>
      </c>
      <c r="EX297" s="893">
        <v>0.29651665871705113</v>
      </c>
      <c r="EY297" s="893">
        <v>0.29651665871705113</v>
      </c>
      <c r="EZ297" s="893">
        <v>0.29651665871705113</v>
      </c>
      <c r="FA297" s="893">
        <v>0.29651665871705113</v>
      </c>
      <c r="FB297" s="893">
        <v>0.78892443606997009</v>
      </c>
      <c r="FC297" s="893">
        <v>0.78892443606997009</v>
      </c>
      <c r="FD297" s="893">
        <v>0.78892443606997009</v>
      </c>
      <c r="FE297" s="893">
        <v>0.78892443606997009</v>
      </c>
      <c r="FF297" s="893">
        <v>0.17196868752745154</v>
      </c>
      <c r="FG297" s="893">
        <v>0.17196868752745154</v>
      </c>
      <c r="FH297" s="893">
        <v>0.17196868752745154</v>
      </c>
      <c r="FI297" s="893">
        <v>0.17196868752745154</v>
      </c>
      <c r="FJ297" s="893">
        <v>0.17196868752745154</v>
      </c>
      <c r="FK297" s="893">
        <v>0.17196868752745154</v>
      </c>
      <c r="FL297" s="893">
        <v>0.17196868752745154</v>
      </c>
      <c r="FM297" s="893">
        <v>0.17196868752745154</v>
      </c>
      <c r="FN297" s="893">
        <v>0.10189067216807057</v>
      </c>
      <c r="FO297" s="893">
        <v>0.10189067216807057</v>
      </c>
      <c r="FP297" s="893">
        <v>0.10189067216807057</v>
      </c>
      <c r="FQ297" s="893">
        <v>0.10189067216807057</v>
      </c>
      <c r="FR297" s="893">
        <v>0.10189067216807057</v>
      </c>
      <c r="FS297" s="893">
        <v>0.10189067216807057</v>
      </c>
      <c r="FT297" s="893">
        <v>0.10189067216807057</v>
      </c>
      <c r="FU297" s="893">
        <v>-0.72724663434163261</v>
      </c>
      <c r="FV297" s="893">
        <v>-0.72724663434163261</v>
      </c>
      <c r="FW297" s="893">
        <v>-0.72724663434163261</v>
      </c>
      <c r="FX297" s="893">
        <v>-0.72724663434163261</v>
      </c>
      <c r="FY297" s="893">
        <v>-1.2110906541589754</v>
      </c>
      <c r="FZ297" s="893">
        <v>-1.2110906541589754</v>
      </c>
      <c r="GA297" s="893">
        <v>-1.1324762345737103</v>
      </c>
      <c r="GB297" s="893">
        <v>-1.1324762345737103</v>
      </c>
      <c r="GC297" s="893">
        <v>-1.1324762345737103</v>
      </c>
      <c r="GD297" s="893">
        <v>-2.9221918179034514</v>
      </c>
      <c r="GE297" s="893">
        <v>-2.9221918179034514</v>
      </c>
      <c r="GF297" s="893">
        <v>-2.9221918179034514</v>
      </c>
      <c r="GG297" s="893">
        <v>-2.9221918179034514</v>
      </c>
      <c r="GH297" s="893">
        <v>-3.5815537906195178</v>
      </c>
      <c r="GI297" s="893">
        <v>-3.7306215194213355</v>
      </c>
      <c r="GJ297" s="893">
        <v>-3.7306215194213355</v>
      </c>
      <c r="GK297" s="893">
        <v>-3.7306215194213355</v>
      </c>
      <c r="GL297" s="893">
        <v>-3.7306215194213355</v>
      </c>
      <c r="GM297" s="893">
        <v>-3.7306215194213355</v>
      </c>
      <c r="GN297" s="893">
        <v>-3.7306215194213355</v>
      </c>
      <c r="GO297" s="893">
        <v>-3.7306215194213355</v>
      </c>
      <c r="GP297" s="893">
        <v>0.23236377666312968</v>
      </c>
      <c r="GQ297" s="893">
        <v>0.23236377666312968</v>
      </c>
      <c r="GR297" s="893">
        <v>0.23236377666312968</v>
      </c>
      <c r="GS297" s="893">
        <v>0.23236377666312968</v>
      </c>
      <c r="GT297" s="893">
        <v>0.23236377666312968</v>
      </c>
      <c r="GU297" s="893">
        <v>0.23236377666312968</v>
      </c>
      <c r="GV297" s="893">
        <v>0.23236377666312968</v>
      </c>
      <c r="GW297" s="893">
        <v>0.2639249566284505</v>
      </c>
      <c r="GX297" s="893">
        <v>0.2639249566284505</v>
      </c>
      <c r="GY297" s="893">
        <v>0.2639249566284505</v>
      </c>
      <c r="GZ297" s="893">
        <v>0.2639249566284505</v>
      </c>
      <c r="HA297" s="893">
        <v>0.2639249566284505</v>
      </c>
      <c r="HB297" s="893">
        <v>0.76812054492453985</v>
      </c>
      <c r="HC297" s="893">
        <v>0.76812054492453985</v>
      </c>
      <c r="HD297" s="893">
        <v>0.76812054492453985</v>
      </c>
      <c r="HE297" s="893">
        <v>0.76812054492453985</v>
      </c>
      <c r="HF297" s="893">
        <v>0.2803409199769975</v>
      </c>
      <c r="HG297" s="893">
        <v>0.28504776801861009</v>
      </c>
      <c r="HH297" s="893">
        <v>0.28504776801861009</v>
      </c>
      <c r="HI297" s="893">
        <v>0.28504776801861009</v>
      </c>
      <c r="HJ297" s="893">
        <v>0.28504776801861009</v>
      </c>
      <c r="HK297" s="893">
        <v>0.28504776801861009</v>
      </c>
      <c r="HL297" s="893">
        <v>0.28504776801861009</v>
      </c>
      <c r="HM297" s="893">
        <v>0.28504776801861009</v>
      </c>
      <c r="HN297" s="893">
        <v>0.28869023780952929</v>
      </c>
      <c r="HO297" s="893">
        <v>0.28869023780952929</v>
      </c>
      <c r="HP297" s="893">
        <v>0.28869023780952929</v>
      </c>
      <c r="HQ297" s="893">
        <v>0.28869023780952929</v>
      </c>
      <c r="HR297" s="893">
        <v>0.28869023780952929</v>
      </c>
      <c r="HS297" s="893">
        <v>0.28869023780952929</v>
      </c>
      <c r="HT297" s="893">
        <v>0.28869023780952929</v>
      </c>
      <c r="HU297" s="893">
        <v>-0.62762380771948933</v>
      </c>
      <c r="HV297" s="893">
        <v>-0.62762380771948933</v>
      </c>
      <c r="HW297" s="893">
        <v>-0.62762380771948933</v>
      </c>
      <c r="HX297" s="893">
        <v>-0.62762380771948933</v>
      </c>
      <c r="HY297" s="893">
        <v>-1.0957486870962176</v>
      </c>
      <c r="HZ297" s="893">
        <v>-1.0957486870962176</v>
      </c>
      <c r="IA297" s="893">
        <v>-0.99460956253864996</v>
      </c>
      <c r="IB297" s="893">
        <v>-0.99460956253864996</v>
      </c>
      <c r="IC297" s="893">
        <v>-0.99460956253864996</v>
      </c>
      <c r="ID297" s="893">
        <v>-2.8052817883676751</v>
      </c>
      <c r="IE297" s="893">
        <v>-2.8052817883676751</v>
      </c>
      <c r="IF297" s="893">
        <v>-2.8052817883676751</v>
      </c>
      <c r="IG297" s="893">
        <v>-2.8052817883676751</v>
      </c>
      <c r="IH297" s="893">
        <v>-3.2717620281532476</v>
      </c>
      <c r="II297" s="893">
        <v>-3.4208297569550652</v>
      </c>
      <c r="IJ297" s="893">
        <v>-3.4208297569550652</v>
      </c>
      <c r="IK297" s="893">
        <v>-3.4208297569550652</v>
      </c>
      <c r="IL297" s="893">
        <v>-3.4208297569550652</v>
      </c>
      <c r="IM297" s="893">
        <v>-3.4208297569550652</v>
      </c>
      <c r="IN297" s="893">
        <v>-3.4208297569550652</v>
      </c>
      <c r="IO297" s="893">
        <v>-3.4208297569550652</v>
      </c>
      <c r="IP297" s="893">
        <v>3.179714838547909E-2</v>
      </c>
      <c r="IQ297" s="893">
        <v>3.179714838547909E-2</v>
      </c>
      <c r="IR297" s="893">
        <v>3.179714838547909E-2</v>
      </c>
      <c r="IS297" s="893">
        <v>3.179714838547909E-2</v>
      </c>
      <c r="IT297" s="893">
        <v>3.179714838547909E-2</v>
      </c>
      <c r="IU297" s="893">
        <v>3.179714838547909E-2</v>
      </c>
      <c r="IV297" s="893">
        <v>3.179714838547909E-2</v>
      </c>
      <c r="IW297" s="893">
        <v>0.27992308305065094</v>
      </c>
      <c r="IX297" s="893">
        <v>0.27992308305065094</v>
      </c>
      <c r="IY297" s="893">
        <v>0.27992308305065094</v>
      </c>
      <c r="IZ297" s="893">
        <v>0.27992308305065094</v>
      </c>
      <c r="JA297" s="893">
        <v>0.27992308305065094</v>
      </c>
      <c r="JB297" s="893">
        <v>0.64577008437049077</v>
      </c>
      <c r="JC297" s="893">
        <v>0.64577008437049077</v>
      </c>
      <c r="JD297" s="893">
        <v>0.64577008437049077</v>
      </c>
      <c r="JE297" s="893">
        <v>0.64577008437049077</v>
      </c>
      <c r="JF297" s="893">
        <v>0.29681306438660382</v>
      </c>
      <c r="JG297" s="893">
        <v>0.29681306438660382</v>
      </c>
      <c r="JH297" s="893">
        <v>0.29681306438660382</v>
      </c>
      <c r="JI297" s="893">
        <v>0.29681306438660382</v>
      </c>
      <c r="JJ297" s="893">
        <v>0.29681306438660382</v>
      </c>
      <c r="JK297" s="893">
        <v>0.29681306438660382</v>
      </c>
      <c r="JL297" s="893">
        <v>0.29681306438660382</v>
      </c>
      <c r="JM297" s="893">
        <v>0.29681306438660382</v>
      </c>
      <c r="JN297" s="893">
        <v>0.18679956564145872</v>
      </c>
      <c r="JO297" s="893">
        <v>0.18679956564145872</v>
      </c>
      <c r="JP297" s="893">
        <v>0.18679956564145872</v>
      </c>
      <c r="JQ297" s="893">
        <v>0.18679956564145872</v>
      </c>
      <c r="JR297" s="893">
        <v>0.18679956564145872</v>
      </c>
      <c r="JS297" s="893">
        <v>0.18679956564145872</v>
      </c>
      <c r="JT297" s="893">
        <v>0.18679956564145872</v>
      </c>
      <c r="JU297" s="893">
        <v>-0.47818956778628063</v>
      </c>
      <c r="JV297" s="893">
        <v>-0.47818956778628063</v>
      </c>
      <c r="JW297" s="893">
        <v>-0.47818956778628063</v>
      </c>
      <c r="JX297" s="893">
        <v>-0.47818956778628063</v>
      </c>
      <c r="JY297" s="893">
        <v>-0.91120153979580287</v>
      </c>
      <c r="JZ297" s="893">
        <v>-0.91120153979580287</v>
      </c>
      <c r="KA297" s="893">
        <v>-0.79765717391713498</v>
      </c>
      <c r="KB297" s="893">
        <v>-0.79765717391713498</v>
      </c>
      <c r="KC297" s="893">
        <v>-0.79765717391713498</v>
      </c>
      <c r="KD297" s="893">
        <v>-2.5391514782222462</v>
      </c>
      <c r="KE297" s="893">
        <v>-2.5391514782222462</v>
      </c>
      <c r="KF297" s="893">
        <v>-2.5391514782222462</v>
      </c>
      <c r="KG297" s="893">
        <v>-2.5391514782222462</v>
      </c>
      <c r="KH297" s="893">
        <v>-3.1400147918355916</v>
      </c>
      <c r="KI297" s="893">
        <v>-3.2890825206374092</v>
      </c>
      <c r="KJ297" s="893">
        <v>-3.2890825206374092</v>
      </c>
      <c r="KK297" s="893">
        <v>-3.2890825206374092</v>
      </c>
      <c r="KL297" s="893">
        <v>-3.2890825206374092</v>
      </c>
      <c r="KM297" s="893">
        <v>-3.2890825206374092</v>
      </c>
      <c r="KN297" s="893">
        <v>-3.2890825206374092</v>
      </c>
      <c r="KO297" s="893">
        <v>-3.2890825206374092</v>
      </c>
      <c r="KP297" s="893">
        <v>0.12963452803310993</v>
      </c>
      <c r="KQ297" s="893">
        <v>0.12963452803310993</v>
      </c>
      <c r="KR297" s="893">
        <v>0.12963452803310993</v>
      </c>
      <c r="KS297" s="893">
        <v>0.12963452803310993</v>
      </c>
      <c r="KT297" s="893">
        <v>0.12963452803310993</v>
      </c>
      <c r="KU297" s="893">
        <v>0.12963452803310993</v>
      </c>
      <c r="KV297" s="893">
        <v>0.12963452803310993</v>
      </c>
      <c r="KW297" s="893">
        <v>0.25543990759112134</v>
      </c>
      <c r="KX297" s="893">
        <v>0.25543990759112134</v>
      </c>
      <c r="KY297" s="893">
        <v>0.25543990759112134</v>
      </c>
      <c r="KZ297" s="893">
        <v>0.25543990759112134</v>
      </c>
      <c r="LA297" s="893">
        <v>0.25543990759112134</v>
      </c>
      <c r="LB297" s="893">
        <v>0.64577008437049077</v>
      </c>
      <c r="LC297" s="893">
        <v>0.64577008437049077</v>
      </c>
      <c r="LD297" s="893">
        <v>0.64577008437049077</v>
      </c>
      <c r="LE297" s="893">
        <v>0.64577008437049077</v>
      </c>
      <c r="LF297" s="893">
        <v>0.48469855006929841</v>
      </c>
      <c r="LG297" s="893">
        <v>0.49407469701873286</v>
      </c>
      <c r="LH297" s="893">
        <v>0.49407469701873286</v>
      </c>
      <c r="LI297" s="893">
        <v>0.49407469701873286</v>
      </c>
      <c r="LJ297" s="893">
        <v>0.49407469701873286</v>
      </c>
      <c r="LK297" s="893">
        <v>0.49407469701873286</v>
      </c>
      <c r="LL297" s="893">
        <v>0.49407469701873286</v>
      </c>
      <c r="LM297" s="893">
        <v>0.49407469701873286</v>
      </c>
      <c r="LN297" s="893">
        <v>0.54341691822970439</v>
      </c>
      <c r="LO297" s="893">
        <v>0.54341691822970439</v>
      </c>
      <c r="LP297" s="893">
        <v>0.54341691822970439</v>
      </c>
      <c r="LQ297" s="893">
        <v>0.54341691822970439</v>
      </c>
      <c r="LR297" s="893">
        <v>0.54341691822970439</v>
      </c>
      <c r="LS297" s="893">
        <v>0.54341691822970439</v>
      </c>
      <c r="LT297" s="893">
        <v>0.54341691822970439</v>
      </c>
      <c r="LU297" s="893">
        <v>-0.41841587181299289</v>
      </c>
      <c r="LV297" s="893">
        <v>-0.41841587181299289</v>
      </c>
      <c r="LW297" s="893">
        <v>-0.41841587181299289</v>
      </c>
      <c r="LX297" s="893">
        <v>-0.41841587181299289</v>
      </c>
      <c r="LY297" s="893">
        <v>-0.91120153979580287</v>
      </c>
      <c r="LZ297" s="893">
        <v>-0.91120153979580287</v>
      </c>
      <c r="MA297" s="893">
        <v>-0.79765717391713498</v>
      </c>
      <c r="MB297" s="893">
        <v>-0.79765717391713498</v>
      </c>
      <c r="MC297" s="893">
        <v>-0.79765717391713498</v>
      </c>
      <c r="MD297" s="893">
        <v>-2.5361824200096654</v>
      </c>
      <c r="ME297" s="893">
        <v>-2.5361824200096654</v>
      </c>
      <c r="MF297" s="893">
        <v>-2.5361824200096654</v>
      </c>
      <c r="MG297" s="893">
        <v>-2.5361824200096654</v>
      </c>
      <c r="MH297" s="893">
        <v>-3.1400147918355916</v>
      </c>
      <c r="MI297" s="893">
        <v>-3.2890825206374092</v>
      </c>
      <c r="MJ297" s="893">
        <v>-3.2890825206374092</v>
      </c>
      <c r="MK297" s="893">
        <v>-3.2890825206374092</v>
      </c>
      <c r="ML297" s="893">
        <v>-3.2890825206374092</v>
      </c>
      <c r="MM297" s="893">
        <v>-3.2890825206374092</v>
      </c>
      <c r="MN297" s="893">
        <v>-3.2890825206374092</v>
      </c>
      <c r="MO297" s="893">
        <v>-3.2890825206374092</v>
      </c>
      <c r="MP297" s="893">
        <v>-0.53565965357080003</v>
      </c>
      <c r="MQ297" s="893">
        <v>-0.53565965357080003</v>
      </c>
      <c r="MR297" s="893">
        <v>-0.53565965357080003</v>
      </c>
      <c r="MS297" s="893">
        <v>-0.53565965357080003</v>
      </c>
      <c r="MT297" s="893">
        <v>-0.53565965357080003</v>
      </c>
      <c r="MU297" s="893">
        <v>-0.53565965357080003</v>
      </c>
      <c r="MV297" s="893">
        <v>-0.53565965357080003</v>
      </c>
      <c r="MW297" s="893">
        <v>-5.5392730375238841E-2</v>
      </c>
      <c r="MX297" s="893">
        <v>-5.5392730375238841E-2</v>
      </c>
      <c r="MY297" s="893">
        <v>-5.5392730375238841E-2</v>
      </c>
      <c r="MZ297" s="893">
        <v>-5.5392730375238841E-2</v>
      </c>
      <c r="NA297" s="893">
        <v>-5.5392730375238841E-2</v>
      </c>
      <c r="NB297" s="893">
        <v>0.64577008437049077</v>
      </c>
      <c r="NC297" s="893">
        <v>0.64577008437049077</v>
      </c>
      <c r="ND297" s="893">
        <v>0.64577008437049077</v>
      </c>
      <c r="NE297" s="893">
        <v>0.64577008437049077</v>
      </c>
      <c r="NF297" s="893">
        <v>0.48469855006929841</v>
      </c>
      <c r="NG297" s="893">
        <v>0.49407469701873286</v>
      </c>
      <c r="NH297" s="893">
        <v>0.49407469701873286</v>
      </c>
      <c r="NI297" s="893">
        <v>0.49407469701873286</v>
      </c>
      <c r="NJ297" s="893">
        <v>0.49407469701873286</v>
      </c>
      <c r="NK297" s="893">
        <v>0.49407469701873286</v>
      </c>
      <c r="NL297" s="893">
        <v>0.49407469701873286</v>
      </c>
      <c r="NM297" s="893">
        <v>0.49407469701873286</v>
      </c>
      <c r="NN297" s="893">
        <v>0.54341691822970439</v>
      </c>
      <c r="NO297" s="893">
        <v>0.54341691822970439</v>
      </c>
      <c r="NP297" s="893">
        <v>0.54341691822970439</v>
      </c>
      <c r="NQ297" s="893">
        <v>0.54341691822970439</v>
      </c>
      <c r="NR297" s="893">
        <v>0.54341691822970439</v>
      </c>
      <c r="NS297" s="893">
        <v>0.54341691822970439</v>
      </c>
      <c r="NT297" s="893">
        <v>0.54341691822970439</v>
      </c>
      <c r="NU297" s="893">
        <v>-0.41841587181299289</v>
      </c>
      <c r="NV297" s="893">
        <v>-0.41841587181299289</v>
      </c>
      <c r="NW297" s="893">
        <v>-0.41841587181299289</v>
      </c>
      <c r="NX297" s="893">
        <v>-0.41841587181299289</v>
      </c>
      <c r="NY297" s="893">
        <v>-0.91120153979580287</v>
      </c>
      <c r="NZ297" s="893">
        <v>-0.91120153979580287</v>
      </c>
      <c r="OA297" s="893">
        <v>-0.79765717391713498</v>
      </c>
      <c r="OB297" s="893">
        <v>-0.79765717391713498</v>
      </c>
      <c r="OC297" s="893">
        <v>-0.79765717391713498</v>
      </c>
      <c r="OD297" s="893">
        <v>-2.5361824200096654</v>
      </c>
      <c r="OE297" s="893">
        <v>-2.5361824200096654</v>
      </c>
      <c r="OF297" s="893">
        <v>-2.5361824200096654</v>
      </c>
      <c r="OG297" s="893">
        <v>-2.5361824200096654</v>
      </c>
      <c r="OH297" s="893">
        <v>-3.1400147918355916</v>
      </c>
      <c r="OI297" s="893">
        <v>-3.2890825206374092</v>
      </c>
      <c r="OJ297" s="893">
        <v>-3.2890825206374092</v>
      </c>
      <c r="OK297" s="893">
        <v>-3.2890825206374092</v>
      </c>
      <c r="OL297" s="893">
        <v>-3.2890825206374092</v>
      </c>
      <c r="OM297" s="893">
        <v>-3.2890825206374092</v>
      </c>
      <c r="ON297" s="893">
        <v>-3.2890825206374092</v>
      </c>
      <c r="OO297" s="893">
        <v>-3.2890825206374092</v>
      </c>
      <c r="OP297" s="893">
        <v>-0.53565965357080003</v>
      </c>
      <c r="OQ297" s="893">
        <v>-0.53565965357080003</v>
      </c>
      <c r="OR297" s="893">
        <v>-0.53565965357080003</v>
      </c>
      <c r="OS297" s="893">
        <v>-0.53565965357080003</v>
      </c>
      <c r="OT297" s="893">
        <v>-0.53565965357080003</v>
      </c>
      <c r="OU297" s="893">
        <v>-0.53565965357080003</v>
      </c>
      <c r="OV297" s="893">
        <v>-0.53565965357080003</v>
      </c>
      <c r="OW297" s="893">
        <v>-5.5392730375238841E-2</v>
      </c>
      <c r="OX297" s="893">
        <v>-5.5392730375238841E-2</v>
      </c>
      <c r="OY297" s="893">
        <v>-5.5392730375238841E-2</v>
      </c>
      <c r="OZ297" s="893">
        <v>-5.5392730375238841E-2</v>
      </c>
      <c r="PA297" s="893">
        <v>-5.5392730375238841E-2</v>
      </c>
      <c r="PB297" s="893">
        <v>0.64577008437049077</v>
      </c>
      <c r="PC297" s="893">
        <v>0.64577008437049077</v>
      </c>
      <c r="PD297" s="893">
        <v>0.64577008437049077</v>
      </c>
      <c r="PE297" s="893">
        <v>0.64577008437049077</v>
      </c>
      <c r="PF297" s="893">
        <v>0.48469855006929841</v>
      </c>
      <c r="PG297" s="893">
        <v>0.49407469701873286</v>
      </c>
      <c r="PH297" s="893">
        <v>0.49407469701873286</v>
      </c>
      <c r="PI297" s="893">
        <v>0.49407469701873286</v>
      </c>
      <c r="PJ297" s="893">
        <v>0.49407469701873286</v>
      </c>
      <c r="PK297" s="893">
        <v>0.49407469701873286</v>
      </c>
      <c r="PL297" s="893">
        <v>0.49407469701873286</v>
      </c>
      <c r="PM297" s="893">
        <v>0.49407469701873286</v>
      </c>
      <c r="PN297" s="893">
        <v>0.54341691822970439</v>
      </c>
      <c r="PO297" s="893">
        <v>0.54341691822970439</v>
      </c>
      <c r="PP297" s="893">
        <v>0.54341691822970439</v>
      </c>
      <c r="PQ297" s="893">
        <v>0.54341691822970439</v>
      </c>
      <c r="PR297" s="893">
        <v>0.54341691822970439</v>
      </c>
      <c r="PS297" s="893">
        <v>0.54341691822970439</v>
      </c>
      <c r="PT297" s="893">
        <v>0.54341691822970439</v>
      </c>
      <c r="PU297" s="893">
        <v>-0.41841587181299289</v>
      </c>
      <c r="PV297" s="893">
        <v>-0.41841587181299289</v>
      </c>
      <c r="PW297" s="893">
        <v>-0.41841587181299289</v>
      </c>
      <c r="PX297" s="893">
        <v>-0.41841587181299289</v>
      </c>
      <c r="PY297" s="893">
        <v>-0.91120153979580287</v>
      </c>
      <c r="PZ297" s="893">
        <v>-0.91120153979580287</v>
      </c>
      <c r="QA297" s="893">
        <v>-0.79765717391713498</v>
      </c>
      <c r="QB297" s="893">
        <v>-0.79765717391713498</v>
      </c>
      <c r="QC297" s="893">
        <v>-0.79765717391713498</v>
      </c>
      <c r="QD297" s="893">
        <v>-2.5361824200096654</v>
      </c>
      <c r="QE297" s="893">
        <v>-2.5361824200096654</v>
      </c>
      <c r="QF297" s="893">
        <v>-2.5361824200096654</v>
      </c>
      <c r="QG297" s="893">
        <v>-2.5361824200096654</v>
      </c>
      <c r="QH297" s="893">
        <v>-3.1400147918355916</v>
      </c>
      <c r="QI297" s="893">
        <v>-3.2890825206374092</v>
      </c>
      <c r="QJ297" s="893">
        <v>-3.2890825206374092</v>
      </c>
      <c r="QK297" s="893">
        <v>-3.2890825206374092</v>
      </c>
      <c r="QL297" s="893">
        <v>-3.2890825206374092</v>
      </c>
      <c r="QM297" s="893">
        <v>-3.2890825206374092</v>
      </c>
      <c r="QN297" s="893">
        <v>-3.2890825206374092</v>
      </c>
      <c r="QO297" s="893">
        <v>-3.2890825206374092</v>
      </c>
      <c r="QP297" s="893">
        <v>-0.53565965357080003</v>
      </c>
      <c r="QQ297" s="893">
        <v>-0.53565965357080003</v>
      </c>
      <c r="QR297" s="893">
        <v>-0.53565965357080003</v>
      </c>
      <c r="QS297" s="893">
        <v>-0.53565965357080003</v>
      </c>
      <c r="QT297" s="893">
        <v>-0.53565965357080003</v>
      </c>
      <c r="QU297" s="893">
        <v>-0.53565965357080003</v>
      </c>
      <c r="QV297" s="893">
        <v>-0.53565965357080003</v>
      </c>
      <c r="QW297" s="893">
        <v>-5.5392730375238841E-2</v>
      </c>
      <c r="QX297" s="893">
        <v>-5.5392730375238841E-2</v>
      </c>
      <c r="QY297" s="893">
        <v>-5.5392730375238841E-2</v>
      </c>
      <c r="QZ297" s="893">
        <v>-5.5392730375238841E-2</v>
      </c>
      <c r="RA297" s="893">
        <v>-5.5392730375238841E-2</v>
      </c>
      <c r="RB297" s="893">
        <v>0.64577008437049077</v>
      </c>
      <c r="RC297" s="893">
        <v>0.64577008437049077</v>
      </c>
      <c r="RD297" s="893">
        <v>0.64577008437049077</v>
      </c>
      <c r="RE297" s="893">
        <v>0.64577008437049077</v>
      </c>
      <c r="RF297" s="893">
        <v>0.48469855006929841</v>
      </c>
      <c r="RG297" s="893">
        <v>0.49407469701873286</v>
      </c>
      <c r="RH297" s="893">
        <v>0.49407469701873286</v>
      </c>
      <c r="RI297" s="893">
        <v>0.49407469701873286</v>
      </c>
      <c r="RJ297" s="893">
        <v>0.49407469701873286</v>
      </c>
      <c r="RK297" s="893">
        <v>0.49407469701873286</v>
      </c>
      <c r="RL297" s="893">
        <v>0.49407469701873286</v>
      </c>
      <c r="RM297" s="893">
        <v>0.49407469701873286</v>
      </c>
      <c r="RN297" s="893">
        <v>0.54341691822970439</v>
      </c>
      <c r="RO297" s="893">
        <v>0.54341691822970439</v>
      </c>
      <c r="RP297" s="893">
        <v>0.54341691822970439</v>
      </c>
      <c r="RQ297" s="893">
        <v>0.54341691822970439</v>
      </c>
      <c r="RR297" s="893">
        <v>0.54341691822970439</v>
      </c>
      <c r="RS297" s="893">
        <v>0.54341691822970439</v>
      </c>
      <c r="RT297" s="893">
        <v>0.54341691822970439</v>
      </c>
      <c r="RU297" s="893">
        <v>-0.41841587181299289</v>
      </c>
      <c r="RV297" s="893">
        <v>-0.41841587181299289</v>
      </c>
      <c r="RW297" s="893">
        <v>-0.41841587181299289</v>
      </c>
      <c r="RX297" s="893">
        <v>-0.41841587181299289</v>
      </c>
      <c r="RY297" s="893">
        <v>-0.91120153979580287</v>
      </c>
      <c r="RZ297" s="893">
        <v>-0.91120153979580287</v>
      </c>
      <c r="SA297" s="893">
        <v>-0.79765717391713498</v>
      </c>
      <c r="SB297" s="893">
        <v>-0.79765717391713498</v>
      </c>
      <c r="SC297" s="893">
        <v>-0.79765717391713498</v>
      </c>
      <c r="SD297" s="893">
        <v>-2.5361824200096654</v>
      </c>
      <c r="SE297" s="893">
        <v>-2.5361824200096654</v>
      </c>
      <c r="SF297" s="893">
        <v>-2.5361824200096654</v>
      </c>
      <c r="SG297" s="893">
        <v>-2.5361824200096654</v>
      </c>
      <c r="SH297" s="893">
        <v>-3.1400147918355916</v>
      </c>
      <c r="SI297" s="893">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2" t="s">
        <v>959</v>
      </c>
      <c r="J298" s="793"/>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-0.2632175697675132</v>
      </c>
      <c r="BO298" s="894">
        <v>-0.2632175697675132</v>
      </c>
      <c r="BP298" s="894">
        <v>-0.2632175697675132</v>
      </c>
      <c r="BQ298" s="894">
        <v>-0.2632175697675132</v>
      </c>
      <c r="BR298" s="894">
        <v>-0.2632175697675132</v>
      </c>
      <c r="BS298" s="894">
        <v>-0.2632175697675132</v>
      </c>
      <c r="BT298" s="894">
        <v>-0.2632175697675132</v>
      </c>
      <c r="BU298" s="894">
        <v>-0.16935880525764002</v>
      </c>
      <c r="BV298" s="894">
        <v>-0.16935880525764002</v>
      </c>
      <c r="BW298" s="894">
        <v>-0.16935880525764002</v>
      </c>
      <c r="BX298" s="894">
        <v>-0.16935880525764002</v>
      </c>
      <c r="BY298" s="894">
        <v>2.3068393412550847E-2</v>
      </c>
      <c r="BZ298" s="894">
        <v>2.3068393412550847E-2</v>
      </c>
      <c r="CA298" s="894">
        <v>-1.969523886215363E-2</v>
      </c>
      <c r="CB298" s="894">
        <v>-1.969523886215363E-2</v>
      </c>
      <c r="CC298" s="894">
        <v>-1.969523886215363E-2</v>
      </c>
      <c r="CD298" s="894">
        <v>-2.3811764307810308</v>
      </c>
      <c r="CE298" s="894">
        <v>-2.3811764307810308</v>
      </c>
      <c r="CF298" s="894">
        <v>-2.3811764307810308</v>
      </c>
      <c r="CG298" s="894">
        <v>-2.3811764307810308</v>
      </c>
      <c r="CH298" s="894">
        <v>-2.6771387478258832</v>
      </c>
      <c r="CI298" s="894">
        <v>-2.6872023611512645</v>
      </c>
      <c r="CJ298" s="894">
        <v>-2.6872023611512645</v>
      </c>
      <c r="CK298" s="894">
        <v>-2.6872023611512645</v>
      </c>
      <c r="CL298" s="894">
        <v>-2.6872023611512645</v>
      </c>
      <c r="CM298" s="894">
        <v>-2.6872023611512645</v>
      </c>
      <c r="CN298" s="894">
        <v>-2.6872023611512645</v>
      </c>
      <c r="CO298" s="894">
        <v>-2.6872023611512645</v>
      </c>
      <c r="CP298" s="894">
        <v>0.17366134887455154</v>
      </c>
      <c r="CQ298" s="894">
        <v>0.17366134887455154</v>
      </c>
      <c r="CR298" s="894">
        <v>0.17366134887455154</v>
      </c>
      <c r="CS298" s="894">
        <v>0.17366134887455154</v>
      </c>
      <c r="CT298" s="894">
        <v>0.17366134887455154</v>
      </c>
      <c r="CU298" s="894">
        <v>0.17366134887455154</v>
      </c>
      <c r="CV298" s="894">
        <v>0.17366134887455154</v>
      </c>
      <c r="CW298" s="894">
        <v>8.2128211045120025E-2</v>
      </c>
      <c r="CX298" s="894">
        <v>8.2128211045120025E-2</v>
      </c>
      <c r="CY298" s="894">
        <v>8.2128211045120025E-2</v>
      </c>
      <c r="CZ298" s="894">
        <v>8.2128211045120025E-2</v>
      </c>
      <c r="DA298" s="894">
        <v>8.2128211045120025E-2</v>
      </c>
      <c r="DB298" s="894">
        <v>-0.23865783693496567</v>
      </c>
      <c r="DC298" s="894">
        <v>-0.23865783693496567</v>
      </c>
      <c r="DD298" s="894">
        <v>-0.23865783693496567</v>
      </c>
      <c r="DE298" s="894">
        <v>-0.23865783693496567</v>
      </c>
      <c r="DF298" s="894">
        <v>-4.6841819940902418E-2</v>
      </c>
      <c r="DG298" s="894">
        <v>-3.3458442814930045E-2</v>
      </c>
      <c r="DH298" s="894">
        <v>-3.3458442814930045E-2</v>
      </c>
      <c r="DI298" s="894">
        <v>-3.3458442814930045E-2</v>
      </c>
      <c r="DJ298" s="894">
        <v>-3.3458442814930045E-2</v>
      </c>
      <c r="DK298" s="894">
        <v>-3.3458442814930045E-2</v>
      </c>
      <c r="DL298" s="894">
        <v>-3.3458442814930045E-2</v>
      </c>
      <c r="DM298" s="894">
        <v>-3.3458442814930045E-2</v>
      </c>
      <c r="DN298" s="894">
        <v>0.4669989141036508</v>
      </c>
      <c r="DO298" s="894">
        <v>0.4669989141036508</v>
      </c>
      <c r="DP298" s="894">
        <v>0.4669989141036508</v>
      </c>
      <c r="DQ298" s="894">
        <v>0.4669989141036508</v>
      </c>
      <c r="DR298" s="894">
        <v>0.4669989141036508</v>
      </c>
      <c r="DS298" s="894">
        <v>0.4669989141036508</v>
      </c>
      <c r="DT298" s="894">
        <v>0.4669989141036508</v>
      </c>
      <c r="DU298" s="894">
        <v>-0.69735978635498874</v>
      </c>
      <c r="DV298" s="894">
        <v>-0.69735978635498874</v>
      </c>
      <c r="DW298" s="894">
        <v>-0.69735978635498874</v>
      </c>
      <c r="DX298" s="894">
        <v>-0.69735978635498874</v>
      </c>
      <c r="DY298" s="894">
        <v>-0.83046216285186514</v>
      </c>
      <c r="DZ298" s="894">
        <v>-0.83046216285186514</v>
      </c>
      <c r="EA298" s="894">
        <v>-1.3589714814884539</v>
      </c>
      <c r="EB298" s="894">
        <v>-1.3589714814884539</v>
      </c>
      <c r="EC298" s="894">
        <v>-1.3589714814884539</v>
      </c>
      <c r="ED298" s="894">
        <v>-3.7517786898718803</v>
      </c>
      <c r="EE298" s="894">
        <v>-3.7517786898718803</v>
      </c>
      <c r="EF298" s="894">
        <v>-3.7517786898718803</v>
      </c>
      <c r="EG298" s="894">
        <v>-3.7517786898718803</v>
      </c>
      <c r="EH298" s="894">
        <v>-1.2911049959192349</v>
      </c>
      <c r="EI298" s="894">
        <v>-1.2911049959192349</v>
      </c>
      <c r="EJ298" s="894">
        <v>-1.2911049959192349</v>
      </c>
      <c r="EK298" s="894">
        <v>-1.2911049959192349</v>
      </c>
      <c r="EL298" s="894">
        <v>-1.2911049959192349</v>
      </c>
      <c r="EM298" s="894">
        <v>-1.2911049959192349</v>
      </c>
      <c r="EN298" s="894">
        <v>-1.2911049959192349</v>
      </c>
      <c r="EO298" s="894">
        <v>-1.2911049959192349</v>
      </c>
      <c r="EP298" s="894">
        <v>-0.22747190768075143</v>
      </c>
      <c r="EQ298" s="894">
        <v>-0.22747190768075143</v>
      </c>
      <c r="ER298" s="894">
        <v>-0.22747190768075143</v>
      </c>
      <c r="ES298" s="894">
        <v>-0.22747190768075143</v>
      </c>
      <c r="ET298" s="894">
        <v>-0.22747190768075143</v>
      </c>
      <c r="EU298" s="894">
        <v>-0.22747190768075143</v>
      </c>
      <c r="EV298" s="894">
        <v>-0.22747190768075143</v>
      </c>
      <c r="EW298" s="894">
        <v>-6.0561717026528683E-2</v>
      </c>
      <c r="EX298" s="894">
        <v>-6.0561717026528683E-2</v>
      </c>
      <c r="EY298" s="894">
        <v>-6.0561717026528683E-2</v>
      </c>
      <c r="EZ298" s="894">
        <v>-6.0561717026528683E-2</v>
      </c>
      <c r="FA298" s="894">
        <v>-6.0561717026528683E-2</v>
      </c>
      <c r="FB298" s="894">
        <v>-7.0169362118589262E-2</v>
      </c>
      <c r="FC298" s="894">
        <v>-7.0169362118589262E-2</v>
      </c>
      <c r="FD298" s="894">
        <v>-7.0169362118589262E-2</v>
      </c>
      <c r="FE298" s="894">
        <v>-7.0169362118589262E-2</v>
      </c>
      <c r="FF298" s="894">
        <v>-0.13190230292559058</v>
      </c>
      <c r="FG298" s="894">
        <v>-0.14366342387360831</v>
      </c>
      <c r="FH298" s="894">
        <v>-0.14366342387360831</v>
      </c>
      <c r="FI298" s="894">
        <v>-0.14366342387360831</v>
      </c>
      <c r="FJ298" s="894">
        <v>-0.14366342387360831</v>
      </c>
      <c r="FK298" s="894">
        <v>-0.14366342387360831</v>
      </c>
      <c r="FL298" s="894">
        <v>-0.14366342387360831</v>
      </c>
      <c r="FM298" s="894">
        <v>-0.14366342387360831</v>
      </c>
      <c r="FN298" s="894">
        <v>0.16981778694678251</v>
      </c>
      <c r="FO298" s="894">
        <v>0.16981778694678251</v>
      </c>
      <c r="FP298" s="894">
        <v>0.16981778694678251</v>
      </c>
      <c r="FQ298" s="894">
        <v>0.16981778694678251</v>
      </c>
      <c r="FR298" s="894">
        <v>0.16981778694678251</v>
      </c>
      <c r="FS298" s="894">
        <v>0.16981778694678251</v>
      </c>
      <c r="FT298" s="894">
        <v>0.16981778694678251</v>
      </c>
      <c r="FU298" s="894">
        <v>-1.0460396795324858</v>
      </c>
      <c r="FV298" s="894">
        <v>-1.0460396795324858</v>
      </c>
      <c r="FW298" s="894">
        <v>-1.0460396795324858</v>
      </c>
      <c r="FX298" s="894">
        <v>-1.0460396795324858</v>
      </c>
      <c r="FY298" s="894">
        <v>-2.0184844235982897</v>
      </c>
      <c r="FZ298" s="894">
        <v>-2.0184844235982897</v>
      </c>
      <c r="GA298" s="894">
        <v>-1.9695238862151498</v>
      </c>
      <c r="GB298" s="894">
        <v>-1.9695238862151498</v>
      </c>
      <c r="GC298" s="894">
        <v>-1.9695238862151498</v>
      </c>
      <c r="GD298" s="894">
        <v>-3.8876759158316578</v>
      </c>
      <c r="GE298" s="894">
        <v>-3.8876759158316578</v>
      </c>
      <c r="GF298" s="894">
        <v>-3.8876759158316578</v>
      </c>
      <c r="GG298" s="894">
        <v>-3.8876759158316578</v>
      </c>
      <c r="GH298" s="894">
        <v>0.62462380672454998</v>
      </c>
      <c r="GI298" s="894">
        <v>0.62462380672454998</v>
      </c>
      <c r="GJ298" s="894">
        <v>0.62462380672454998</v>
      </c>
      <c r="GK298" s="894">
        <v>0.62462380672454998</v>
      </c>
      <c r="GL298" s="894">
        <v>0.62462380672454998</v>
      </c>
      <c r="GM298" s="894">
        <v>0.62462380672454998</v>
      </c>
      <c r="GN298" s="894">
        <v>0.62462380672454998</v>
      </c>
      <c r="GO298" s="894">
        <v>0.62462380672454998</v>
      </c>
      <c r="GP298" s="894">
        <v>-1.3489115750808587</v>
      </c>
      <c r="GQ298" s="894">
        <v>-1.3489115750808587</v>
      </c>
      <c r="GR298" s="894">
        <v>-1.3489115750808587</v>
      </c>
      <c r="GS298" s="894">
        <v>-1.3489115750808587</v>
      </c>
      <c r="GT298" s="894">
        <v>-1.3489115750808587</v>
      </c>
      <c r="GU298" s="894">
        <v>-1.3489115750808587</v>
      </c>
      <c r="GV298" s="894">
        <v>-1.3489115750808587</v>
      </c>
      <c r="GW298" s="894">
        <v>-2.0463425572440741E-2</v>
      </c>
      <c r="GX298" s="894">
        <v>-2.0463425572440741E-2</v>
      </c>
      <c r="GY298" s="894">
        <v>-2.0463425572440741E-2</v>
      </c>
      <c r="GZ298" s="894">
        <v>-2.0463425572440741E-2</v>
      </c>
      <c r="HA298" s="894">
        <v>-2.0463425572440741E-2</v>
      </c>
      <c r="HB298" s="894">
        <v>3.3819450413095531E-2</v>
      </c>
      <c r="HC298" s="894">
        <v>3.3819450413095531E-2</v>
      </c>
      <c r="HD298" s="894">
        <v>3.3819450413095531E-2</v>
      </c>
      <c r="HE298" s="894">
        <v>3.3819450413095531E-2</v>
      </c>
      <c r="HF298" s="894">
        <v>0.13196049702613788</v>
      </c>
      <c r="HG298" s="894">
        <v>0.1343080504131553</v>
      </c>
      <c r="HH298" s="894">
        <v>0.1343080504131553</v>
      </c>
      <c r="HI298" s="894">
        <v>0.1343080504131553</v>
      </c>
      <c r="HJ298" s="894">
        <v>0.1343080504131553</v>
      </c>
      <c r="HK298" s="894">
        <v>0.1343080504131553</v>
      </c>
      <c r="HL298" s="894">
        <v>0.1343080504131553</v>
      </c>
      <c r="HM298" s="894">
        <v>0.1343080504131553</v>
      </c>
      <c r="HN298" s="894">
        <v>0.61134403300841189</v>
      </c>
      <c r="HO298" s="894">
        <v>0.61134403300841189</v>
      </c>
      <c r="HP298" s="894">
        <v>0.61134403300841189</v>
      </c>
      <c r="HQ298" s="894">
        <v>0.61134403300841189</v>
      </c>
      <c r="HR298" s="894">
        <v>0.61134403300841189</v>
      </c>
      <c r="HS298" s="894">
        <v>0.61134403300841189</v>
      </c>
      <c r="HT298" s="894">
        <v>0.61134403300841189</v>
      </c>
      <c r="HU298" s="894">
        <v>-0.98626598355919892</v>
      </c>
      <c r="HV298" s="894">
        <v>-0.98626598355919892</v>
      </c>
      <c r="HW298" s="894">
        <v>-0.98626598355919892</v>
      </c>
      <c r="HX298" s="894">
        <v>-0.98626598355919892</v>
      </c>
      <c r="HY298" s="894">
        <v>-1.7416637026476711</v>
      </c>
      <c r="HZ298" s="894">
        <v>-1.7416637026476711</v>
      </c>
      <c r="IA298" s="894">
        <v>-1.8612000724733173</v>
      </c>
      <c r="IB298" s="894">
        <v>-1.8612000724733173</v>
      </c>
      <c r="IC298" s="894">
        <v>-1.8612000724733173</v>
      </c>
      <c r="ID298" s="894">
        <v>-4.1208878582090911</v>
      </c>
      <c r="IE298" s="894">
        <v>-4.1208878582090911</v>
      </c>
      <c r="IF298" s="894">
        <v>-4.1208878582090911</v>
      </c>
      <c r="IG298" s="894">
        <v>-4.1208878582090911</v>
      </c>
      <c r="IH298" s="894">
        <v>-0.1942597501523835</v>
      </c>
      <c r="II298" s="894">
        <v>-0.1942597501523835</v>
      </c>
      <c r="IJ298" s="894">
        <v>-0.1942597501523835</v>
      </c>
      <c r="IK298" s="894">
        <v>-0.1942597501523835</v>
      </c>
      <c r="IL298" s="894">
        <v>-0.1942597501523835</v>
      </c>
      <c r="IM298" s="894">
        <v>-0.1942597501523835</v>
      </c>
      <c r="IN298" s="894">
        <v>-0.1942597501523835</v>
      </c>
      <c r="IO298" s="894">
        <v>-0.1942597501523835</v>
      </c>
      <c r="IP298" s="894">
        <v>-0.11495892108596983</v>
      </c>
      <c r="IQ298" s="894">
        <v>-0.11495892108596983</v>
      </c>
      <c r="IR298" s="894">
        <v>-0.11495892108596983</v>
      </c>
      <c r="IS298" s="894">
        <v>-0.11495892108596983</v>
      </c>
      <c r="IT298" s="894">
        <v>-0.11495892108596983</v>
      </c>
      <c r="IU298" s="894">
        <v>-0.11495892108596983</v>
      </c>
      <c r="IV298" s="894">
        <v>-0.11495892108596983</v>
      </c>
      <c r="IW298" s="894">
        <v>0</v>
      </c>
      <c r="IX298" s="894">
        <v>0</v>
      </c>
      <c r="IY298" s="894">
        <v>0</v>
      </c>
      <c r="IZ298" s="894">
        <v>0</v>
      </c>
      <c r="JA298" s="894">
        <v>0</v>
      </c>
      <c r="JB298" s="894">
        <v>2.6056722205440863E-3</v>
      </c>
      <c r="JC298" s="894">
        <v>2.6056722205440863E-3</v>
      </c>
      <c r="JD298" s="894">
        <v>2.6056722205440863E-3</v>
      </c>
      <c r="JE298" s="894">
        <v>2.6056722205440863E-3</v>
      </c>
      <c r="JF298" s="894">
        <v>-0.11281332214105877</v>
      </c>
      <c r="JG298" s="894">
        <v>-0.12455065452317893</v>
      </c>
      <c r="JH298" s="894">
        <v>-0.12455065452317893</v>
      </c>
      <c r="JI298" s="894">
        <v>-0.12455065452317893</v>
      </c>
      <c r="JJ298" s="894">
        <v>-0.12455065452317893</v>
      </c>
      <c r="JK298" s="894">
        <v>-0.12455065452317893</v>
      </c>
      <c r="JL298" s="894">
        <v>-0.12455065452317893</v>
      </c>
      <c r="JM298" s="894">
        <v>-0.12455065452317893</v>
      </c>
      <c r="JN298" s="894">
        <v>0.27170845911485042</v>
      </c>
      <c r="JO298" s="894">
        <v>0.27170845911485042</v>
      </c>
      <c r="JP298" s="894">
        <v>0.27170845911485042</v>
      </c>
      <c r="JQ298" s="894">
        <v>0.27170845911485042</v>
      </c>
      <c r="JR298" s="894">
        <v>0.27170845911485042</v>
      </c>
      <c r="JS298" s="894">
        <v>0.27170845911485042</v>
      </c>
      <c r="JT298" s="894">
        <v>0.27170845911485042</v>
      </c>
      <c r="JU298" s="894">
        <v>-0.84679402628820277</v>
      </c>
      <c r="JV298" s="894">
        <v>-0.84679402628820277</v>
      </c>
      <c r="JW298" s="894">
        <v>-0.84679402628820277</v>
      </c>
      <c r="JX298" s="894">
        <v>-0.84679402628820277</v>
      </c>
      <c r="JY298" s="894">
        <v>-2.3068393412551931</v>
      </c>
      <c r="JZ298" s="894">
        <v>-2.3068393412551931</v>
      </c>
      <c r="KA298" s="894">
        <v>-2.0286096028016045</v>
      </c>
      <c r="KB298" s="894">
        <v>-2.0286096028016045</v>
      </c>
      <c r="KC298" s="894">
        <v>-2.0286096028016045</v>
      </c>
      <c r="KD298" s="894">
        <v>-3.966157781071515</v>
      </c>
      <c r="KE298" s="894">
        <v>-3.966157781071515</v>
      </c>
      <c r="KF298" s="894">
        <v>-3.966157781071515</v>
      </c>
      <c r="KG298" s="894">
        <v>-3.966157781071515</v>
      </c>
      <c r="KH298" s="894">
        <v>0.82093223334392995</v>
      </c>
      <c r="KI298" s="894">
        <v>0.82093223334392995</v>
      </c>
      <c r="KJ298" s="894">
        <v>0.82093223334392995</v>
      </c>
      <c r="KK298" s="894">
        <v>0.82093223334392995</v>
      </c>
      <c r="KL298" s="894">
        <v>0.82093223334392995</v>
      </c>
      <c r="KM298" s="894">
        <v>0.82093223334392995</v>
      </c>
      <c r="KN298" s="894">
        <v>0.82093223334392995</v>
      </c>
      <c r="KO298" s="894">
        <v>0.82093223334392995</v>
      </c>
      <c r="KP298" s="894">
        <v>0.21524223522479069</v>
      </c>
      <c r="KQ298" s="894">
        <v>0.21524223522479069</v>
      </c>
      <c r="KR298" s="894">
        <v>0.21524223522479069</v>
      </c>
      <c r="KS298" s="894">
        <v>0.21524223522479069</v>
      </c>
      <c r="KT298" s="894">
        <v>0.21524223522479069</v>
      </c>
      <c r="KU298" s="894">
        <v>0.21524223522479069</v>
      </c>
      <c r="KV298" s="894">
        <v>0.21524223522479069</v>
      </c>
      <c r="KW298" s="894">
        <v>0.2491574189129615</v>
      </c>
      <c r="KX298" s="894">
        <v>0.2491574189129615</v>
      </c>
      <c r="KY298" s="894">
        <v>0.2491574189129615</v>
      </c>
      <c r="KZ298" s="894">
        <v>0.2491574189129615</v>
      </c>
      <c r="LA298" s="894">
        <v>0.2491574189129615</v>
      </c>
      <c r="LB298" s="894">
        <v>0.51811589252155965</v>
      </c>
      <c r="LC298" s="894">
        <v>0.51811589252155965</v>
      </c>
      <c r="LD298" s="894">
        <v>0.51811589252155965</v>
      </c>
      <c r="LE298" s="894">
        <v>0.51811589252155965</v>
      </c>
      <c r="LF298" s="894">
        <v>0.15965942487760376</v>
      </c>
      <c r="LG298" s="894">
        <v>0.14317493821009286</v>
      </c>
      <c r="LH298" s="894">
        <v>0.14317493821009286</v>
      </c>
      <c r="LI298" s="894">
        <v>0.14317493821009286</v>
      </c>
      <c r="LJ298" s="894">
        <v>0.14317493821009286</v>
      </c>
      <c r="LK298" s="894">
        <v>0.14317493821009286</v>
      </c>
      <c r="LL298" s="894">
        <v>0.14317493821009286</v>
      </c>
      <c r="LM298" s="894">
        <v>0.14317493821009286</v>
      </c>
      <c r="LN298" s="894">
        <v>0.46699891410365257</v>
      </c>
      <c r="LO298" s="894">
        <v>0.46699891410365257</v>
      </c>
      <c r="LP298" s="894">
        <v>0.46699891410365257</v>
      </c>
      <c r="LQ298" s="894">
        <v>0.46699891410365257</v>
      </c>
      <c r="LR298" s="894">
        <v>0.46699891410365257</v>
      </c>
      <c r="LS298" s="894">
        <v>0.46699891410365257</v>
      </c>
      <c r="LT298" s="894">
        <v>0.46699891410365257</v>
      </c>
      <c r="LU298" s="894">
        <v>-1.4046818553721945</v>
      </c>
      <c r="LV298" s="894">
        <v>-1.4046818553721945</v>
      </c>
      <c r="LW298" s="894">
        <v>-1.4046818553721945</v>
      </c>
      <c r="LX298" s="894">
        <v>-1.4046818553721945</v>
      </c>
      <c r="LY298" s="894">
        <v>-2.3414419313740171</v>
      </c>
      <c r="LZ298" s="894">
        <v>-2.3414419313740171</v>
      </c>
      <c r="MA298" s="894">
        <v>-2.0975429388191356</v>
      </c>
      <c r="MB298" s="894">
        <v>-2.0975429388191356</v>
      </c>
      <c r="MC298" s="894">
        <v>-2.0975429388191356</v>
      </c>
      <c r="MD298" s="894">
        <v>-3.9631887228589342</v>
      </c>
      <c r="ME298" s="894">
        <v>-3.9631887228589342</v>
      </c>
      <c r="MF298" s="894">
        <v>-3.9631887228589342</v>
      </c>
      <c r="MG298" s="894">
        <v>-3.9631887228589342</v>
      </c>
      <c r="MH298" s="894">
        <v>1.5476479827771321</v>
      </c>
      <c r="MI298" s="894">
        <v>1.5476479827771321</v>
      </c>
      <c r="MJ298" s="894">
        <v>1.5476479827771321</v>
      </c>
      <c r="MK298" s="894">
        <v>1.5476479827771321</v>
      </c>
      <c r="ML298" s="894">
        <v>1.5476479827771321</v>
      </c>
      <c r="MM298" s="894">
        <v>1.5476479827771321</v>
      </c>
      <c r="MN298" s="894">
        <v>1.5476479827771321</v>
      </c>
      <c r="MO298" s="894">
        <v>1.5476479827771321</v>
      </c>
      <c r="MP298" s="894">
        <v>-0.44271414290554034</v>
      </c>
      <c r="MQ298" s="894">
        <v>-0.44271414290554034</v>
      </c>
      <c r="MR298" s="894">
        <v>-0.44271414290554034</v>
      </c>
      <c r="MS298" s="894">
        <v>-0.44271414290554034</v>
      </c>
      <c r="MT298" s="894">
        <v>-0.44271414290554034</v>
      </c>
      <c r="MU298" s="894">
        <v>-0.44271414290554034</v>
      </c>
      <c r="MV298" s="894">
        <v>-0.44271414290554034</v>
      </c>
      <c r="MW298" s="894">
        <v>-9.5780980383089798E-2</v>
      </c>
      <c r="MX298" s="894">
        <v>-9.5780980383089798E-2</v>
      </c>
      <c r="MY298" s="894">
        <v>-9.5780980383089798E-2</v>
      </c>
      <c r="MZ298" s="894">
        <v>-9.5780980383089798E-2</v>
      </c>
      <c r="NA298" s="894">
        <v>-9.5780980383089798E-2</v>
      </c>
      <c r="NB298" s="894">
        <v>0.51811589252155965</v>
      </c>
      <c r="NC298" s="894">
        <v>0.51811589252155965</v>
      </c>
      <c r="ND298" s="894">
        <v>0.51811589252155965</v>
      </c>
      <c r="NE298" s="894">
        <v>0.51811589252155965</v>
      </c>
      <c r="NF298" s="894">
        <v>0.15965942487760376</v>
      </c>
      <c r="NG298" s="894">
        <v>0.14317493821009286</v>
      </c>
      <c r="NH298" s="894">
        <v>0.14317493821009286</v>
      </c>
      <c r="NI298" s="894">
        <v>0.14317493821009286</v>
      </c>
      <c r="NJ298" s="894">
        <v>0.14317493821009286</v>
      </c>
      <c r="NK298" s="894">
        <v>0.14317493821009286</v>
      </c>
      <c r="NL298" s="894">
        <v>0.14317493821009286</v>
      </c>
      <c r="NM298" s="894">
        <v>0.14317493821009286</v>
      </c>
      <c r="NN298" s="894">
        <v>0.46699891410365257</v>
      </c>
      <c r="NO298" s="894">
        <v>0.46699891410365257</v>
      </c>
      <c r="NP298" s="894">
        <v>0.46699891410365257</v>
      </c>
      <c r="NQ298" s="894">
        <v>0.46699891410365257</v>
      </c>
      <c r="NR298" s="894">
        <v>0.46699891410365257</v>
      </c>
      <c r="NS298" s="894">
        <v>0.46699891410365257</v>
      </c>
      <c r="NT298" s="894">
        <v>0.46699891410365257</v>
      </c>
      <c r="NU298" s="894">
        <v>-1.4046818553721945</v>
      </c>
      <c r="NV298" s="894">
        <v>-1.4046818553721945</v>
      </c>
      <c r="NW298" s="894">
        <v>-1.4046818553721945</v>
      </c>
      <c r="NX298" s="894">
        <v>-1.4046818553721945</v>
      </c>
      <c r="NY298" s="894">
        <v>-2.3414419313740171</v>
      </c>
      <c r="NZ298" s="894">
        <v>-2.3414419313740171</v>
      </c>
      <c r="OA298" s="894">
        <v>-2.0975429388191356</v>
      </c>
      <c r="OB298" s="894">
        <v>-2.0975429388191356</v>
      </c>
      <c r="OC298" s="894">
        <v>-2.0975429388191356</v>
      </c>
      <c r="OD298" s="894">
        <v>-3.9631887228589342</v>
      </c>
      <c r="OE298" s="894">
        <v>-3.9631887228589342</v>
      </c>
      <c r="OF298" s="894">
        <v>-3.9631887228589342</v>
      </c>
      <c r="OG298" s="894">
        <v>-3.9631887228589342</v>
      </c>
      <c r="OH298" s="894">
        <v>1.5476479827771321</v>
      </c>
      <c r="OI298" s="894">
        <v>1.5476479827771321</v>
      </c>
      <c r="OJ298" s="894">
        <v>1.5476479827771321</v>
      </c>
      <c r="OK298" s="894">
        <v>1.5476479827771321</v>
      </c>
      <c r="OL298" s="894">
        <v>1.5476479827771321</v>
      </c>
      <c r="OM298" s="894">
        <v>1.5476479827771321</v>
      </c>
      <c r="ON298" s="894">
        <v>1.5476479827771321</v>
      </c>
      <c r="OO298" s="894">
        <v>1.5476479827771321</v>
      </c>
      <c r="OP298" s="894">
        <v>-0.44271414290554034</v>
      </c>
      <c r="OQ298" s="894">
        <v>-0.44271414290554034</v>
      </c>
      <c r="OR298" s="894">
        <v>-0.44271414290554034</v>
      </c>
      <c r="OS298" s="894">
        <v>-0.44271414290554034</v>
      </c>
      <c r="OT298" s="894">
        <v>-0.44271414290554034</v>
      </c>
      <c r="OU298" s="894">
        <v>-0.44271414290554034</v>
      </c>
      <c r="OV298" s="894">
        <v>-0.44271414290554034</v>
      </c>
      <c r="OW298" s="894">
        <v>-9.5780980383089798E-2</v>
      </c>
      <c r="OX298" s="894">
        <v>-9.5780980383089798E-2</v>
      </c>
      <c r="OY298" s="894">
        <v>-9.5780980383089798E-2</v>
      </c>
      <c r="OZ298" s="894">
        <v>-9.5780980383089798E-2</v>
      </c>
      <c r="PA298" s="894">
        <v>-9.5780980383089798E-2</v>
      </c>
      <c r="PB298" s="894">
        <v>0.51811589252155965</v>
      </c>
      <c r="PC298" s="894">
        <v>0.51811589252155965</v>
      </c>
      <c r="PD298" s="894">
        <v>0.51811589252155965</v>
      </c>
      <c r="PE298" s="894">
        <v>0.51811589252155965</v>
      </c>
      <c r="PF298" s="894">
        <v>0.15965942487760376</v>
      </c>
      <c r="PG298" s="894">
        <v>0.14317493821009286</v>
      </c>
      <c r="PH298" s="894">
        <v>0.14317493821009286</v>
      </c>
      <c r="PI298" s="894">
        <v>0.14317493821009286</v>
      </c>
      <c r="PJ298" s="894">
        <v>0.14317493821009286</v>
      </c>
      <c r="PK298" s="894">
        <v>0.14317493821009286</v>
      </c>
      <c r="PL298" s="894">
        <v>0.14317493821009286</v>
      </c>
      <c r="PM298" s="894">
        <v>0.14317493821009286</v>
      </c>
      <c r="PN298" s="894">
        <v>0.46699891410365257</v>
      </c>
      <c r="PO298" s="894">
        <v>0.46699891410365257</v>
      </c>
      <c r="PP298" s="894">
        <v>0.46699891410365257</v>
      </c>
      <c r="PQ298" s="894">
        <v>0.46699891410365257</v>
      </c>
      <c r="PR298" s="894">
        <v>0.46699891410365257</v>
      </c>
      <c r="PS298" s="894">
        <v>0.46699891410365257</v>
      </c>
      <c r="PT298" s="894">
        <v>0.46699891410365257</v>
      </c>
      <c r="PU298" s="894">
        <v>-1.4046818553721945</v>
      </c>
      <c r="PV298" s="894">
        <v>-1.4046818553721945</v>
      </c>
      <c r="PW298" s="894">
        <v>-1.4046818553721945</v>
      </c>
      <c r="PX298" s="894">
        <v>-1.4046818553721945</v>
      </c>
      <c r="PY298" s="894">
        <v>-2.3414419313740171</v>
      </c>
      <c r="PZ298" s="894">
        <v>-2.3414419313740171</v>
      </c>
      <c r="QA298" s="894">
        <v>-2.0975429388191356</v>
      </c>
      <c r="QB298" s="894">
        <v>-2.0975429388191356</v>
      </c>
      <c r="QC298" s="894">
        <v>-2.0975429388191356</v>
      </c>
      <c r="QD298" s="894">
        <v>-3.9631887228589342</v>
      </c>
      <c r="QE298" s="894">
        <v>-3.9631887228589342</v>
      </c>
      <c r="QF298" s="894">
        <v>-3.9631887228589342</v>
      </c>
      <c r="QG298" s="894">
        <v>-3.9631887228589342</v>
      </c>
      <c r="QH298" s="894">
        <v>1.5476479827771321</v>
      </c>
      <c r="QI298" s="894">
        <v>1.5476479827771321</v>
      </c>
      <c r="QJ298" s="894">
        <v>1.5476479827771321</v>
      </c>
      <c r="QK298" s="894">
        <v>1.5476479827771321</v>
      </c>
      <c r="QL298" s="894">
        <v>1.5476479827771321</v>
      </c>
      <c r="QM298" s="894">
        <v>1.5476479827771321</v>
      </c>
      <c r="QN298" s="894">
        <v>1.5476479827771321</v>
      </c>
      <c r="QO298" s="894">
        <v>1.5476479827771321</v>
      </c>
      <c r="QP298" s="894">
        <v>-0.44271414290554034</v>
      </c>
      <c r="QQ298" s="894">
        <v>-0.44271414290554034</v>
      </c>
      <c r="QR298" s="894">
        <v>-0.44271414290554034</v>
      </c>
      <c r="QS298" s="894">
        <v>-0.44271414290554034</v>
      </c>
      <c r="QT298" s="894">
        <v>-0.44271414290554034</v>
      </c>
      <c r="QU298" s="894">
        <v>-0.44271414290554034</v>
      </c>
      <c r="QV298" s="894">
        <v>-0.44271414290554034</v>
      </c>
      <c r="QW298" s="894">
        <v>-9.5780980383089798E-2</v>
      </c>
      <c r="QX298" s="894">
        <v>-9.5780980383089798E-2</v>
      </c>
      <c r="QY298" s="894">
        <v>-9.5780980383089798E-2</v>
      </c>
      <c r="QZ298" s="894">
        <v>-9.5780980383089798E-2</v>
      </c>
      <c r="RA298" s="894">
        <v>-9.5780980383089798E-2</v>
      </c>
      <c r="RB298" s="894">
        <v>0.51811589252155965</v>
      </c>
      <c r="RC298" s="894">
        <v>0.51811589252155965</v>
      </c>
      <c r="RD298" s="894">
        <v>0.51811589252155965</v>
      </c>
      <c r="RE298" s="894">
        <v>0.51811589252155965</v>
      </c>
      <c r="RF298" s="894">
        <v>0.15965942487760376</v>
      </c>
      <c r="RG298" s="894">
        <v>0.14317493821009286</v>
      </c>
      <c r="RH298" s="894">
        <v>0.14317493821009286</v>
      </c>
      <c r="RI298" s="894">
        <v>0.14317493821009286</v>
      </c>
      <c r="RJ298" s="894">
        <v>0.14317493821009286</v>
      </c>
      <c r="RK298" s="894">
        <v>0.14317493821009286</v>
      </c>
      <c r="RL298" s="894">
        <v>0.14317493821009286</v>
      </c>
      <c r="RM298" s="894">
        <v>0.14317493821009286</v>
      </c>
      <c r="RN298" s="894">
        <v>0.46699891410365257</v>
      </c>
      <c r="RO298" s="894">
        <v>0.46699891410365257</v>
      </c>
      <c r="RP298" s="894">
        <v>0.46699891410365257</v>
      </c>
      <c r="RQ298" s="894">
        <v>0.46699891410365257</v>
      </c>
      <c r="RR298" s="894">
        <v>0.46699891410365257</v>
      </c>
      <c r="RS298" s="894">
        <v>0.46699891410365257</v>
      </c>
      <c r="RT298" s="894">
        <v>0.46699891410365257</v>
      </c>
      <c r="RU298" s="894">
        <v>-1.4046818553721945</v>
      </c>
      <c r="RV298" s="894">
        <v>-1.4046818553721945</v>
      </c>
      <c r="RW298" s="894">
        <v>-1.4046818553721945</v>
      </c>
      <c r="RX298" s="894">
        <v>-1.4046818553721945</v>
      </c>
      <c r="RY298" s="894">
        <v>-2.3414419313740171</v>
      </c>
      <c r="RZ298" s="894">
        <v>-2.3414419313740171</v>
      </c>
      <c r="SA298" s="894">
        <v>-2.0975429388191356</v>
      </c>
      <c r="SB298" s="894">
        <v>-2.0975429388191356</v>
      </c>
      <c r="SC298" s="894">
        <v>-2.0975429388191356</v>
      </c>
      <c r="SD298" s="894">
        <v>-3.9631887228589342</v>
      </c>
      <c r="SE298" s="894">
        <v>-3.9631887228589342</v>
      </c>
      <c r="SF298" s="894">
        <v>-3.9631887228589342</v>
      </c>
      <c r="SG298" s="894">
        <v>-3.9631887228589342</v>
      </c>
      <c r="SH298" s="894">
        <v>1.5476479827771321</v>
      </c>
      <c r="SI298" s="894">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09" t="s">
        <v>961</v>
      </c>
      <c r="J299" s="793"/>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-0.19529045498880038</v>
      </c>
      <c r="BO299" s="894">
        <v>-0.19529045498880038</v>
      </c>
      <c r="BP299" s="894">
        <v>-0.19529045498880038</v>
      </c>
      <c r="BQ299" s="894">
        <v>-0.19529045498880038</v>
      </c>
      <c r="BR299" s="894">
        <v>-0.19529045498880038</v>
      </c>
      <c r="BS299" s="894">
        <v>-0.19529045498880038</v>
      </c>
      <c r="BT299" s="894">
        <v>-0.19529045498880038</v>
      </c>
      <c r="BU299" s="894">
        <v>-0.12950967460878271</v>
      </c>
      <c r="BV299" s="894">
        <v>-0.12950967460878271</v>
      </c>
      <c r="BW299" s="894">
        <v>-0.12950967460878271</v>
      </c>
      <c r="BX299" s="894">
        <v>-0.12950967460878271</v>
      </c>
      <c r="BY299" s="894">
        <v>-4.6136786825102583E-2</v>
      </c>
      <c r="BZ299" s="894">
        <v>-4.6136786825102583E-2</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-2.6200391403694567E-3</v>
      </c>
      <c r="CX299" s="894">
        <v>-2.6200391403694567E-3</v>
      </c>
      <c r="CY299" s="894">
        <v>-2.6200391403694567E-3</v>
      </c>
      <c r="CZ299" s="894">
        <v>-2.6200391403694567E-3</v>
      </c>
      <c r="DA299" s="894">
        <v>-2.6200391403694567E-3</v>
      </c>
      <c r="DB299" s="894">
        <v>-4.4401458034412755E-2</v>
      </c>
      <c r="DC299" s="894">
        <v>-4.4401458034412755E-2</v>
      </c>
      <c r="DD299" s="894">
        <v>-4.4401458034412755E-2</v>
      </c>
      <c r="DE299" s="894">
        <v>-4.4401458034412755E-2</v>
      </c>
      <c r="DF299" s="894">
        <v>-1.3383377125971485E-2</v>
      </c>
      <c r="DG299" s="894">
        <v>-6.6916885629870748E-3</v>
      </c>
      <c r="DH299" s="894">
        <v>-6.6916885629870748E-3</v>
      </c>
      <c r="DI299" s="894">
        <v>-6.6916885629870748E-3</v>
      </c>
      <c r="DJ299" s="894">
        <v>-6.6916885629870748E-3</v>
      </c>
      <c r="DK299" s="894">
        <v>-6.6916885629870748E-3</v>
      </c>
      <c r="DL299" s="894">
        <v>-6.6916885629870748E-3</v>
      </c>
      <c r="DM299" s="894">
        <v>-6.6916885629870748E-3</v>
      </c>
      <c r="DN299" s="894">
        <v>0.26321756976751143</v>
      </c>
      <c r="DO299" s="894">
        <v>0.26321756976751143</v>
      </c>
      <c r="DP299" s="894">
        <v>0.26321756976751143</v>
      </c>
      <c r="DQ299" s="894">
        <v>0.26321756976751143</v>
      </c>
      <c r="DR299" s="894">
        <v>0.26321756976751143</v>
      </c>
      <c r="DS299" s="894">
        <v>0.26321756976751143</v>
      </c>
      <c r="DT299" s="894">
        <v>0.26321756976751143</v>
      </c>
      <c r="DU299" s="894">
        <v>0.3088307625286415</v>
      </c>
      <c r="DV299" s="894">
        <v>0.3088307625286415</v>
      </c>
      <c r="DW299" s="894">
        <v>0.3088307625286415</v>
      </c>
      <c r="DX299" s="894">
        <v>0.3088307625286415</v>
      </c>
      <c r="DY299" s="894">
        <v>0.14994455718159116</v>
      </c>
      <c r="DZ299" s="894">
        <v>0.14994455718159116</v>
      </c>
      <c r="EA299" s="894">
        <v>0.17725714975936491</v>
      </c>
      <c r="EB299" s="894">
        <v>0.17725714975936491</v>
      </c>
      <c r="EC299" s="894">
        <v>0.17725714975936491</v>
      </c>
      <c r="ED299" s="894">
        <v>0.14160609479690489</v>
      </c>
      <c r="EE299" s="894">
        <v>0.14160609479690489</v>
      </c>
      <c r="EF299" s="894">
        <v>0.14160609479690489</v>
      </c>
      <c r="EG299" s="894">
        <v>0.14160609479690489</v>
      </c>
      <c r="EH299" s="894">
        <v>0.22864791645824756</v>
      </c>
      <c r="EI299" s="894">
        <v>0.22864791645824756</v>
      </c>
      <c r="EJ299" s="894">
        <v>0.22864791645824756</v>
      </c>
      <c r="EK299" s="894">
        <v>0.22864791645824756</v>
      </c>
      <c r="EL299" s="894">
        <v>0.22864791645824756</v>
      </c>
      <c r="EM299" s="894">
        <v>0.22864791645824756</v>
      </c>
      <c r="EN299" s="894">
        <v>0.22864791645824756</v>
      </c>
      <c r="EO299" s="894">
        <v>0.22864791645824756</v>
      </c>
      <c r="EP299" s="894">
        <v>8.0715838209288293E-2</v>
      </c>
      <c r="EQ299" s="894">
        <v>8.0715838209288293E-2</v>
      </c>
      <c r="ER299" s="894">
        <v>8.0715838209288293E-2</v>
      </c>
      <c r="ES299" s="894">
        <v>8.0715838209288293E-2</v>
      </c>
      <c r="ET299" s="894">
        <v>8.0715838209288293E-2</v>
      </c>
      <c r="EU299" s="894">
        <v>8.0715838209288293E-2</v>
      </c>
      <c r="EV299" s="894">
        <v>8.0715838209288293E-2</v>
      </c>
      <c r="EW299" s="894">
        <v>7.6181285418197575E-3</v>
      </c>
      <c r="EX299" s="894">
        <v>7.6181285418197575E-3</v>
      </c>
      <c r="EY299" s="894">
        <v>7.6181285418197575E-3</v>
      </c>
      <c r="EZ299" s="894">
        <v>7.6181285418197575E-3</v>
      </c>
      <c r="FA299" s="894">
        <v>7.6181285418197575E-3</v>
      </c>
      <c r="FB299" s="894">
        <v>2.0803891145430242E-2</v>
      </c>
      <c r="FC299" s="894">
        <v>2.0803891145430242E-2</v>
      </c>
      <c r="FD299" s="894">
        <v>2.0803891145430242E-2</v>
      </c>
      <c r="FE299" s="894">
        <v>2.0803891145430242E-2</v>
      </c>
      <c r="FF299" s="894">
        <v>-0.16247577480174336</v>
      </c>
      <c r="FG299" s="894">
        <v>-0.16952867557890983</v>
      </c>
      <c r="FH299" s="894">
        <v>-0.16952867557890983</v>
      </c>
      <c r="FI299" s="894">
        <v>-0.16952867557890983</v>
      </c>
      <c r="FJ299" s="894">
        <v>-0.16952867557890983</v>
      </c>
      <c r="FK299" s="894">
        <v>-0.16952867557890983</v>
      </c>
      <c r="FL299" s="894">
        <v>-0.16952867557890983</v>
      </c>
      <c r="FM299" s="894">
        <v>-0.16952867557890983</v>
      </c>
      <c r="FN299" s="894">
        <v>-1.6981778694676208E-2</v>
      </c>
      <c r="FO299" s="894">
        <v>-1.6981778694676208E-2</v>
      </c>
      <c r="FP299" s="894">
        <v>-1.6981778694676208E-2</v>
      </c>
      <c r="FQ299" s="894">
        <v>-1.6981778694676208E-2</v>
      </c>
      <c r="FR299" s="894">
        <v>-1.6981778694676208E-2</v>
      </c>
      <c r="FS299" s="894">
        <v>-1.6981778694676208E-2</v>
      </c>
      <c r="FT299" s="894">
        <v>-1.6981778694676208E-2</v>
      </c>
      <c r="FU299" s="894">
        <v>0.18928337058206957</v>
      </c>
      <c r="FV299" s="894">
        <v>0.18928337058206957</v>
      </c>
      <c r="FW299" s="894">
        <v>0.18928337058206957</v>
      </c>
      <c r="FX299" s="894">
        <v>0.18928337058206957</v>
      </c>
      <c r="FY299" s="894">
        <v>0.19608134400669552</v>
      </c>
      <c r="FZ299" s="894">
        <v>0.19608134400669552</v>
      </c>
      <c r="GA299" s="894">
        <v>0.12801905260398261</v>
      </c>
      <c r="GB299" s="894">
        <v>0.12801905260398261</v>
      </c>
      <c r="GC299" s="894">
        <v>0.12801905260398261</v>
      </c>
      <c r="GD299" s="894">
        <v>0.10332549971781457</v>
      </c>
      <c r="GE299" s="894">
        <v>0.10332549971781457</v>
      </c>
      <c r="GF299" s="894">
        <v>0.10332549971781457</v>
      </c>
      <c r="GG299" s="894">
        <v>0.10332549971781457</v>
      </c>
      <c r="GH299" s="894">
        <v>0.26348693898222209</v>
      </c>
      <c r="GI299" s="894">
        <v>0.26348693898222209</v>
      </c>
      <c r="GJ299" s="894">
        <v>0.26348693898222209</v>
      </c>
      <c r="GK299" s="894">
        <v>0.26348693898222209</v>
      </c>
      <c r="GL299" s="894">
        <v>0.26348693898222209</v>
      </c>
      <c r="GM299" s="894">
        <v>0.26348693898222209</v>
      </c>
      <c r="GN299" s="894">
        <v>0.26348693898222209</v>
      </c>
      <c r="GO299" s="894">
        <v>0.26348693898222209</v>
      </c>
      <c r="GP299" s="894">
        <v>0.31307961487243041</v>
      </c>
      <c r="GQ299" s="894">
        <v>0.31307961487243041</v>
      </c>
      <c r="GR299" s="894">
        <v>0.31307961487243041</v>
      </c>
      <c r="GS299" s="894">
        <v>0.31307961487243041</v>
      </c>
      <c r="GT299" s="894">
        <v>0.31307961487243041</v>
      </c>
      <c r="GU299" s="894">
        <v>0.31307961487243041</v>
      </c>
      <c r="GV299" s="894">
        <v>0.31307961487243041</v>
      </c>
      <c r="GW299" s="894">
        <v>3.5602083382599403E-2</v>
      </c>
      <c r="GX299" s="894">
        <v>3.5602083382599403E-2</v>
      </c>
      <c r="GY299" s="894">
        <v>3.5602083382599403E-2</v>
      </c>
      <c r="GZ299" s="894">
        <v>3.5602083382599403E-2</v>
      </c>
      <c r="HA299" s="894">
        <v>3.5602083382599403E-2</v>
      </c>
      <c r="HB299" s="894">
        <v>7.5466343195894403E-2</v>
      </c>
      <c r="HC299" s="894">
        <v>7.5466343195894403E-2</v>
      </c>
      <c r="HD299" s="894">
        <v>7.5466343195894403E-2</v>
      </c>
      <c r="HE299" s="894">
        <v>7.5466343195894403E-2</v>
      </c>
      <c r="HF299" s="894">
        <v>0.13196049702613788</v>
      </c>
      <c r="HG299" s="894">
        <v>0.13194885985657923</v>
      </c>
      <c r="HH299" s="894">
        <v>0.13194885985657923</v>
      </c>
      <c r="HI299" s="894">
        <v>0.13194885985657923</v>
      </c>
      <c r="HJ299" s="894">
        <v>0.13194885985657923</v>
      </c>
      <c r="HK299" s="894">
        <v>0.13194885985657923</v>
      </c>
      <c r="HL299" s="894">
        <v>0.13194885985657923</v>
      </c>
      <c r="HM299" s="894">
        <v>0.13194885985657923</v>
      </c>
      <c r="HN299" s="894">
        <v>0.21227223368347747</v>
      </c>
      <c r="HO299" s="894">
        <v>0.21227223368347747</v>
      </c>
      <c r="HP299" s="894">
        <v>0.21227223368347747</v>
      </c>
      <c r="HQ299" s="894">
        <v>0.21227223368347747</v>
      </c>
      <c r="HR299" s="894">
        <v>0.21227223368347747</v>
      </c>
      <c r="HS299" s="894">
        <v>0.21227223368347747</v>
      </c>
      <c r="HT299" s="894">
        <v>0.21227223368347747</v>
      </c>
      <c r="HU299" s="894">
        <v>-7.9698261297713735E-2</v>
      </c>
      <c r="HV299" s="894">
        <v>-7.9698261297713735E-2</v>
      </c>
      <c r="HW299" s="894">
        <v>-7.9698261297713735E-2</v>
      </c>
      <c r="HX299" s="894">
        <v>-7.9698261297713735E-2</v>
      </c>
      <c r="HY299" s="894">
        <v>5.7670983531379783E-2</v>
      </c>
      <c r="HZ299" s="894">
        <v>5.7670983531379783E-2</v>
      </c>
      <c r="IA299" s="894">
        <v>-0.344666680087653</v>
      </c>
      <c r="IB299" s="894">
        <v>-0.344666680087653</v>
      </c>
      <c r="IC299" s="894">
        <v>-0.344666680087653</v>
      </c>
      <c r="ID299" s="894">
        <v>-0.73972200476212002</v>
      </c>
      <c r="IE299" s="894">
        <v>-0.73972200476212002</v>
      </c>
      <c r="IF299" s="894">
        <v>-0.73972200476212002</v>
      </c>
      <c r="IG299" s="894">
        <v>-0.73972200476212002</v>
      </c>
      <c r="IH299" s="894">
        <v>-0.36598128279300113</v>
      </c>
      <c r="II299" s="894">
        <v>-0.36598128279300113</v>
      </c>
      <c r="IJ299" s="894">
        <v>-0.36598128279300113</v>
      </c>
      <c r="IK299" s="894">
        <v>-0.36598128279300113</v>
      </c>
      <c r="IL299" s="894">
        <v>-0.36598128279300113</v>
      </c>
      <c r="IM299" s="894">
        <v>-0.36598128279300113</v>
      </c>
      <c r="IN299" s="894">
        <v>-0.36598128279300113</v>
      </c>
      <c r="IO299" s="894">
        <v>-0.36598128279300113</v>
      </c>
      <c r="IP299" s="894">
        <v>5.6256493297389909E-2</v>
      </c>
      <c r="IQ299" s="894">
        <v>5.6256493297389909E-2</v>
      </c>
      <c r="IR299" s="894">
        <v>5.6256493297389909E-2</v>
      </c>
      <c r="IS299" s="894">
        <v>5.6256493297389909E-2</v>
      </c>
      <c r="IT299" s="894">
        <v>5.6256493297389909E-2</v>
      </c>
      <c r="IU299" s="894">
        <v>5.6256493297389909E-2</v>
      </c>
      <c r="IV299" s="894">
        <v>5.6256493297389909E-2</v>
      </c>
      <c r="IW299" s="894">
        <v>0</v>
      </c>
      <c r="IX299" s="894">
        <v>0</v>
      </c>
      <c r="IY299" s="894">
        <v>0</v>
      </c>
      <c r="IZ299" s="894">
        <v>0</v>
      </c>
      <c r="JA299" s="894">
        <v>0</v>
      </c>
      <c r="JB299" s="894">
        <v>-1.5631805644752639E-2</v>
      </c>
      <c r="JC299" s="894">
        <v>-1.5631805644752639E-2</v>
      </c>
      <c r="JD299" s="894">
        <v>-1.5631805644752639E-2</v>
      </c>
      <c r="JE299" s="894">
        <v>-1.5631805644752639E-2</v>
      </c>
      <c r="JF299" s="894">
        <v>-0.11985604351894263</v>
      </c>
      <c r="JG299" s="894">
        <v>-0.13159176437547693</v>
      </c>
      <c r="JH299" s="894">
        <v>-0.13159176437547693</v>
      </c>
      <c r="JI299" s="894">
        <v>-0.13159176437547693</v>
      </c>
      <c r="JJ299" s="894">
        <v>-0.13159176437547693</v>
      </c>
      <c r="JK299" s="894">
        <v>-0.13159176437547693</v>
      </c>
      <c r="JL299" s="894">
        <v>-0.13159176437547693</v>
      </c>
      <c r="JM299" s="894">
        <v>-0.13159176437547693</v>
      </c>
      <c r="JN299" s="894">
        <v>6.7927114778711939E-2</v>
      </c>
      <c r="JO299" s="894">
        <v>6.7927114778711939E-2</v>
      </c>
      <c r="JP299" s="894">
        <v>6.7927114778711939E-2</v>
      </c>
      <c r="JQ299" s="894">
        <v>6.7927114778711939E-2</v>
      </c>
      <c r="JR299" s="894">
        <v>6.7927114778711939E-2</v>
      </c>
      <c r="JS299" s="894">
        <v>6.7927114778711939E-2</v>
      </c>
      <c r="JT299" s="894">
        <v>6.7927114778711939E-2</v>
      </c>
      <c r="JU299" s="894">
        <v>0.33871761051527827</v>
      </c>
      <c r="JV299" s="894">
        <v>0.33871761051527827</v>
      </c>
      <c r="JW299" s="894">
        <v>0.33871761051527827</v>
      </c>
      <c r="JX299" s="894">
        <v>0.33871761051527827</v>
      </c>
      <c r="JY299" s="894">
        <v>-0.32295750777572607</v>
      </c>
      <c r="JZ299" s="894">
        <v>-0.32295750777572607</v>
      </c>
      <c r="KA299" s="894">
        <v>-8.862857487968423E-2</v>
      </c>
      <c r="KB299" s="894">
        <v>-8.862857487968423E-2</v>
      </c>
      <c r="KC299" s="894">
        <v>-8.862857487968423E-2</v>
      </c>
      <c r="KD299" s="894">
        <v>-0.28009097183164045</v>
      </c>
      <c r="KE299" s="894">
        <v>-0.28009097183164045</v>
      </c>
      <c r="KF299" s="894">
        <v>-0.28009097183164045</v>
      </c>
      <c r="KG299" s="894">
        <v>-0.28009097183164045</v>
      </c>
      <c r="KH299" s="894">
        <v>-0.10671723620626317</v>
      </c>
      <c r="KI299" s="894">
        <v>-0.10671723620626317</v>
      </c>
      <c r="KJ299" s="894">
        <v>-0.10671723620626317</v>
      </c>
      <c r="KK299" s="894">
        <v>-0.10671723620626317</v>
      </c>
      <c r="KL299" s="894">
        <v>-0.10671723620626317</v>
      </c>
      <c r="KM299" s="894">
        <v>-0.10671723620626317</v>
      </c>
      <c r="KN299" s="894">
        <v>-0.10671723620626317</v>
      </c>
      <c r="KO299" s="894">
        <v>-0.10671723620626317</v>
      </c>
      <c r="KP299" s="894">
        <v>-0.19078289031288875</v>
      </c>
      <c r="KQ299" s="894">
        <v>-0.19078289031288875</v>
      </c>
      <c r="KR299" s="894">
        <v>-0.19078289031288875</v>
      </c>
      <c r="KS299" s="894">
        <v>-0.19078289031288875</v>
      </c>
      <c r="KT299" s="894">
        <v>-0.19078289031288875</v>
      </c>
      <c r="KU299" s="894">
        <v>-0.19078289031288875</v>
      </c>
      <c r="KV299" s="894">
        <v>-0.19078289031288875</v>
      </c>
      <c r="KW299" s="894">
        <v>-1.1350749704130081E-2</v>
      </c>
      <c r="KX299" s="894">
        <v>-1.1350749704130081E-2</v>
      </c>
      <c r="KY299" s="894">
        <v>-1.1350749704130081E-2</v>
      </c>
      <c r="KZ299" s="894">
        <v>-1.1350749704130081E-2</v>
      </c>
      <c r="LA299" s="894">
        <v>-1.1350749704130081E-2</v>
      </c>
      <c r="LB299" s="894">
        <v>3.6489204197837743E-2</v>
      </c>
      <c r="LC299" s="894">
        <v>3.6489204197837743E-2</v>
      </c>
      <c r="LD299" s="894">
        <v>3.6489204197837743E-2</v>
      </c>
      <c r="LE299" s="894">
        <v>3.6489204197837743E-2</v>
      </c>
      <c r="LF299" s="894">
        <v>3.0484639149229054E-2</v>
      </c>
      <c r="LG299" s="894">
        <v>3.0478925325266637E-2</v>
      </c>
      <c r="LH299" s="894">
        <v>3.0478925325266637E-2</v>
      </c>
      <c r="LI299" s="894">
        <v>3.0478925325266637E-2</v>
      </c>
      <c r="LJ299" s="894">
        <v>3.0478925325266637E-2</v>
      </c>
      <c r="LK299" s="894">
        <v>3.0478925325266637E-2</v>
      </c>
      <c r="LL299" s="894">
        <v>3.0478925325266637E-2</v>
      </c>
      <c r="LM299" s="894">
        <v>3.0478925325266637E-2</v>
      </c>
      <c r="LN299" s="894">
        <v>0.29718112715687006</v>
      </c>
      <c r="LO299" s="894">
        <v>0.29718112715687006</v>
      </c>
      <c r="LP299" s="894">
        <v>0.29718112715687006</v>
      </c>
      <c r="LQ299" s="894">
        <v>0.29718112715687006</v>
      </c>
      <c r="LR299" s="894">
        <v>0.29718112715687006</v>
      </c>
      <c r="LS299" s="894">
        <v>0.29718112715687006</v>
      </c>
      <c r="LT299" s="894">
        <v>0.29718112715687006</v>
      </c>
      <c r="LU299" s="894">
        <v>6.9735978635500295E-2</v>
      </c>
      <c r="LV299" s="894">
        <v>6.9735978635500295E-2</v>
      </c>
      <c r="LW299" s="894">
        <v>6.9735978635500295E-2</v>
      </c>
      <c r="LX299" s="894">
        <v>6.9735978635500295E-2</v>
      </c>
      <c r="LY299" s="894">
        <v>-0.10380777035648237</v>
      </c>
      <c r="LZ299" s="894">
        <v>-0.10380777035648237</v>
      </c>
      <c r="MA299" s="894">
        <v>-2.9542858293227781E-2</v>
      </c>
      <c r="MB299" s="894">
        <v>-2.9542858293227781E-2</v>
      </c>
      <c r="MC299" s="894">
        <v>-2.9542858293227781E-2</v>
      </c>
      <c r="MD299" s="894">
        <v>-2.0829620963058737E-2</v>
      </c>
      <c r="ME299" s="894">
        <v>-2.0829620963058737E-2</v>
      </c>
      <c r="MF299" s="894">
        <v>-2.0829620963058737E-2</v>
      </c>
      <c r="MG299" s="894">
        <v>-2.0829620963058737E-2</v>
      </c>
      <c r="MH299" s="894">
        <v>-0.12065266802011898</v>
      </c>
      <c r="MI299" s="894">
        <v>-0.12065266802011898</v>
      </c>
      <c r="MJ299" s="894">
        <v>-0.12065266802011898</v>
      </c>
      <c r="MK299" s="894">
        <v>-0.12065266802011898</v>
      </c>
      <c r="ML299" s="894">
        <v>-0.12065266802011898</v>
      </c>
      <c r="MM299" s="894">
        <v>-0.12065266802011898</v>
      </c>
      <c r="MN299" s="894">
        <v>-0.12065266802011898</v>
      </c>
      <c r="MO299" s="894">
        <v>-0.12065266802011898</v>
      </c>
      <c r="MP299" s="894">
        <v>0.21524223522478891</v>
      </c>
      <c r="MQ299" s="894">
        <v>0.21524223522478891</v>
      </c>
      <c r="MR299" s="894">
        <v>0.21524223522478891</v>
      </c>
      <c r="MS299" s="894">
        <v>0.21524223522478891</v>
      </c>
      <c r="MT299" s="894">
        <v>0.21524223522478891</v>
      </c>
      <c r="MU299" s="894">
        <v>0.21524223522478891</v>
      </c>
      <c r="MV299" s="894">
        <v>0.21524223522478891</v>
      </c>
      <c r="MW299" s="894">
        <v>7.4167201372389968E-2</v>
      </c>
      <c r="MX299" s="894">
        <v>7.4167201372389968E-2</v>
      </c>
      <c r="MY299" s="894">
        <v>7.4167201372389968E-2</v>
      </c>
      <c r="MZ299" s="894">
        <v>7.4167201372389968E-2</v>
      </c>
      <c r="NA299" s="894">
        <v>7.4167201372389968E-2</v>
      </c>
      <c r="NB299" s="894">
        <v>3.6489204197837743E-2</v>
      </c>
      <c r="NC299" s="894">
        <v>3.6489204197837743E-2</v>
      </c>
      <c r="ND299" s="894">
        <v>3.6489204197837743E-2</v>
      </c>
      <c r="NE299" s="894">
        <v>3.6489204197837743E-2</v>
      </c>
      <c r="NF299" s="894">
        <v>3.0484639149229054E-2</v>
      </c>
      <c r="NG299" s="894">
        <v>3.0478925325266637E-2</v>
      </c>
      <c r="NH299" s="894">
        <v>3.0478925325266637E-2</v>
      </c>
      <c r="NI299" s="894">
        <v>3.0478925325266637E-2</v>
      </c>
      <c r="NJ299" s="894">
        <v>3.0478925325266637E-2</v>
      </c>
      <c r="NK299" s="894">
        <v>3.0478925325266637E-2</v>
      </c>
      <c r="NL299" s="894">
        <v>3.0478925325266637E-2</v>
      </c>
      <c r="NM299" s="894">
        <v>3.0478925325266637E-2</v>
      </c>
      <c r="NN299" s="894">
        <v>0.29718112715687006</v>
      </c>
      <c r="NO299" s="894">
        <v>0.29718112715687006</v>
      </c>
      <c r="NP299" s="894">
        <v>0.29718112715687006</v>
      </c>
      <c r="NQ299" s="894">
        <v>0.29718112715687006</v>
      </c>
      <c r="NR299" s="894">
        <v>0.29718112715687006</v>
      </c>
      <c r="NS299" s="894">
        <v>0.29718112715687006</v>
      </c>
      <c r="NT299" s="894">
        <v>0.29718112715687006</v>
      </c>
      <c r="NU299" s="894">
        <v>6.9735978635500295E-2</v>
      </c>
      <c r="NV299" s="894">
        <v>6.9735978635500295E-2</v>
      </c>
      <c r="NW299" s="894">
        <v>6.9735978635500295E-2</v>
      </c>
      <c r="NX299" s="894">
        <v>6.9735978635500295E-2</v>
      </c>
      <c r="NY299" s="894">
        <v>-0.10380777035648237</v>
      </c>
      <c r="NZ299" s="894">
        <v>-0.10380777035648237</v>
      </c>
      <c r="OA299" s="894">
        <v>-2.9542858293227781E-2</v>
      </c>
      <c r="OB299" s="894">
        <v>-2.9542858293227781E-2</v>
      </c>
      <c r="OC299" s="894">
        <v>-2.9542858293227781E-2</v>
      </c>
      <c r="OD299" s="894">
        <v>-2.0829620963058737E-2</v>
      </c>
      <c r="OE299" s="894">
        <v>-2.0829620963058737E-2</v>
      </c>
      <c r="OF299" s="894">
        <v>-2.0829620963058737E-2</v>
      </c>
      <c r="OG299" s="894">
        <v>-2.0829620963058737E-2</v>
      </c>
      <c r="OH299" s="894">
        <v>-0.12065266802011898</v>
      </c>
      <c r="OI299" s="894">
        <v>-0.12065266802011898</v>
      </c>
      <c r="OJ299" s="894">
        <v>-0.12065266802011898</v>
      </c>
      <c r="OK299" s="894">
        <v>-0.12065266802011898</v>
      </c>
      <c r="OL299" s="894">
        <v>-0.12065266802011898</v>
      </c>
      <c r="OM299" s="894">
        <v>-0.12065266802011898</v>
      </c>
      <c r="ON299" s="894">
        <v>-0.12065266802011898</v>
      </c>
      <c r="OO299" s="894">
        <v>-0.12065266802011898</v>
      </c>
      <c r="OP299" s="894">
        <v>0.21524223522478891</v>
      </c>
      <c r="OQ299" s="894">
        <v>0.21524223522478891</v>
      </c>
      <c r="OR299" s="894">
        <v>0.21524223522478891</v>
      </c>
      <c r="OS299" s="894">
        <v>0.21524223522478891</v>
      </c>
      <c r="OT299" s="894">
        <v>0.21524223522478891</v>
      </c>
      <c r="OU299" s="894">
        <v>0.21524223522478891</v>
      </c>
      <c r="OV299" s="894">
        <v>0.21524223522478891</v>
      </c>
      <c r="OW299" s="894">
        <v>7.4167201372389968E-2</v>
      </c>
      <c r="OX299" s="894">
        <v>7.4167201372389968E-2</v>
      </c>
      <c r="OY299" s="894">
        <v>7.4167201372389968E-2</v>
      </c>
      <c r="OZ299" s="894">
        <v>7.4167201372389968E-2</v>
      </c>
      <c r="PA299" s="894">
        <v>7.4167201372389968E-2</v>
      </c>
      <c r="PB299" s="894">
        <v>3.6489204197837743E-2</v>
      </c>
      <c r="PC299" s="894">
        <v>3.6489204197837743E-2</v>
      </c>
      <c r="PD299" s="894">
        <v>3.6489204197837743E-2</v>
      </c>
      <c r="PE299" s="894">
        <v>3.6489204197837743E-2</v>
      </c>
      <c r="PF299" s="894">
        <v>3.0484639149229054E-2</v>
      </c>
      <c r="PG299" s="894">
        <v>3.0478925325266637E-2</v>
      </c>
      <c r="PH299" s="894">
        <v>3.0478925325266637E-2</v>
      </c>
      <c r="PI299" s="894">
        <v>3.0478925325266637E-2</v>
      </c>
      <c r="PJ299" s="894">
        <v>3.0478925325266637E-2</v>
      </c>
      <c r="PK299" s="894">
        <v>3.0478925325266637E-2</v>
      </c>
      <c r="PL299" s="894">
        <v>3.0478925325266637E-2</v>
      </c>
      <c r="PM299" s="894">
        <v>3.0478925325266637E-2</v>
      </c>
      <c r="PN299" s="894">
        <v>0.29718112715687006</v>
      </c>
      <c r="PO299" s="894">
        <v>0.29718112715687006</v>
      </c>
      <c r="PP299" s="894">
        <v>0.29718112715687006</v>
      </c>
      <c r="PQ299" s="894">
        <v>0.29718112715687006</v>
      </c>
      <c r="PR299" s="894">
        <v>0.29718112715687006</v>
      </c>
      <c r="PS299" s="894">
        <v>0.29718112715687006</v>
      </c>
      <c r="PT299" s="894">
        <v>0.29718112715687006</v>
      </c>
      <c r="PU299" s="894">
        <v>6.9735978635500295E-2</v>
      </c>
      <c r="PV299" s="894">
        <v>6.9735978635500295E-2</v>
      </c>
      <c r="PW299" s="894">
        <v>6.9735978635500295E-2</v>
      </c>
      <c r="PX299" s="894">
        <v>6.9735978635500295E-2</v>
      </c>
      <c r="PY299" s="894">
        <v>-0.10380777035648237</v>
      </c>
      <c r="PZ299" s="894">
        <v>-0.10380777035648237</v>
      </c>
      <c r="QA299" s="894">
        <v>-2.9542858293227781E-2</v>
      </c>
      <c r="QB299" s="894">
        <v>-2.9542858293227781E-2</v>
      </c>
      <c r="QC299" s="894">
        <v>-2.9542858293227781E-2</v>
      </c>
      <c r="QD299" s="894">
        <v>-2.0829620963058737E-2</v>
      </c>
      <c r="QE299" s="894">
        <v>-2.0829620963058737E-2</v>
      </c>
      <c r="QF299" s="894">
        <v>-2.0829620963058737E-2</v>
      </c>
      <c r="QG299" s="894">
        <v>-2.0829620963058737E-2</v>
      </c>
      <c r="QH299" s="894">
        <v>-0.12065266802011898</v>
      </c>
      <c r="QI299" s="894">
        <v>-0.12065266802011898</v>
      </c>
      <c r="QJ299" s="894">
        <v>-0.12065266802011898</v>
      </c>
      <c r="QK299" s="894">
        <v>-0.12065266802011898</v>
      </c>
      <c r="QL299" s="894">
        <v>-0.12065266802011898</v>
      </c>
      <c r="QM299" s="894">
        <v>-0.12065266802011898</v>
      </c>
      <c r="QN299" s="894">
        <v>-0.12065266802011898</v>
      </c>
      <c r="QO299" s="894">
        <v>-0.12065266802011898</v>
      </c>
      <c r="QP299" s="894">
        <v>0.21524223522478891</v>
      </c>
      <c r="QQ299" s="894">
        <v>0.21524223522478891</v>
      </c>
      <c r="QR299" s="894">
        <v>0.21524223522478891</v>
      </c>
      <c r="QS299" s="894">
        <v>0.21524223522478891</v>
      </c>
      <c r="QT299" s="894">
        <v>0.21524223522478891</v>
      </c>
      <c r="QU299" s="894">
        <v>0.21524223522478891</v>
      </c>
      <c r="QV299" s="894">
        <v>0.21524223522478891</v>
      </c>
      <c r="QW299" s="894">
        <v>7.4167201372389968E-2</v>
      </c>
      <c r="QX299" s="894">
        <v>7.4167201372389968E-2</v>
      </c>
      <c r="QY299" s="894">
        <v>7.4167201372389968E-2</v>
      </c>
      <c r="QZ299" s="894">
        <v>7.4167201372389968E-2</v>
      </c>
      <c r="RA299" s="894">
        <v>7.4167201372389968E-2</v>
      </c>
      <c r="RB299" s="894">
        <v>3.6489204197837743E-2</v>
      </c>
      <c r="RC299" s="894">
        <v>3.6489204197837743E-2</v>
      </c>
      <c r="RD299" s="894">
        <v>3.6489204197837743E-2</v>
      </c>
      <c r="RE299" s="894">
        <v>3.6489204197837743E-2</v>
      </c>
      <c r="RF299" s="894">
        <v>3.0484639149229054E-2</v>
      </c>
      <c r="RG299" s="894">
        <v>3.0478925325266637E-2</v>
      </c>
      <c r="RH299" s="894">
        <v>3.0478925325266637E-2</v>
      </c>
      <c r="RI299" s="894">
        <v>3.0478925325266637E-2</v>
      </c>
      <c r="RJ299" s="894">
        <v>3.0478925325266637E-2</v>
      </c>
      <c r="RK299" s="894">
        <v>3.0478925325266637E-2</v>
      </c>
      <c r="RL299" s="894">
        <v>3.0478925325266637E-2</v>
      </c>
      <c r="RM299" s="894">
        <v>3.0478925325266637E-2</v>
      </c>
      <c r="RN299" s="894">
        <v>0.29718112715687006</v>
      </c>
      <c r="RO299" s="894">
        <v>0.29718112715687006</v>
      </c>
      <c r="RP299" s="894">
        <v>0.29718112715687006</v>
      </c>
      <c r="RQ299" s="894">
        <v>0.29718112715687006</v>
      </c>
      <c r="RR299" s="894">
        <v>0.29718112715687006</v>
      </c>
      <c r="RS299" s="894">
        <v>0.29718112715687006</v>
      </c>
      <c r="RT299" s="894">
        <v>0.29718112715687006</v>
      </c>
      <c r="RU299" s="894">
        <v>6.9735978635500295E-2</v>
      </c>
      <c r="RV299" s="894">
        <v>6.9735978635500295E-2</v>
      </c>
      <c r="RW299" s="894">
        <v>6.9735978635500295E-2</v>
      </c>
      <c r="RX299" s="894">
        <v>6.9735978635500295E-2</v>
      </c>
      <c r="RY299" s="894">
        <v>-0.10380777035648237</v>
      </c>
      <c r="RZ299" s="894">
        <v>-0.10380777035648237</v>
      </c>
      <c r="SA299" s="894">
        <v>-2.9542858293227781E-2</v>
      </c>
      <c r="SB299" s="894">
        <v>-2.9542858293227781E-2</v>
      </c>
      <c r="SC299" s="894">
        <v>-2.9542858293227781E-2</v>
      </c>
      <c r="SD299" s="894">
        <v>-2.0829620963058737E-2</v>
      </c>
      <c r="SE299" s="894">
        <v>-2.0829620963058737E-2</v>
      </c>
      <c r="SF299" s="894">
        <v>-2.0829620963058737E-2</v>
      </c>
      <c r="SG299" s="894">
        <v>-2.0829620963058737E-2</v>
      </c>
      <c r="SH299" s="894">
        <v>-0.12065266802011898</v>
      </c>
      <c r="SI299" s="894">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2" t="s">
        <v>960</v>
      </c>
      <c r="J300" s="793"/>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-0.41605357801961595</v>
      </c>
      <c r="BO300" s="894">
        <v>-0.41605357801961595</v>
      </c>
      <c r="BP300" s="894">
        <v>-0.41605357801961595</v>
      </c>
      <c r="BQ300" s="894">
        <v>-0.41605357801961595</v>
      </c>
      <c r="BR300" s="894">
        <v>-0.41605357801961595</v>
      </c>
      <c r="BS300" s="894">
        <v>-0.41605357801961595</v>
      </c>
      <c r="BT300" s="894">
        <v>-0.41605357801961595</v>
      </c>
      <c r="BU300" s="894">
        <v>-0.25901934921756631</v>
      </c>
      <c r="BV300" s="894">
        <v>-0.25901934921756631</v>
      </c>
      <c r="BW300" s="894">
        <v>-0.25901934921756631</v>
      </c>
      <c r="BX300" s="894">
        <v>-0.25901934921756631</v>
      </c>
      <c r="BY300" s="894">
        <v>-1.1534196706273647E-2</v>
      </c>
      <c r="BZ300" s="894">
        <v>-1.1534196706273647E-2</v>
      </c>
      <c r="CA300" s="894">
        <v>-1.969523886215363E-2</v>
      </c>
      <c r="CB300" s="894">
        <v>-1.969523886215363E-2</v>
      </c>
      <c r="CC300" s="894">
        <v>-1.969523886215363E-2</v>
      </c>
      <c r="CD300" s="894">
        <v>-2.3811764307810308</v>
      </c>
      <c r="CE300" s="894">
        <v>-2.3811764307810308</v>
      </c>
      <c r="CF300" s="894">
        <v>-2.3811764307810308</v>
      </c>
      <c r="CG300" s="894">
        <v>-2.3811764307810308</v>
      </c>
      <c r="CH300" s="894">
        <v>-2.6771387478258832</v>
      </c>
      <c r="CI300" s="894">
        <v>-2.6872023611512645</v>
      </c>
      <c r="CJ300" s="894">
        <v>-2.6872023611512645</v>
      </c>
      <c r="CK300" s="894">
        <v>-2.6872023611512645</v>
      </c>
      <c r="CL300" s="894">
        <v>-2.6872023611512645</v>
      </c>
      <c r="CM300" s="894">
        <v>-2.6872023611512645</v>
      </c>
      <c r="CN300" s="894">
        <v>-2.6872023611512645</v>
      </c>
      <c r="CO300" s="894">
        <v>-2.6872023611512645</v>
      </c>
      <c r="CP300" s="894">
        <v>0.17366134887455154</v>
      </c>
      <c r="CQ300" s="894">
        <v>0.17366134887455154</v>
      </c>
      <c r="CR300" s="894">
        <v>0.17366134887455154</v>
      </c>
      <c r="CS300" s="894">
        <v>0.17366134887455154</v>
      </c>
      <c r="CT300" s="894">
        <v>0.17366134887455154</v>
      </c>
      <c r="CU300" s="894">
        <v>0.17366134887455154</v>
      </c>
      <c r="CV300" s="894">
        <v>0.17366134887455154</v>
      </c>
      <c r="CW300" s="894">
        <v>8.2128211045120025E-2</v>
      </c>
      <c r="CX300" s="894">
        <v>8.2128211045120025E-2</v>
      </c>
      <c r="CY300" s="894">
        <v>8.2128211045120025E-2</v>
      </c>
      <c r="CZ300" s="894">
        <v>8.2128211045120025E-2</v>
      </c>
      <c r="DA300" s="894">
        <v>8.2128211045120025E-2</v>
      </c>
      <c r="DB300" s="894">
        <v>-0.23865783693496567</v>
      </c>
      <c r="DC300" s="894">
        <v>-0.23865783693496567</v>
      </c>
      <c r="DD300" s="894">
        <v>-0.23865783693496567</v>
      </c>
      <c r="DE300" s="894">
        <v>-0.23865783693496567</v>
      </c>
      <c r="DF300" s="894">
        <v>-4.6841819940902418E-2</v>
      </c>
      <c r="DG300" s="894">
        <v>-3.3458442814930045E-2</v>
      </c>
      <c r="DH300" s="894">
        <v>-3.3458442814930045E-2</v>
      </c>
      <c r="DI300" s="894">
        <v>-3.3458442814930045E-2</v>
      </c>
      <c r="DJ300" s="894">
        <v>-3.3458442814930045E-2</v>
      </c>
      <c r="DK300" s="894">
        <v>-3.3458442814930045E-2</v>
      </c>
      <c r="DL300" s="894">
        <v>-3.3458442814930045E-2</v>
      </c>
      <c r="DM300" s="894">
        <v>-3.3458442814930045E-2</v>
      </c>
      <c r="DN300" s="894">
        <v>0</v>
      </c>
      <c r="DO300" s="894">
        <v>0</v>
      </c>
      <c r="DP300" s="894">
        <v>0</v>
      </c>
      <c r="DQ300" s="894">
        <v>0</v>
      </c>
      <c r="DR300" s="894">
        <v>0</v>
      </c>
      <c r="DS300" s="894">
        <v>0</v>
      </c>
      <c r="DT300" s="894">
        <v>0</v>
      </c>
      <c r="DU300" s="894">
        <v>-0.9563791355725586</v>
      </c>
      <c r="DV300" s="894">
        <v>-0.9563791355725586</v>
      </c>
      <c r="DW300" s="894">
        <v>-0.9563791355725586</v>
      </c>
      <c r="DX300" s="894">
        <v>-0.9563791355725586</v>
      </c>
      <c r="DY300" s="894">
        <v>-1.2687616376903543</v>
      </c>
      <c r="DZ300" s="894">
        <v>-1.2687616376903543</v>
      </c>
      <c r="EA300" s="894">
        <v>-1.6937905421450274</v>
      </c>
      <c r="EB300" s="894">
        <v>-1.6937905421450274</v>
      </c>
      <c r="EC300" s="894">
        <v>-1.6937905421450274</v>
      </c>
      <c r="ED300" s="894">
        <v>-3.6789951952461952</v>
      </c>
      <c r="EE300" s="894">
        <v>-3.6789951952461952</v>
      </c>
      <c r="EF300" s="894">
        <v>-3.6789951952461952</v>
      </c>
      <c r="EG300" s="894">
        <v>-3.6789951952461952</v>
      </c>
      <c r="EH300" s="894">
        <v>-0.54024243691974938</v>
      </c>
      <c r="EI300" s="894">
        <v>-0.54024243691974938</v>
      </c>
      <c r="EJ300" s="894">
        <v>-0.54024243691974938</v>
      </c>
      <c r="EK300" s="894">
        <v>-0.54024243691974938</v>
      </c>
      <c r="EL300" s="894">
        <v>-0.54024243691974938</v>
      </c>
      <c r="EM300" s="894">
        <v>-0.54024243691974938</v>
      </c>
      <c r="EN300" s="894">
        <v>-0.54024243691974938</v>
      </c>
      <c r="EO300" s="894">
        <v>-0.54024243691974938</v>
      </c>
      <c r="EP300" s="894">
        <v>-0.19812069378646058</v>
      </c>
      <c r="EQ300" s="894">
        <v>-0.19812069378646058</v>
      </c>
      <c r="ER300" s="894">
        <v>-0.19812069378646058</v>
      </c>
      <c r="ES300" s="894">
        <v>-0.19812069378646058</v>
      </c>
      <c r="ET300" s="894">
        <v>-0.19812069378646058</v>
      </c>
      <c r="EU300" s="894">
        <v>-0.19812069378646058</v>
      </c>
      <c r="EV300" s="894">
        <v>-0.19812069378646058</v>
      </c>
      <c r="EW300" s="894">
        <v>-3.0147139954848967E-2</v>
      </c>
      <c r="EX300" s="894">
        <v>-3.0147139954848967E-2</v>
      </c>
      <c r="EY300" s="894">
        <v>-3.0147139954848967E-2</v>
      </c>
      <c r="EZ300" s="894">
        <v>-3.0147139954848967E-2</v>
      </c>
      <c r="FA300" s="894">
        <v>-3.0147139954848967E-2</v>
      </c>
      <c r="FB300" s="894">
        <v>-4.9385330951330353E-2</v>
      </c>
      <c r="FC300" s="894">
        <v>-4.9385330951330353E-2</v>
      </c>
      <c r="FD300" s="894">
        <v>-4.9385330951330353E-2</v>
      </c>
      <c r="FE300" s="894">
        <v>-4.9385330951330353E-2</v>
      </c>
      <c r="FF300" s="894">
        <v>-6.3636424937017821E-2</v>
      </c>
      <c r="FG300" s="894">
        <v>-5.6569448098543695E-2</v>
      </c>
      <c r="FH300" s="894">
        <v>-5.6569448098543695E-2</v>
      </c>
      <c r="FI300" s="894">
        <v>-5.6569448098543695E-2</v>
      </c>
      <c r="FJ300" s="894">
        <v>-5.6569448098543695E-2</v>
      </c>
      <c r="FK300" s="894">
        <v>-5.6569448098543695E-2</v>
      </c>
      <c r="FL300" s="894">
        <v>-5.6569448098543695E-2</v>
      </c>
      <c r="FM300" s="894">
        <v>-5.6569448098543695E-2</v>
      </c>
      <c r="FN300" s="894">
        <v>0</v>
      </c>
      <c r="FO300" s="894">
        <v>0</v>
      </c>
      <c r="FP300" s="894">
        <v>0</v>
      </c>
      <c r="FQ300" s="894">
        <v>0</v>
      </c>
      <c r="FR300" s="894">
        <v>0</v>
      </c>
      <c r="FS300" s="894">
        <v>0</v>
      </c>
      <c r="FT300" s="894">
        <v>0</v>
      </c>
      <c r="FU300" s="894">
        <v>-1.0858888101813422</v>
      </c>
      <c r="FV300" s="894">
        <v>-1.0858888101813422</v>
      </c>
      <c r="FW300" s="894">
        <v>-1.0858888101813422</v>
      </c>
      <c r="FX300" s="894">
        <v>-1.0858888101813422</v>
      </c>
      <c r="FY300" s="894">
        <v>-2.3068393412551877</v>
      </c>
      <c r="FZ300" s="894">
        <v>-2.3068393412551877</v>
      </c>
      <c r="GA300" s="894">
        <v>-2.117238177681287</v>
      </c>
      <c r="GB300" s="894">
        <v>-2.117238177681287</v>
      </c>
      <c r="GC300" s="894">
        <v>-2.117238177681287</v>
      </c>
      <c r="GD300" s="894">
        <v>-4.0274654829047556</v>
      </c>
      <c r="GE300" s="894">
        <v>-4.0274654829047556</v>
      </c>
      <c r="GF300" s="894">
        <v>-4.0274654829047556</v>
      </c>
      <c r="GG300" s="894">
        <v>-4.0274654829047556</v>
      </c>
      <c r="GH300" s="894">
        <v>0.94892558316297482</v>
      </c>
      <c r="GI300" s="894">
        <v>0.94892558316297482</v>
      </c>
      <c r="GJ300" s="894">
        <v>0.94892558316297482</v>
      </c>
      <c r="GK300" s="894">
        <v>0.94892558316297482</v>
      </c>
      <c r="GL300" s="894">
        <v>0.94892558316297482</v>
      </c>
      <c r="GM300" s="894">
        <v>0.94892558316297482</v>
      </c>
      <c r="GN300" s="894">
        <v>0.94892558316297482</v>
      </c>
      <c r="GO300" s="894">
        <v>0.94892558316297482</v>
      </c>
      <c r="GP300" s="894">
        <v>0.37422797715220035</v>
      </c>
      <c r="GQ300" s="894">
        <v>0.37422797715220035</v>
      </c>
      <c r="GR300" s="894">
        <v>0.37422797715220035</v>
      </c>
      <c r="GS300" s="894">
        <v>0.37422797715220035</v>
      </c>
      <c r="GT300" s="894">
        <v>0.37422797715220035</v>
      </c>
      <c r="GU300" s="894">
        <v>0.37422797715220035</v>
      </c>
      <c r="GV300" s="894">
        <v>0.37422797715220035</v>
      </c>
      <c r="GW300" s="894">
        <v>0.30856227843536921</v>
      </c>
      <c r="GX300" s="894">
        <v>0.30856227843536921</v>
      </c>
      <c r="GY300" s="894">
        <v>0.30856227843536921</v>
      </c>
      <c r="GZ300" s="894">
        <v>0.30856227843536921</v>
      </c>
      <c r="HA300" s="894">
        <v>0.30856227843536921</v>
      </c>
      <c r="HB300" s="894">
        <v>0.74036963365303432</v>
      </c>
      <c r="HC300" s="894">
        <v>0.74036963365303432</v>
      </c>
      <c r="HD300" s="894">
        <v>0.74036963365303432</v>
      </c>
      <c r="HE300" s="894">
        <v>0.74036963365303432</v>
      </c>
      <c r="HF300" s="894">
        <v>0.14139871708496887</v>
      </c>
      <c r="HG300" s="894">
        <v>0.13902674384280544</v>
      </c>
      <c r="HH300" s="894">
        <v>0.13902674384280544</v>
      </c>
      <c r="HI300" s="894">
        <v>0.13902674384280544</v>
      </c>
      <c r="HJ300" s="894">
        <v>0.13902674384280544</v>
      </c>
      <c r="HK300" s="894">
        <v>0.13902674384280544</v>
      </c>
      <c r="HL300" s="894">
        <v>0.13902674384280544</v>
      </c>
      <c r="HM300" s="894">
        <v>0.13902674384280544</v>
      </c>
      <c r="HN300" s="894">
        <v>0.16981778694678251</v>
      </c>
      <c r="HO300" s="894">
        <v>0.16981778694678251</v>
      </c>
      <c r="HP300" s="894">
        <v>0.16981778694678251</v>
      </c>
      <c r="HQ300" s="894">
        <v>0.16981778694678251</v>
      </c>
      <c r="HR300" s="894">
        <v>0.16981778694678251</v>
      </c>
      <c r="HS300" s="894">
        <v>0.16981778694678251</v>
      </c>
      <c r="HT300" s="894">
        <v>0.16981778694678251</v>
      </c>
      <c r="HU300" s="894">
        <v>-1.0560019621946992</v>
      </c>
      <c r="HV300" s="894">
        <v>-1.0560019621946992</v>
      </c>
      <c r="HW300" s="894">
        <v>-1.0560019621946992</v>
      </c>
      <c r="HX300" s="894">
        <v>-1.0560019621946992</v>
      </c>
      <c r="HY300" s="894">
        <v>-1.868539866416703</v>
      </c>
      <c r="HZ300" s="894">
        <v>-1.868539866416703</v>
      </c>
      <c r="IA300" s="894">
        <v>-1.9005905501976192</v>
      </c>
      <c r="IB300" s="894">
        <v>-1.9005905501976192</v>
      </c>
      <c r="IC300" s="894">
        <v>-1.9005905501976192</v>
      </c>
      <c r="ID300" s="894">
        <v>-4.2480913927908546</v>
      </c>
      <c r="IE300" s="894">
        <v>-4.2480913927908546</v>
      </c>
      <c r="IF300" s="894">
        <v>-4.2480913927908546</v>
      </c>
      <c r="IG300" s="894">
        <v>-4.2480913927908546</v>
      </c>
      <c r="IH300" s="894">
        <v>-0.83238667158127022</v>
      </c>
      <c r="II300" s="894">
        <v>-0.83238667158127022</v>
      </c>
      <c r="IJ300" s="894">
        <v>-0.83238667158127022</v>
      </c>
      <c r="IK300" s="894">
        <v>-0.83238667158127022</v>
      </c>
      <c r="IL300" s="894">
        <v>-0.83238667158127022</v>
      </c>
      <c r="IM300" s="894">
        <v>-0.83238667158127022</v>
      </c>
      <c r="IN300" s="894">
        <v>-0.83238667158127022</v>
      </c>
      <c r="IO300" s="894">
        <v>-0.83238667158127022</v>
      </c>
      <c r="IP300" s="894">
        <v>-1.0295752788303094</v>
      </c>
      <c r="IQ300" s="894">
        <v>-1.0295752788303094</v>
      </c>
      <c r="IR300" s="894">
        <v>-1.0295752788303094</v>
      </c>
      <c r="IS300" s="894">
        <v>-1.0295752788303094</v>
      </c>
      <c r="IT300" s="894">
        <v>-1.0295752788303094</v>
      </c>
      <c r="IU300" s="894">
        <v>-1.0295752788303094</v>
      </c>
      <c r="IV300" s="894">
        <v>-1.0295752788303094</v>
      </c>
      <c r="IW300" s="894">
        <v>-7.1955085796739482E-2</v>
      </c>
      <c r="IX300" s="894">
        <v>-7.1955085796739482E-2</v>
      </c>
      <c r="IY300" s="894">
        <v>-7.1955085796739482E-2</v>
      </c>
      <c r="IZ300" s="894">
        <v>-7.1955085796739482E-2</v>
      </c>
      <c r="JA300" s="894">
        <v>-7.1955085796739482E-2</v>
      </c>
      <c r="JB300" s="894">
        <v>-2.8655418431621449E-2</v>
      </c>
      <c r="JC300" s="894">
        <v>-2.8655418431621449E-2</v>
      </c>
      <c r="JD300" s="894">
        <v>-2.8655418431621449E-2</v>
      </c>
      <c r="JE300" s="894">
        <v>-2.8655418431621449E-2</v>
      </c>
      <c r="JF300" s="894">
        <v>4.0012628939918748E-2</v>
      </c>
      <c r="JG300" s="894">
        <v>4.9431733787214327E-2</v>
      </c>
      <c r="JH300" s="894">
        <v>4.9431733787214327E-2</v>
      </c>
      <c r="JI300" s="894">
        <v>4.9431733787214327E-2</v>
      </c>
      <c r="JJ300" s="894">
        <v>4.9431733787214327E-2</v>
      </c>
      <c r="JK300" s="894">
        <v>4.9431733787214327E-2</v>
      </c>
      <c r="JL300" s="894">
        <v>4.9431733787214327E-2</v>
      </c>
      <c r="JM300" s="894">
        <v>4.9431733787214327E-2</v>
      </c>
      <c r="JN300" s="894">
        <v>0.16132689759943819</v>
      </c>
      <c r="JO300" s="894">
        <v>0.16132689759943819</v>
      </c>
      <c r="JP300" s="894">
        <v>0.16132689759943819</v>
      </c>
      <c r="JQ300" s="894">
        <v>0.16132689759943819</v>
      </c>
      <c r="JR300" s="894">
        <v>0.16132689759943819</v>
      </c>
      <c r="JS300" s="894">
        <v>0.16132689759943819</v>
      </c>
      <c r="JT300" s="894">
        <v>0.16132689759943819</v>
      </c>
      <c r="JU300" s="894">
        <v>-0.7969826129771338</v>
      </c>
      <c r="JV300" s="894">
        <v>-0.7969826129771338</v>
      </c>
      <c r="JW300" s="894">
        <v>-0.7969826129771338</v>
      </c>
      <c r="JX300" s="894">
        <v>-0.7969826129771338</v>
      </c>
      <c r="JY300" s="894">
        <v>-2.2837709478426391</v>
      </c>
      <c r="JZ300" s="894">
        <v>-2.2837709478426391</v>
      </c>
      <c r="KA300" s="894">
        <v>-1.9498286473529989</v>
      </c>
      <c r="KB300" s="894">
        <v>-1.9498286473529989</v>
      </c>
      <c r="KC300" s="894">
        <v>-1.9498286473529989</v>
      </c>
      <c r="KD300" s="894">
        <v>-3.9424001866263318</v>
      </c>
      <c r="KE300" s="894">
        <v>-3.9424001866263318</v>
      </c>
      <c r="KF300" s="894">
        <v>-3.9424001866263318</v>
      </c>
      <c r="KG300" s="894">
        <v>-3.9424001866263318</v>
      </c>
      <c r="KH300" s="894">
        <v>0.81509689852154743</v>
      </c>
      <c r="KI300" s="894">
        <v>0.81509689852154743</v>
      </c>
      <c r="KJ300" s="894">
        <v>0.81509689852154743</v>
      </c>
      <c r="KK300" s="894">
        <v>0.81509689852154743</v>
      </c>
      <c r="KL300" s="894">
        <v>0.81509689852154743</v>
      </c>
      <c r="KM300" s="894">
        <v>0.81509689852154743</v>
      </c>
      <c r="KN300" s="894">
        <v>0.81509689852154743</v>
      </c>
      <c r="KO300" s="894">
        <v>0.81509689852154743</v>
      </c>
      <c r="KP300" s="894">
        <v>0.22258003869836074</v>
      </c>
      <c r="KQ300" s="894">
        <v>0.22258003869836074</v>
      </c>
      <c r="KR300" s="894">
        <v>0.22258003869836074</v>
      </c>
      <c r="KS300" s="894">
        <v>0.22258003869836074</v>
      </c>
      <c r="KT300" s="894">
        <v>0.22258003869836074</v>
      </c>
      <c r="KU300" s="894">
        <v>0.22258003869836074</v>
      </c>
      <c r="KV300" s="894">
        <v>0.22258003869836074</v>
      </c>
      <c r="KW300" s="894">
        <v>0.35882035658878131</v>
      </c>
      <c r="KX300" s="894">
        <v>0.35882035658878131</v>
      </c>
      <c r="KY300" s="894">
        <v>0.35882035658878131</v>
      </c>
      <c r="KZ300" s="894">
        <v>0.35882035658878131</v>
      </c>
      <c r="LA300" s="894">
        <v>0.35882035658878131</v>
      </c>
      <c r="LB300" s="894">
        <v>-2.8655418431621449E-2</v>
      </c>
      <c r="LC300" s="894">
        <v>-2.8655418431621449E-2</v>
      </c>
      <c r="LD300" s="894">
        <v>-2.8655418431621449E-2</v>
      </c>
      <c r="LE300" s="894">
        <v>-2.8655418431621449E-2</v>
      </c>
      <c r="LF300" s="894">
        <v>0.22789811462261333</v>
      </c>
      <c r="LG300" s="894">
        <v>0.24669336641934336</v>
      </c>
      <c r="LH300" s="894">
        <v>0.24669336641934336</v>
      </c>
      <c r="LI300" s="894">
        <v>0.24669336641934336</v>
      </c>
      <c r="LJ300" s="894">
        <v>0.24669336641934336</v>
      </c>
      <c r="LK300" s="894">
        <v>0.24669336641934336</v>
      </c>
      <c r="LL300" s="894">
        <v>0.24669336641934336</v>
      </c>
      <c r="LM300" s="894">
        <v>0.24669336641934336</v>
      </c>
      <c r="LN300" s="894">
        <v>0.51794425018768386</v>
      </c>
      <c r="LO300" s="894">
        <v>0.51794425018768386</v>
      </c>
      <c r="LP300" s="894">
        <v>0.51794425018768386</v>
      </c>
      <c r="LQ300" s="894">
        <v>0.51794425018768386</v>
      </c>
      <c r="LR300" s="894">
        <v>0.51794425018768386</v>
      </c>
      <c r="LS300" s="894">
        <v>0.51794425018768386</v>
      </c>
      <c r="LT300" s="894">
        <v>0.51794425018768386</v>
      </c>
      <c r="LU300" s="894">
        <v>-0.73720891700384605</v>
      </c>
      <c r="LV300" s="894">
        <v>-0.73720891700384605</v>
      </c>
      <c r="LW300" s="894">
        <v>-0.73720891700384605</v>
      </c>
      <c r="LX300" s="894">
        <v>-0.73720891700384605</v>
      </c>
      <c r="LY300" s="894">
        <v>-2.2837709478426391</v>
      </c>
      <c r="LZ300" s="894">
        <v>-2.2837709478426391</v>
      </c>
      <c r="MA300" s="894">
        <v>-1.9498286473529989</v>
      </c>
      <c r="MB300" s="894">
        <v>-1.9498286473529989</v>
      </c>
      <c r="MC300" s="894">
        <v>-1.9498286473529989</v>
      </c>
      <c r="MD300" s="894">
        <v>-3.9394311284137511</v>
      </c>
      <c r="ME300" s="894">
        <v>-3.9394311284137511</v>
      </c>
      <c r="MF300" s="894">
        <v>-3.9394311284137511</v>
      </c>
      <c r="MG300" s="894">
        <v>-3.9394311284137511</v>
      </c>
      <c r="MH300" s="894">
        <v>0.81509689852154743</v>
      </c>
      <c r="MI300" s="894">
        <v>0.81509689852154743</v>
      </c>
      <c r="MJ300" s="894">
        <v>0.81509689852154743</v>
      </c>
      <c r="MK300" s="894">
        <v>0.81509689852154743</v>
      </c>
      <c r="ML300" s="894">
        <v>0.81509689852154743</v>
      </c>
      <c r="MM300" s="894">
        <v>0.81509689852154743</v>
      </c>
      <c r="MN300" s="894">
        <v>0.81509689852154743</v>
      </c>
      <c r="MO300" s="894">
        <v>0.81509689852154743</v>
      </c>
      <c r="MP300" s="894">
        <v>-0.44516007739673036</v>
      </c>
      <c r="MQ300" s="894">
        <v>-0.44516007739673036</v>
      </c>
      <c r="MR300" s="894">
        <v>-0.44516007739673036</v>
      </c>
      <c r="MS300" s="894">
        <v>-0.44516007739673036</v>
      </c>
      <c r="MT300" s="894">
        <v>-0.44516007739673036</v>
      </c>
      <c r="MU300" s="894">
        <v>-0.44516007739673036</v>
      </c>
      <c r="MV300" s="894">
        <v>-0.44516007739673036</v>
      </c>
      <c r="MW300" s="894">
        <v>4.7987718622421127E-2</v>
      </c>
      <c r="MX300" s="894">
        <v>4.7987718622421127E-2</v>
      </c>
      <c r="MY300" s="894">
        <v>4.7987718622421127E-2</v>
      </c>
      <c r="MZ300" s="894">
        <v>4.7987718622421127E-2</v>
      </c>
      <c r="NA300" s="894">
        <v>4.7987718622421127E-2</v>
      </c>
      <c r="NB300" s="894">
        <v>-2.8655418431621449E-2</v>
      </c>
      <c r="NC300" s="894">
        <v>-2.8655418431621449E-2</v>
      </c>
      <c r="ND300" s="894">
        <v>-2.8655418431621449E-2</v>
      </c>
      <c r="NE300" s="894">
        <v>-2.8655418431621449E-2</v>
      </c>
      <c r="NF300" s="894">
        <v>0.22789811462261333</v>
      </c>
      <c r="NG300" s="894">
        <v>0.24669336641934336</v>
      </c>
      <c r="NH300" s="894">
        <v>0.24669336641934336</v>
      </c>
      <c r="NI300" s="894">
        <v>0.24669336641934336</v>
      </c>
      <c r="NJ300" s="894">
        <v>0.24669336641934336</v>
      </c>
      <c r="NK300" s="894">
        <v>0.24669336641934336</v>
      </c>
      <c r="NL300" s="894">
        <v>0.24669336641934336</v>
      </c>
      <c r="NM300" s="894">
        <v>0.24669336641934336</v>
      </c>
      <c r="NN300" s="894">
        <v>0.51794425018768386</v>
      </c>
      <c r="NO300" s="894">
        <v>0.51794425018768386</v>
      </c>
      <c r="NP300" s="894">
        <v>0.51794425018768386</v>
      </c>
      <c r="NQ300" s="894">
        <v>0.51794425018768386</v>
      </c>
      <c r="NR300" s="894">
        <v>0.51794425018768386</v>
      </c>
      <c r="NS300" s="894">
        <v>0.51794425018768386</v>
      </c>
      <c r="NT300" s="894">
        <v>0.51794425018768386</v>
      </c>
      <c r="NU300" s="894">
        <v>-0.73720891700384605</v>
      </c>
      <c r="NV300" s="894">
        <v>-0.73720891700384605</v>
      </c>
      <c r="NW300" s="894">
        <v>-0.73720891700384605</v>
      </c>
      <c r="NX300" s="894">
        <v>-0.73720891700384605</v>
      </c>
      <c r="NY300" s="894">
        <v>-2.2837709478426391</v>
      </c>
      <c r="NZ300" s="894">
        <v>-2.2837709478426391</v>
      </c>
      <c r="OA300" s="894">
        <v>-1.9498286473529989</v>
      </c>
      <c r="OB300" s="894">
        <v>-1.9498286473529989</v>
      </c>
      <c r="OC300" s="894">
        <v>-1.9498286473529989</v>
      </c>
      <c r="OD300" s="894">
        <v>-3.9394311284137511</v>
      </c>
      <c r="OE300" s="894">
        <v>-3.9394311284137511</v>
      </c>
      <c r="OF300" s="894">
        <v>-3.9394311284137511</v>
      </c>
      <c r="OG300" s="894">
        <v>-3.9394311284137511</v>
      </c>
      <c r="OH300" s="894">
        <v>0.81509689852154743</v>
      </c>
      <c r="OI300" s="894">
        <v>0.81509689852154743</v>
      </c>
      <c r="OJ300" s="894">
        <v>0.81509689852154743</v>
      </c>
      <c r="OK300" s="894">
        <v>0.81509689852154743</v>
      </c>
      <c r="OL300" s="894">
        <v>0.81509689852154743</v>
      </c>
      <c r="OM300" s="894">
        <v>0.81509689852154743</v>
      </c>
      <c r="ON300" s="894">
        <v>0.81509689852154743</v>
      </c>
      <c r="OO300" s="894">
        <v>0.81509689852154743</v>
      </c>
      <c r="OP300" s="894">
        <v>-0.44516007739673036</v>
      </c>
      <c r="OQ300" s="894">
        <v>-0.44516007739673036</v>
      </c>
      <c r="OR300" s="894">
        <v>-0.44516007739673036</v>
      </c>
      <c r="OS300" s="894">
        <v>-0.44516007739673036</v>
      </c>
      <c r="OT300" s="894">
        <v>-0.44516007739673036</v>
      </c>
      <c r="OU300" s="894">
        <v>-0.44516007739673036</v>
      </c>
      <c r="OV300" s="894">
        <v>-0.44516007739673036</v>
      </c>
      <c r="OW300" s="894">
        <v>4.7987718622421127E-2</v>
      </c>
      <c r="OX300" s="894">
        <v>4.7987718622421127E-2</v>
      </c>
      <c r="OY300" s="894">
        <v>4.7987718622421127E-2</v>
      </c>
      <c r="OZ300" s="894">
        <v>4.7987718622421127E-2</v>
      </c>
      <c r="PA300" s="894">
        <v>4.7987718622421127E-2</v>
      </c>
      <c r="PB300" s="894">
        <v>-2.8655418431621449E-2</v>
      </c>
      <c r="PC300" s="894">
        <v>-2.8655418431621449E-2</v>
      </c>
      <c r="PD300" s="894">
        <v>-2.8655418431621449E-2</v>
      </c>
      <c r="PE300" s="894">
        <v>-2.8655418431621449E-2</v>
      </c>
      <c r="PF300" s="894">
        <v>0.22789811462261333</v>
      </c>
      <c r="PG300" s="894">
        <v>0.24669336641934336</v>
      </c>
      <c r="PH300" s="894">
        <v>0.24669336641934336</v>
      </c>
      <c r="PI300" s="894">
        <v>0.24669336641934336</v>
      </c>
      <c r="PJ300" s="894">
        <v>0.24669336641934336</v>
      </c>
      <c r="PK300" s="894">
        <v>0.24669336641934336</v>
      </c>
      <c r="PL300" s="894">
        <v>0.24669336641934336</v>
      </c>
      <c r="PM300" s="894">
        <v>0.24669336641934336</v>
      </c>
      <c r="PN300" s="894">
        <v>0.51794425018768386</v>
      </c>
      <c r="PO300" s="894">
        <v>0.51794425018768386</v>
      </c>
      <c r="PP300" s="894">
        <v>0.51794425018768386</v>
      </c>
      <c r="PQ300" s="894">
        <v>0.51794425018768386</v>
      </c>
      <c r="PR300" s="894">
        <v>0.51794425018768386</v>
      </c>
      <c r="PS300" s="894">
        <v>0.51794425018768386</v>
      </c>
      <c r="PT300" s="894">
        <v>0.51794425018768386</v>
      </c>
      <c r="PU300" s="894">
        <v>-0.73720891700384605</v>
      </c>
      <c r="PV300" s="894">
        <v>-0.73720891700384605</v>
      </c>
      <c r="PW300" s="894">
        <v>-0.73720891700384605</v>
      </c>
      <c r="PX300" s="894">
        <v>-0.73720891700384605</v>
      </c>
      <c r="PY300" s="894">
        <v>-2.2837709478426391</v>
      </c>
      <c r="PZ300" s="894">
        <v>-2.2837709478426391</v>
      </c>
      <c r="QA300" s="894">
        <v>-1.9498286473529989</v>
      </c>
      <c r="QB300" s="894">
        <v>-1.9498286473529989</v>
      </c>
      <c r="QC300" s="894">
        <v>-1.9498286473529989</v>
      </c>
      <c r="QD300" s="894">
        <v>-3.9394311284137511</v>
      </c>
      <c r="QE300" s="894">
        <v>-3.9394311284137511</v>
      </c>
      <c r="QF300" s="894">
        <v>-3.9394311284137511</v>
      </c>
      <c r="QG300" s="894">
        <v>-3.9394311284137511</v>
      </c>
      <c r="QH300" s="894">
        <v>0.81509689852154743</v>
      </c>
      <c r="QI300" s="894">
        <v>0.81509689852154743</v>
      </c>
      <c r="QJ300" s="894">
        <v>0.81509689852154743</v>
      </c>
      <c r="QK300" s="894">
        <v>0.81509689852154743</v>
      </c>
      <c r="QL300" s="894">
        <v>0.81509689852154743</v>
      </c>
      <c r="QM300" s="894">
        <v>0.81509689852154743</v>
      </c>
      <c r="QN300" s="894">
        <v>0.81509689852154743</v>
      </c>
      <c r="QO300" s="894">
        <v>0.81509689852154743</v>
      </c>
      <c r="QP300" s="894">
        <v>-0.44516007739673036</v>
      </c>
      <c r="QQ300" s="894">
        <v>-0.44516007739673036</v>
      </c>
      <c r="QR300" s="894">
        <v>-0.44516007739673036</v>
      </c>
      <c r="QS300" s="894">
        <v>-0.44516007739673036</v>
      </c>
      <c r="QT300" s="894">
        <v>-0.44516007739673036</v>
      </c>
      <c r="QU300" s="894">
        <v>-0.44516007739673036</v>
      </c>
      <c r="QV300" s="894">
        <v>-0.44516007739673036</v>
      </c>
      <c r="QW300" s="894">
        <v>4.7987718622421127E-2</v>
      </c>
      <c r="QX300" s="894">
        <v>4.7987718622421127E-2</v>
      </c>
      <c r="QY300" s="894">
        <v>4.7987718622421127E-2</v>
      </c>
      <c r="QZ300" s="894">
        <v>4.7987718622421127E-2</v>
      </c>
      <c r="RA300" s="894">
        <v>4.7987718622421127E-2</v>
      </c>
      <c r="RB300" s="894">
        <v>-2.8655418431621449E-2</v>
      </c>
      <c r="RC300" s="894">
        <v>-2.8655418431621449E-2</v>
      </c>
      <c r="RD300" s="894">
        <v>-2.8655418431621449E-2</v>
      </c>
      <c r="RE300" s="894">
        <v>-2.8655418431621449E-2</v>
      </c>
      <c r="RF300" s="894">
        <v>0.22789811462261333</v>
      </c>
      <c r="RG300" s="894">
        <v>0.24669336641934336</v>
      </c>
      <c r="RH300" s="894">
        <v>0.24669336641934336</v>
      </c>
      <c r="RI300" s="894">
        <v>0.24669336641934336</v>
      </c>
      <c r="RJ300" s="894">
        <v>0.24669336641934336</v>
      </c>
      <c r="RK300" s="894">
        <v>0.24669336641934336</v>
      </c>
      <c r="RL300" s="894">
        <v>0.24669336641934336</v>
      </c>
      <c r="RM300" s="894">
        <v>0.24669336641934336</v>
      </c>
      <c r="RN300" s="894">
        <v>0.51794425018768386</v>
      </c>
      <c r="RO300" s="894">
        <v>0.51794425018768386</v>
      </c>
      <c r="RP300" s="894">
        <v>0.51794425018768386</v>
      </c>
      <c r="RQ300" s="894">
        <v>0.51794425018768386</v>
      </c>
      <c r="RR300" s="894">
        <v>0.51794425018768386</v>
      </c>
      <c r="RS300" s="894">
        <v>0.51794425018768386</v>
      </c>
      <c r="RT300" s="894">
        <v>0.51794425018768386</v>
      </c>
      <c r="RU300" s="894">
        <v>-0.73720891700384605</v>
      </c>
      <c r="RV300" s="894">
        <v>-0.73720891700384605</v>
      </c>
      <c r="RW300" s="894">
        <v>-0.73720891700384605</v>
      </c>
      <c r="RX300" s="894">
        <v>-0.73720891700384605</v>
      </c>
      <c r="RY300" s="894">
        <v>-2.2837709478426391</v>
      </c>
      <c r="RZ300" s="894">
        <v>-2.2837709478426391</v>
      </c>
      <c r="SA300" s="894">
        <v>-1.9498286473529989</v>
      </c>
      <c r="SB300" s="894">
        <v>-1.9498286473529989</v>
      </c>
      <c r="SC300" s="894">
        <v>-1.9498286473529989</v>
      </c>
      <c r="SD300" s="894">
        <v>-3.9394311284137511</v>
      </c>
      <c r="SE300" s="894">
        <v>-3.9394311284137511</v>
      </c>
      <c r="SF300" s="894">
        <v>-3.9394311284137511</v>
      </c>
      <c r="SG300" s="894">
        <v>-3.9394311284137511</v>
      </c>
      <c r="SH300" s="894">
        <v>0.81509689852154743</v>
      </c>
      <c r="SI300" s="894">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09" t="s">
        <v>962</v>
      </c>
      <c r="J301" s="793"/>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-0.38209002063025999</v>
      </c>
      <c r="BO301" s="894">
        <v>-0.38209002063025999</v>
      </c>
      <c r="BP301" s="894">
        <v>-0.38209002063025999</v>
      </c>
      <c r="BQ301" s="894">
        <v>-0.38209002063025999</v>
      </c>
      <c r="BR301" s="894">
        <v>-0.38209002063025999</v>
      </c>
      <c r="BS301" s="894">
        <v>-0.38209002063025999</v>
      </c>
      <c r="BT301" s="894">
        <v>-0.38209002063025999</v>
      </c>
      <c r="BU301" s="894">
        <v>-0.23909478389314121</v>
      </c>
      <c r="BV301" s="894">
        <v>-0.23909478389314121</v>
      </c>
      <c r="BW301" s="894">
        <v>-0.23909478389314121</v>
      </c>
      <c r="BX301" s="894">
        <v>-0.23909478389314121</v>
      </c>
      <c r="BY301" s="894">
        <v>-9.2273573650205165E-2</v>
      </c>
      <c r="BZ301" s="894">
        <v>-9.2273573650205165E-2</v>
      </c>
      <c r="CA301" s="894">
        <v>0</v>
      </c>
      <c r="CB301" s="894">
        <v>0</v>
      </c>
      <c r="CC301" s="894">
        <v>0</v>
      </c>
      <c r="CD301" s="894">
        <v>0</v>
      </c>
      <c r="CE301" s="894">
        <v>0</v>
      </c>
      <c r="CF301" s="894">
        <v>0</v>
      </c>
      <c r="CG301" s="894">
        <v>0</v>
      </c>
      <c r="CH301" s="894">
        <v>5.0340956128387404E-3</v>
      </c>
      <c r="CI301" s="894">
        <v>5.0249409142191226E-3</v>
      </c>
      <c r="CJ301" s="894">
        <v>5.0249409142191226E-3</v>
      </c>
      <c r="CK301" s="894">
        <v>5.0249409142191226E-3</v>
      </c>
      <c r="CL301" s="894">
        <v>5.0249409142191226E-3</v>
      </c>
      <c r="CM301" s="894">
        <v>5.0249409142191226E-3</v>
      </c>
      <c r="CN301" s="894">
        <v>5.0249409142191226E-3</v>
      </c>
      <c r="CO301" s="894">
        <v>5.0249409142191226E-3</v>
      </c>
      <c r="CP301" s="894">
        <v>0</v>
      </c>
      <c r="CQ301" s="894">
        <v>0</v>
      </c>
      <c r="CR301" s="894">
        <v>0</v>
      </c>
      <c r="CS301" s="894">
        <v>0</v>
      </c>
      <c r="CT301" s="894">
        <v>0</v>
      </c>
      <c r="CU301" s="894">
        <v>0</v>
      </c>
      <c r="CV301" s="894">
        <v>0</v>
      </c>
      <c r="CW301" s="894">
        <v>-8.813167494439611E-3</v>
      </c>
      <c r="CX301" s="894">
        <v>-8.813167494439611E-3</v>
      </c>
      <c r="CY301" s="894">
        <v>-8.813167494439611E-3</v>
      </c>
      <c r="CZ301" s="894">
        <v>-8.813167494439611E-3</v>
      </c>
      <c r="DA301" s="894">
        <v>-8.813167494439611E-3</v>
      </c>
      <c r="DB301" s="894">
        <v>-0.15540510312044198</v>
      </c>
      <c r="DC301" s="894">
        <v>-0.15540510312044198</v>
      </c>
      <c r="DD301" s="894">
        <v>-0.15540510312044198</v>
      </c>
      <c r="DE301" s="894">
        <v>-0.15540510312044198</v>
      </c>
      <c r="DF301" s="894">
        <v>-3.345844281493271E-2</v>
      </c>
      <c r="DG301" s="894">
        <v>-2.6766754251942082E-2</v>
      </c>
      <c r="DH301" s="894">
        <v>-2.6766754251942082E-2</v>
      </c>
      <c r="DI301" s="894">
        <v>-2.6766754251942082E-2</v>
      </c>
      <c r="DJ301" s="894">
        <v>-2.6766754251942082E-2</v>
      </c>
      <c r="DK301" s="894">
        <v>-2.6766754251942082E-2</v>
      </c>
      <c r="DL301" s="894">
        <v>-2.6766754251942082E-2</v>
      </c>
      <c r="DM301" s="894">
        <v>-2.6766754251942082E-2</v>
      </c>
      <c r="DN301" s="894">
        <v>0</v>
      </c>
      <c r="DO301" s="894">
        <v>0</v>
      </c>
      <c r="DP301" s="894">
        <v>0</v>
      </c>
      <c r="DQ301" s="894">
        <v>0</v>
      </c>
      <c r="DR301" s="894">
        <v>0</v>
      </c>
      <c r="DS301" s="894">
        <v>0</v>
      </c>
      <c r="DT301" s="894">
        <v>0</v>
      </c>
      <c r="DU301" s="894">
        <v>-0.70732206901720573</v>
      </c>
      <c r="DV301" s="894">
        <v>-0.70732206901720573</v>
      </c>
      <c r="DW301" s="894">
        <v>-0.70732206901720573</v>
      </c>
      <c r="DX301" s="894">
        <v>-0.70732206901720573</v>
      </c>
      <c r="DY301" s="894">
        <v>-1.0034751134460063</v>
      </c>
      <c r="DZ301" s="894">
        <v>-1.0034751134460063</v>
      </c>
      <c r="EA301" s="894">
        <v>-1.0438476596940278</v>
      </c>
      <c r="EB301" s="894">
        <v>-1.0438476596940278</v>
      </c>
      <c r="EC301" s="894">
        <v>-1.0438476596940278</v>
      </c>
      <c r="ED301" s="894">
        <v>-0.71832197627458694</v>
      </c>
      <c r="EE301" s="894">
        <v>-0.71832197627458694</v>
      </c>
      <c r="EF301" s="894">
        <v>-0.71832197627458694</v>
      </c>
      <c r="EG301" s="894">
        <v>-0.71832197627458694</v>
      </c>
      <c r="EH301" s="894">
        <v>0.1827224852254048</v>
      </c>
      <c r="EI301" s="894">
        <v>0.1827224852254048</v>
      </c>
      <c r="EJ301" s="894">
        <v>0.1827224852254048</v>
      </c>
      <c r="EK301" s="894">
        <v>0.1827224852254048</v>
      </c>
      <c r="EL301" s="894">
        <v>0.1827224852254048</v>
      </c>
      <c r="EM301" s="894">
        <v>0.1827224852254048</v>
      </c>
      <c r="EN301" s="894">
        <v>0.1827224852254048</v>
      </c>
      <c r="EO301" s="894">
        <v>0.1827224852254048</v>
      </c>
      <c r="EP301" s="894">
        <v>0.21524223522478891</v>
      </c>
      <c r="EQ301" s="894">
        <v>0.21524223522478891</v>
      </c>
      <c r="ER301" s="894">
        <v>0.21524223522478891</v>
      </c>
      <c r="ES301" s="894">
        <v>0.21524223522478891</v>
      </c>
      <c r="ET301" s="894">
        <v>0.21524223522478891</v>
      </c>
      <c r="EU301" s="894">
        <v>0.21524223522478891</v>
      </c>
      <c r="EV301" s="894">
        <v>0.21524223522478891</v>
      </c>
      <c r="EW301" s="894">
        <v>2.1014590841691216E-2</v>
      </c>
      <c r="EX301" s="894">
        <v>2.1014590841691216E-2</v>
      </c>
      <c r="EY301" s="894">
        <v>2.1014590841691216E-2</v>
      </c>
      <c r="EZ301" s="894">
        <v>2.1014590841691216E-2</v>
      </c>
      <c r="FA301" s="894">
        <v>2.1014590841691216E-2</v>
      </c>
      <c r="FB301" s="894">
        <v>4.4215602950258948E-2</v>
      </c>
      <c r="FC301" s="894">
        <v>4.4215602950258948E-2</v>
      </c>
      <c r="FD301" s="894">
        <v>4.4215602950258948E-2</v>
      </c>
      <c r="FE301" s="894">
        <v>4.4215602950258948E-2</v>
      </c>
      <c r="FF301" s="894">
        <v>-6.8347223722800443E-2</v>
      </c>
      <c r="FG301" s="894">
        <v>-5.8925210856775045E-2</v>
      </c>
      <c r="FH301" s="894">
        <v>-5.8925210856775045E-2</v>
      </c>
      <c r="FI301" s="894">
        <v>-5.8925210856775045E-2</v>
      </c>
      <c r="FJ301" s="894">
        <v>-5.8925210856775045E-2</v>
      </c>
      <c r="FK301" s="894">
        <v>-5.8925210856775045E-2</v>
      </c>
      <c r="FL301" s="894">
        <v>-5.8925210856775045E-2</v>
      </c>
      <c r="FM301" s="894">
        <v>-5.8925210856775045E-2</v>
      </c>
      <c r="FN301" s="894">
        <v>0</v>
      </c>
      <c r="FO301" s="894">
        <v>0</v>
      </c>
      <c r="FP301" s="894">
        <v>0</v>
      </c>
      <c r="FQ301" s="894">
        <v>0</v>
      </c>
      <c r="FR301" s="894">
        <v>0</v>
      </c>
      <c r="FS301" s="894">
        <v>0</v>
      </c>
      <c r="FT301" s="894">
        <v>0</v>
      </c>
      <c r="FU301" s="894">
        <v>-1.4345687033588383</v>
      </c>
      <c r="FV301" s="894">
        <v>-1.4345687033588383</v>
      </c>
      <c r="FW301" s="894">
        <v>-1.4345687033588383</v>
      </c>
      <c r="FX301" s="894">
        <v>-1.4345687033588383</v>
      </c>
      <c r="FY301" s="894">
        <v>-1.4763771784033191</v>
      </c>
      <c r="FZ301" s="894">
        <v>-1.4763771784033191</v>
      </c>
      <c r="GA301" s="894">
        <v>-1.6051619672653468</v>
      </c>
      <c r="GB301" s="894">
        <v>-1.6051619672653468</v>
      </c>
      <c r="GC301" s="894">
        <v>-1.6051619672653468</v>
      </c>
      <c r="GD301" s="894">
        <v>-1.408038880337557</v>
      </c>
      <c r="GE301" s="894">
        <v>-1.408038880337557</v>
      </c>
      <c r="GF301" s="894">
        <v>-1.408038880337557</v>
      </c>
      <c r="GG301" s="894">
        <v>-1.408038880337557</v>
      </c>
      <c r="GH301" s="894">
        <v>-0.13713357808971338</v>
      </c>
      <c r="GI301" s="894">
        <v>-0.13713357808971338</v>
      </c>
      <c r="GJ301" s="894">
        <v>-0.13713357808971338</v>
      </c>
      <c r="GK301" s="894">
        <v>-0.13713357808971338</v>
      </c>
      <c r="GL301" s="894">
        <v>-0.13713357808971338</v>
      </c>
      <c r="GM301" s="894">
        <v>-0.13713357808971338</v>
      </c>
      <c r="GN301" s="894">
        <v>-0.13713357808971338</v>
      </c>
      <c r="GO301" s="894">
        <v>-0.13713357808971338</v>
      </c>
      <c r="GP301" s="894">
        <v>-0.22502597318955964</v>
      </c>
      <c r="GQ301" s="894">
        <v>-0.22502597318955964</v>
      </c>
      <c r="GR301" s="894">
        <v>-0.22502597318955964</v>
      </c>
      <c r="GS301" s="894">
        <v>-0.22502597318955964</v>
      </c>
      <c r="GT301" s="894">
        <v>-0.22502597318955964</v>
      </c>
      <c r="GU301" s="894">
        <v>-0.22502597318955964</v>
      </c>
      <c r="GV301" s="894">
        <v>-0.22502597318955964</v>
      </c>
      <c r="GW301" s="894">
        <v>-7.199820636580867E-3</v>
      </c>
      <c r="GX301" s="894">
        <v>-7.199820636580867E-3</v>
      </c>
      <c r="GY301" s="894">
        <v>-7.199820636580867E-3</v>
      </c>
      <c r="GZ301" s="894">
        <v>-7.199820636580867E-3</v>
      </c>
      <c r="HA301" s="894">
        <v>-7.199820636580867E-3</v>
      </c>
      <c r="HB301" s="894">
        <v>-2.0803891145430242E-2</v>
      </c>
      <c r="HC301" s="894">
        <v>-2.0803891145430242E-2</v>
      </c>
      <c r="HD301" s="894">
        <v>-2.0803891145430242E-2</v>
      </c>
      <c r="HE301" s="894">
        <v>-2.0803891145430242E-2</v>
      </c>
      <c r="HF301" s="894">
        <v>9.4149454834679958E-3</v>
      </c>
      <c r="HG301" s="894">
        <v>2.3538403659626006E-2</v>
      </c>
      <c r="HH301" s="894">
        <v>2.3538403659626006E-2</v>
      </c>
      <c r="HI301" s="894">
        <v>2.3538403659626006E-2</v>
      </c>
      <c r="HJ301" s="894">
        <v>2.3538403659626006E-2</v>
      </c>
      <c r="HK301" s="894">
        <v>2.3538403659626006E-2</v>
      </c>
      <c r="HL301" s="894">
        <v>2.3538403659626006E-2</v>
      </c>
      <c r="HM301" s="894">
        <v>2.3538403659626006E-2</v>
      </c>
      <c r="HN301" s="894">
        <v>0.16981778694678251</v>
      </c>
      <c r="HO301" s="894">
        <v>0.16981778694678251</v>
      </c>
      <c r="HP301" s="894">
        <v>0.16981778694678251</v>
      </c>
      <c r="HQ301" s="894">
        <v>0.16981778694678251</v>
      </c>
      <c r="HR301" s="894">
        <v>0.16981778694678251</v>
      </c>
      <c r="HS301" s="894">
        <v>0.16981778694678251</v>
      </c>
      <c r="HT301" s="894">
        <v>0.16981778694678251</v>
      </c>
      <c r="HU301" s="894">
        <v>-1.0061905488836294</v>
      </c>
      <c r="HV301" s="894">
        <v>-1.0061905488836294</v>
      </c>
      <c r="HW301" s="894">
        <v>-1.0061905488836294</v>
      </c>
      <c r="HX301" s="894">
        <v>-1.0061905488836294</v>
      </c>
      <c r="HY301" s="894">
        <v>-1.2110906541589741</v>
      </c>
      <c r="HZ301" s="894">
        <v>-1.2110906541589741</v>
      </c>
      <c r="IA301" s="894">
        <v>-1.2112571900223195</v>
      </c>
      <c r="IB301" s="894">
        <v>-1.2112571900223195</v>
      </c>
      <c r="IC301" s="894">
        <v>-1.2112571900223195</v>
      </c>
      <c r="ID301" s="894">
        <v>-1.2283732657690427</v>
      </c>
      <c r="IE301" s="894">
        <v>-1.2283732657690427</v>
      </c>
      <c r="IF301" s="894">
        <v>-1.2283732657690427</v>
      </c>
      <c r="IG301" s="894">
        <v>-1.2283732657690427</v>
      </c>
      <c r="IH301" s="894">
        <v>-1.050099674476785</v>
      </c>
      <c r="II301" s="894">
        <v>-1.050099674476785</v>
      </c>
      <c r="IJ301" s="894">
        <v>-1.050099674476785</v>
      </c>
      <c r="IK301" s="894">
        <v>-1.050099674476785</v>
      </c>
      <c r="IL301" s="894">
        <v>-1.050099674476785</v>
      </c>
      <c r="IM301" s="894">
        <v>-1.050099674476785</v>
      </c>
      <c r="IN301" s="894">
        <v>-1.050099674476785</v>
      </c>
      <c r="IO301" s="894">
        <v>-1.050099674476785</v>
      </c>
      <c r="IP301" s="894">
        <v>8.3161772700490744E-2</v>
      </c>
      <c r="IQ301" s="894">
        <v>8.3161772700490744E-2</v>
      </c>
      <c r="IR301" s="894">
        <v>8.3161772700490744E-2</v>
      </c>
      <c r="IS301" s="894">
        <v>8.3161772700490744E-2</v>
      </c>
      <c r="IT301" s="894">
        <v>8.3161772700490744E-2</v>
      </c>
      <c r="IU301" s="894">
        <v>8.3161772700490744E-2</v>
      </c>
      <c r="IV301" s="894">
        <v>8.3161772700490744E-2</v>
      </c>
      <c r="IW301" s="894">
        <v>3.6903151530500722E-2</v>
      </c>
      <c r="IX301" s="894">
        <v>3.6903151530500722E-2</v>
      </c>
      <c r="IY301" s="894">
        <v>3.6903151530500722E-2</v>
      </c>
      <c r="IZ301" s="894">
        <v>3.6903151530500722E-2</v>
      </c>
      <c r="JA301" s="894">
        <v>3.6903151530500722E-2</v>
      </c>
      <c r="JB301" s="894">
        <v>0.11736415948105883</v>
      </c>
      <c r="JC301" s="894">
        <v>0.11736415948105883</v>
      </c>
      <c r="JD301" s="894">
        <v>0.11736415948105883</v>
      </c>
      <c r="JE301" s="894">
        <v>0.11736415948105883</v>
      </c>
      <c r="JF301" s="894">
        <v>5.1786769712919067E-2</v>
      </c>
      <c r="JG301" s="894">
        <v>6.1207951922134463E-2</v>
      </c>
      <c r="JH301" s="894">
        <v>6.1207951922134463E-2</v>
      </c>
      <c r="JI301" s="894">
        <v>6.1207951922134463E-2</v>
      </c>
      <c r="JJ301" s="894">
        <v>6.1207951922134463E-2</v>
      </c>
      <c r="JK301" s="894">
        <v>6.1207951922134463E-2</v>
      </c>
      <c r="JL301" s="894">
        <v>6.1207951922134463E-2</v>
      </c>
      <c r="JM301" s="894">
        <v>6.1207951922134463E-2</v>
      </c>
      <c r="JN301" s="894">
        <v>0.16981778694678074</v>
      </c>
      <c r="JO301" s="894">
        <v>0.16981778694678074</v>
      </c>
      <c r="JP301" s="894">
        <v>0.16981778694678074</v>
      </c>
      <c r="JQ301" s="894">
        <v>0.16981778694678074</v>
      </c>
      <c r="JR301" s="894">
        <v>0.16981778694678074</v>
      </c>
      <c r="JS301" s="894">
        <v>0.16981778694678074</v>
      </c>
      <c r="JT301" s="894">
        <v>0.16981778694678074</v>
      </c>
      <c r="JU301" s="894">
        <v>-0.34867989317749704</v>
      </c>
      <c r="JV301" s="894">
        <v>-0.34867989317749704</v>
      </c>
      <c r="JW301" s="894">
        <v>-0.34867989317749704</v>
      </c>
      <c r="JX301" s="894">
        <v>-0.34867989317749704</v>
      </c>
      <c r="JY301" s="894">
        <v>-1.0957486870962181</v>
      </c>
      <c r="JZ301" s="894">
        <v>-1.0957486870962181</v>
      </c>
      <c r="KA301" s="894">
        <v>-1.2506476677466223</v>
      </c>
      <c r="KB301" s="894">
        <v>-1.2506476677466223</v>
      </c>
      <c r="KC301" s="894">
        <v>-1.2506476677466223</v>
      </c>
      <c r="KD301" s="894">
        <v>-1.3775000705356604</v>
      </c>
      <c r="KE301" s="894">
        <v>-1.3775000705356604</v>
      </c>
      <c r="KF301" s="894">
        <v>-1.3775000705356604</v>
      </c>
      <c r="KG301" s="894">
        <v>-1.3775000705356604</v>
      </c>
      <c r="KH301" s="894">
        <v>7.9725595207808198E-2</v>
      </c>
      <c r="KI301" s="894">
        <v>7.9725595207808198E-2</v>
      </c>
      <c r="KJ301" s="894">
        <v>7.9725595207808198E-2</v>
      </c>
      <c r="KK301" s="894">
        <v>7.9725595207808198E-2</v>
      </c>
      <c r="KL301" s="894">
        <v>7.9725595207808198E-2</v>
      </c>
      <c r="KM301" s="894">
        <v>7.9725595207808198E-2</v>
      </c>
      <c r="KN301" s="894">
        <v>7.9725595207808198E-2</v>
      </c>
      <c r="KO301" s="894">
        <v>7.9725595207808198E-2</v>
      </c>
      <c r="KP301" s="894">
        <v>-0.46228161883506935</v>
      </c>
      <c r="KQ301" s="894">
        <v>-0.46228161883506935</v>
      </c>
      <c r="KR301" s="894">
        <v>-0.46228161883506935</v>
      </c>
      <c r="KS301" s="894">
        <v>-0.46228161883506935</v>
      </c>
      <c r="KT301" s="894">
        <v>-0.46228161883506935</v>
      </c>
      <c r="KU301" s="894">
        <v>-0.46228161883506935</v>
      </c>
      <c r="KV301" s="894">
        <v>-0.46228161883506935</v>
      </c>
      <c r="KW301" s="894">
        <v>-6.4715060773419708E-2</v>
      </c>
      <c r="KX301" s="894">
        <v>-6.4715060773419708E-2</v>
      </c>
      <c r="KY301" s="894">
        <v>-6.4715060773419708E-2</v>
      </c>
      <c r="KZ301" s="894">
        <v>-6.4715060773419708E-2</v>
      </c>
      <c r="LA301" s="894">
        <v>-6.4715060773419708E-2</v>
      </c>
      <c r="LB301" s="894">
        <v>0.11736415948105883</v>
      </c>
      <c r="LC301" s="894">
        <v>0.11736415948105883</v>
      </c>
      <c r="LD301" s="894">
        <v>0.11736415948105883</v>
      </c>
      <c r="LE301" s="894">
        <v>0.11736415948105883</v>
      </c>
      <c r="LF301" s="894">
        <v>0.23967225539561365</v>
      </c>
      <c r="LG301" s="894">
        <v>0.2584695845542635</v>
      </c>
      <c r="LH301" s="894">
        <v>0.2584695845542635</v>
      </c>
      <c r="LI301" s="894">
        <v>0.2584695845542635</v>
      </c>
      <c r="LJ301" s="894">
        <v>0.2584695845542635</v>
      </c>
      <c r="LK301" s="894">
        <v>0.2584695845542635</v>
      </c>
      <c r="LL301" s="894">
        <v>0.2584695845542635</v>
      </c>
      <c r="LM301" s="894">
        <v>0.2584695845542635</v>
      </c>
      <c r="LN301" s="894">
        <v>0.52643513953502641</v>
      </c>
      <c r="LO301" s="894">
        <v>0.52643513953502641</v>
      </c>
      <c r="LP301" s="894">
        <v>0.52643513953502641</v>
      </c>
      <c r="LQ301" s="894">
        <v>0.52643513953502641</v>
      </c>
      <c r="LR301" s="894">
        <v>0.52643513953502641</v>
      </c>
      <c r="LS301" s="894">
        <v>0.52643513953502641</v>
      </c>
      <c r="LT301" s="894">
        <v>0.52643513953502641</v>
      </c>
      <c r="LU301" s="894">
        <v>-0.28890619720420929</v>
      </c>
      <c r="LV301" s="894">
        <v>-0.28890619720420929</v>
      </c>
      <c r="LW301" s="894">
        <v>-0.28890619720420929</v>
      </c>
      <c r="LX301" s="894">
        <v>-0.28890619720420929</v>
      </c>
      <c r="LY301" s="894">
        <v>-1.0957486870962181</v>
      </c>
      <c r="LZ301" s="894">
        <v>-1.0957486870962181</v>
      </c>
      <c r="MA301" s="894">
        <v>-1.2506476677466223</v>
      </c>
      <c r="MB301" s="894">
        <v>-1.2506476677466223</v>
      </c>
      <c r="MC301" s="894">
        <v>-1.2506476677466223</v>
      </c>
      <c r="MD301" s="894">
        <v>-1.3745310123230796</v>
      </c>
      <c r="ME301" s="894">
        <v>-1.3745310123230796</v>
      </c>
      <c r="MF301" s="894">
        <v>-1.3745310123230796</v>
      </c>
      <c r="MG301" s="894">
        <v>-1.3745310123230796</v>
      </c>
      <c r="MH301" s="894">
        <v>7.9725595207808198E-2</v>
      </c>
      <c r="MI301" s="894">
        <v>7.9725595207808198E-2</v>
      </c>
      <c r="MJ301" s="894">
        <v>7.9725595207808198E-2</v>
      </c>
      <c r="MK301" s="894">
        <v>7.9725595207808198E-2</v>
      </c>
      <c r="ML301" s="894">
        <v>7.9725595207808198E-2</v>
      </c>
      <c r="MM301" s="894">
        <v>7.9725595207808198E-2</v>
      </c>
      <c r="MN301" s="894">
        <v>7.9725595207808198E-2</v>
      </c>
      <c r="MO301" s="894">
        <v>7.9725595207808198E-2</v>
      </c>
      <c r="MP301" s="894">
        <v>-1.1275758004389811</v>
      </c>
      <c r="MQ301" s="894">
        <v>-1.1275758004389811</v>
      </c>
      <c r="MR301" s="894">
        <v>-1.1275758004389811</v>
      </c>
      <c r="MS301" s="894">
        <v>-1.1275758004389811</v>
      </c>
      <c r="MT301" s="894">
        <v>-1.1275758004389811</v>
      </c>
      <c r="MU301" s="894">
        <v>-1.1275758004389811</v>
      </c>
      <c r="MV301" s="894">
        <v>-1.1275758004389811</v>
      </c>
      <c r="MW301" s="894">
        <v>-0.37554769873977989</v>
      </c>
      <c r="MX301" s="894">
        <v>-0.37554769873977989</v>
      </c>
      <c r="MY301" s="894">
        <v>-0.37554769873977989</v>
      </c>
      <c r="MZ301" s="894">
        <v>-0.37554769873977989</v>
      </c>
      <c r="NA301" s="894">
        <v>-0.37554769873977989</v>
      </c>
      <c r="NB301" s="894">
        <v>0.11736415948105883</v>
      </c>
      <c r="NC301" s="894">
        <v>0.11736415948105883</v>
      </c>
      <c r="ND301" s="894">
        <v>0.11736415948105883</v>
      </c>
      <c r="NE301" s="894">
        <v>0.11736415948105883</v>
      </c>
      <c r="NF301" s="894">
        <v>0.23967225539561365</v>
      </c>
      <c r="NG301" s="894">
        <v>0.2584695845542635</v>
      </c>
      <c r="NH301" s="894">
        <v>0.2584695845542635</v>
      </c>
      <c r="NI301" s="894">
        <v>0.2584695845542635</v>
      </c>
      <c r="NJ301" s="894">
        <v>0.2584695845542635</v>
      </c>
      <c r="NK301" s="894">
        <v>0.2584695845542635</v>
      </c>
      <c r="NL301" s="894">
        <v>0.2584695845542635</v>
      </c>
      <c r="NM301" s="894">
        <v>0.2584695845542635</v>
      </c>
      <c r="NN301" s="894">
        <v>0.52643513953502641</v>
      </c>
      <c r="NO301" s="894">
        <v>0.52643513953502641</v>
      </c>
      <c r="NP301" s="894">
        <v>0.52643513953502641</v>
      </c>
      <c r="NQ301" s="894">
        <v>0.52643513953502641</v>
      </c>
      <c r="NR301" s="894">
        <v>0.52643513953502641</v>
      </c>
      <c r="NS301" s="894">
        <v>0.52643513953502641</v>
      </c>
      <c r="NT301" s="894">
        <v>0.52643513953502641</v>
      </c>
      <c r="NU301" s="894">
        <v>-0.28890619720420929</v>
      </c>
      <c r="NV301" s="894">
        <v>-0.28890619720420929</v>
      </c>
      <c r="NW301" s="894">
        <v>-0.28890619720420929</v>
      </c>
      <c r="NX301" s="894">
        <v>-0.28890619720420929</v>
      </c>
      <c r="NY301" s="894">
        <v>-1.0957486870962181</v>
      </c>
      <c r="NZ301" s="894">
        <v>-1.0957486870962181</v>
      </c>
      <c r="OA301" s="894">
        <v>-1.2506476677466223</v>
      </c>
      <c r="OB301" s="894">
        <v>-1.2506476677466223</v>
      </c>
      <c r="OC301" s="894">
        <v>-1.2506476677466223</v>
      </c>
      <c r="OD301" s="894">
        <v>-1.3745310123230796</v>
      </c>
      <c r="OE301" s="894">
        <v>-1.3745310123230796</v>
      </c>
      <c r="OF301" s="894">
        <v>-1.3745310123230796</v>
      </c>
      <c r="OG301" s="894">
        <v>-1.3745310123230796</v>
      </c>
      <c r="OH301" s="894">
        <v>7.9725595207808198E-2</v>
      </c>
      <c r="OI301" s="894">
        <v>7.9725595207808198E-2</v>
      </c>
      <c r="OJ301" s="894">
        <v>7.9725595207808198E-2</v>
      </c>
      <c r="OK301" s="894">
        <v>7.9725595207808198E-2</v>
      </c>
      <c r="OL301" s="894">
        <v>7.9725595207808198E-2</v>
      </c>
      <c r="OM301" s="894">
        <v>7.9725595207808198E-2</v>
      </c>
      <c r="ON301" s="894">
        <v>7.9725595207808198E-2</v>
      </c>
      <c r="OO301" s="894">
        <v>7.9725595207808198E-2</v>
      </c>
      <c r="OP301" s="894">
        <v>-1.1275758004389811</v>
      </c>
      <c r="OQ301" s="894">
        <v>-1.1275758004389811</v>
      </c>
      <c r="OR301" s="894">
        <v>-1.1275758004389811</v>
      </c>
      <c r="OS301" s="894">
        <v>-1.1275758004389811</v>
      </c>
      <c r="OT301" s="894">
        <v>-1.1275758004389811</v>
      </c>
      <c r="OU301" s="894">
        <v>-1.1275758004389811</v>
      </c>
      <c r="OV301" s="894">
        <v>-1.1275758004389811</v>
      </c>
      <c r="OW301" s="894">
        <v>-0.37554769873977989</v>
      </c>
      <c r="OX301" s="894">
        <v>-0.37554769873977989</v>
      </c>
      <c r="OY301" s="894">
        <v>-0.37554769873977989</v>
      </c>
      <c r="OZ301" s="894">
        <v>-0.37554769873977989</v>
      </c>
      <c r="PA301" s="894">
        <v>-0.37554769873977989</v>
      </c>
      <c r="PB301" s="894">
        <v>0.11736415948105883</v>
      </c>
      <c r="PC301" s="894">
        <v>0.11736415948105883</v>
      </c>
      <c r="PD301" s="894">
        <v>0.11736415948105883</v>
      </c>
      <c r="PE301" s="894">
        <v>0.11736415948105883</v>
      </c>
      <c r="PF301" s="894">
        <v>0.23967225539561365</v>
      </c>
      <c r="PG301" s="894">
        <v>0.2584695845542635</v>
      </c>
      <c r="PH301" s="894">
        <v>0.2584695845542635</v>
      </c>
      <c r="PI301" s="894">
        <v>0.2584695845542635</v>
      </c>
      <c r="PJ301" s="894">
        <v>0.2584695845542635</v>
      </c>
      <c r="PK301" s="894">
        <v>0.2584695845542635</v>
      </c>
      <c r="PL301" s="894">
        <v>0.2584695845542635</v>
      </c>
      <c r="PM301" s="894">
        <v>0.2584695845542635</v>
      </c>
      <c r="PN301" s="894">
        <v>0.52643513953502641</v>
      </c>
      <c r="PO301" s="894">
        <v>0.52643513953502641</v>
      </c>
      <c r="PP301" s="894">
        <v>0.52643513953502641</v>
      </c>
      <c r="PQ301" s="894">
        <v>0.52643513953502641</v>
      </c>
      <c r="PR301" s="894">
        <v>0.52643513953502641</v>
      </c>
      <c r="PS301" s="894">
        <v>0.52643513953502641</v>
      </c>
      <c r="PT301" s="894">
        <v>0.52643513953502641</v>
      </c>
      <c r="PU301" s="894">
        <v>-0.28890619720420929</v>
      </c>
      <c r="PV301" s="894">
        <v>-0.28890619720420929</v>
      </c>
      <c r="PW301" s="894">
        <v>-0.28890619720420929</v>
      </c>
      <c r="PX301" s="894">
        <v>-0.28890619720420929</v>
      </c>
      <c r="PY301" s="894">
        <v>-1.0957486870962181</v>
      </c>
      <c r="PZ301" s="894">
        <v>-1.0957486870962181</v>
      </c>
      <c r="QA301" s="894">
        <v>-1.2506476677466223</v>
      </c>
      <c r="QB301" s="894">
        <v>-1.2506476677466223</v>
      </c>
      <c r="QC301" s="894">
        <v>-1.2506476677466223</v>
      </c>
      <c r="QD301" s="894">
        <v>-1.3745310123230796</v>
      </c>
      <c r="QE301" s="894">
        <v>-1.3745310123230796</v>
      </c>
      <c r="QF301" s="894">
        <v>-1.3745310123230796</v>
      </c>
      <c r="QG301" s="894">
        <v>-1.3745310123230796</v>
      </c>
      <c r="QH301" s="894">
        <v>7.9725595207808198E-2</v>
      </c>
      <c r="QI301" s="894">
        <v>7.9725595207808198E-2</v>
      </c>
      <c r="QJ301" s="894">
        <v>7.9725595207808198E-2</v>
      </c>
      <c r="QK301" s="894">
        <v>7.9725595207808198E-2</v>
      </c>
      <c r="QL301" s="894">
        <v>7.9725595207808198E-2</v>
      </c>
      <c r="QM301" s="894">
        <v>7.9725595207808198E-2</v>
      </c>
      <c r="QN301" s="894">
        <v>7.9725595207808198E-2</v>
      </c>
      <c r="QO301" s="894">
        <v>7.9725595207808198E-2</v>
      </c>
      <c r="QP301" s="894">
        <v>-1.1275758004389811</v>
      </c>
      <c r="QQ301" s="894">
        <v>-1.1275758004389811</v>
      </c>
      <c r="QR301" s="894">
        <v>-1.1275758004389811</v>
      </c>
      <c r="QS301" s="894">
        <v>-1.1275758004389811</v>
      </c>
      <c r="QT301" s="894">
        <v>-1.1275758004389811</v>
      </c>
      <c r="QU301" s="894">
        <v>-1.1275758004389811</v>
      </c>
      <c r="QV301" s="894">
        <v>-1.1275758004389811</v>
      </c>
      <c r="QW301" s="894">
        <v>-0.37554769873977989</v>
      </c>
      <c r="QX301" s="894">
        <v>-0.37554769873977989</v>
      </c>
      <c r="QY301" s="894">
        <v>-0.37554769873977989</v>
      </c>
      <c r="QZ301" s="894">
        <v>-0.37554769873977989</v>
      </c>
      <c r="RA301" s="894">
        <v>-0.37554769873977989</v>
      </c>
      <c r="RB301" s="894">
        <v>0.11736415948105883</v>
      </c>
      <c r="RC301" s="894">
        <v>0.11736415948105883</v>
      </c>
      <c r="RD301" s="894">
        <v>0.11736415948105883</v>
      </c>
      <c r="RE301" s="894">
        <v>0.11736415948105883</v>
      </c>
      <c r="RF301" s="894">
        <v>0.23967225539561365</v>
      </c>
      <c r="RG301" s="894">
        <v>0.2584695845542635</v>
      </c>
      <c r="RH301" s="894">
        <v>0.2584695845542635</v>
      </c>
      <c r="RI301" s="894">
        <v>0.2584695845542635</v>
      </c>
      <c r="RJ301" s="894">
        <v>0.2584695845542635</v>
      </c>
      <c r="RK301" s="894">
        <v>0.2584695845542635</v>
      </c>
      <c r="RL301" s="894">
        <v>0.2584695845542635</v>
      </c>
      <c r="RM301" s="894">
        <v>0.2584695845542635</v>
      </c>
      <c r="RN301" s="894">
        <v>0.52643513953502641</v>
      </c>
      <c r="RO301" s="894">
        <v>0.52643513953502641</v>
      </c>
      <c r="RP301" s="894">
        <v>0.52643513953502641</v>
      </c>
      <c r="RQ301" s="894">
        <v>0.52643513953502641</v>
      </c>
      <c r="RR301" s="894">
        <v>0.52643513953502641</v>
      </c>
      <c r="RS301" s="894">
        <v>0.52643513953502641</v>
      </c>
      <c r="RT301" s="894">
        <v>0.52643513953502641</v>
      </c>
      <c r="RU301" s="894">
        <v>-0.28890619720420929</v>
      </c>
      <c r="RV301" s="894">
        <v>-0.28890619720420929</v>
      </c>
      <c r="RW301" s="894">
        <v>-0.28890619720420929</v>
      </c>
      <c r="RX301" s="894">
        <v>-0.28890619720420929</v>
      </c>
      <c r="RY301" s="894">
        <v>-1.0957486870962181</v>
      </c>
      <c r="RZ301" s="894">
        <v>-1.0957486870962181</v>
      </c>
      <c r="SA301" s="894">
        <v>-1.2506476677466223</v>
      </c>
      <c r="SB301" s="894">
        <v>-1.2506476677466223</v>
      </c>
      <c r="SC301" s="894">
        <v>-1.2506476677466223</v>
      </c>
      <c r="SD301" s="894">
        <v>-1.3745310123230796</v>
      </c>
      <c r="SE301" s="894">
        <v>-1.3745310123230796</v>
      </c>
      <c r="SF301" s="894">
        <v>-1.3745310123230796</v>
      </c>
      <c r="SG301" s="894">
        <v>-1.3745310123230796</v>
      </c>
      <c r="SH301" s="894">
        <v>7.9725595207808198E-2</v>
      </c>
      <c r="SI301" s="894">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09" t="s">
        <v>965</v>
      </c>
      <c r="J302" s="793"/>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-0.36510824193558289</v>
      </c>
      <c r="BO302" s="894">
        <v>-0.36510824193558289</v>
      </c>
      <c r="BP302" s="894">
        <v>-0.36510824193558289</v>
      </c>
      <c r="BQ302" s="894">
        <v>-0.36510824193558289</v>
      </c>
      <c r="BR302" s="894">
        <v>-0.36510824193558289</v>
      </c>
      <c r="BS302" s="894">
        <v>-0.36510824193558289</v>
      </c>
      <c r="BT302" s="894">
        <v>-0.36510824193558289</v>
      </c>
      <c r="BU302" s="894">
        <v>-0.22913250123092244</v>
      </c>
      <c r="BV302" s="894">
        <v>-0.22913250123092244</v>
      </c>
      <c r="BW302" s="894">
        <v>-0.22913250123092244</v>
      </c>
      <c r="BX302" s="894">
        <v>-0.22913250123092244</v>
      </c>
      <c r="BY302" s="894">
        <v>-6.9205180237656982E-2</v>
      </c>
      <c r="BZ302" s="894">
        <v>-6.9205180237656982E-2</v>
      </c>
      <c r="CA302" s="894">
        <v>2.9542858293228669E-2</v>
      </c>
      <c r="CB302" s="894">
        <v>2.9542858293228669E-2</v>
      </c>
      <c r="CC302" s="894">
        <v>2.9542858293228669E-2</v>
      </c>
      <c r="CD302" s="894">
        <v>4.4484465644141657E-2</v>
      </c>
      <c r="CE302" s="894">
        <v>4.4484465644141657E-2</v>
      </c>
      <c r="CF302" s="894">
        <v>4.4484465644141657E-2</v>
      </c>
      <c r="CG302" s="894">
        <v>4.4484465644141657E-2</v>
      </c>
      <c r="CH302" s="894">
        <v>4.5142149078515992E-2</v>
      </c>
      <c r="CI302" s="894">
        <v>4.0071470206308746E-2</v>
      </c>
      <c r="CJ302" s="894">
        <v>4.0071470206308746E-2</v>
      </c>
      <c r="CK302" s="894">
        <v>4.0071470206308746E-2</v>
      </c>
      <c r="CL302" s="894">
        <v>4.0071470206308746E-2</v>
      </c>
      <c r="CM302" s="894">
        <v>4.0071470206308746E-2</v>
      </c>
      <c r="CN302" s="894">
        <v>4.0071470206308746E-2</v>
      </c>
      <c r="CO302" s="894">
        <v>4.0071470206308746E-2</v>
      </c>
      <c r="CP302" s="894">
        <v>0</v>
      </c>
      <c r="CQ302" s="894">
        <v>0</v>
      </c>
      <c r="CR302" s="894">
        <v>0</v>
      </c>
      <c r="CS302" s="894">
        <v>0</v>
      </c>
      <c r="CT302" s="894">
        <v>0</v>
      </c>
      <c r="CU302" s="894">
        <v>0</v>
      </c>
      <c r="CV302" s="894">
        <v>0</v>
      </c>
      <c r="CW302" s="894">
        <v>-8.813167494439611E-3</v>
      </c>
      <c r="CX302" s="894">
        <v>-8.813167494439611E-3</v>
      </c>
      <c r="CY302" s="894">
        <v>-8.813167494439611E-3</v>
      </c>
      <c r="CZ302" s="894">
        <v>-8.813167494439611E-3</v>
      </c>
      <c r="DA302" s="894">
        <v>-8.813167494439611E-3</v>
      </c>
      <c r="DB302" s="894">
        <v>-0.15540510312044198</v>
      </c>
      <c r="DC302" s="894">
        <v>-0.15540510312044198</v>
      </c>
      <c r="DD302" s="894">
        <v>-0.15540510312044198</v>
      </c>
      <c r="DE302" s="894">
        <v>-0.15540510312044198</v>
      </c>
      <c r="DF302" s="894">
        <v>-3.345844281493271E-2</v>
      </c>
      <c r="DG302" s="894">
        <v>-2.6766754251942082E-2</v>
      </c>
      <c r="DH302" s="894">
        <v>-2.6766754251942082E-2</v>
      </c>
      <c r="DI302" s="894">
        <v>-2.6766754251942082E-2</v>
      </c>
      <c r="DJ302" s="894">
        <v>-2.6766754251942082E-2</v>
      </c>
      <c r="DK302" s="894">
        <v>-2.6766754251942082E-2</v>
      </c>
      <c r="DL302" s="894">
        <v>-2.6766754251942082E-2</v>
      </c>
      <c r="DM302" s="894">
        <v>-2.6766754251942082E-2</v>
      </c>
      <c r="DN302" s="894">
        <v>0</v>
      </c>
      <c r="DO302" s="894">
        <v>0</v>
      </c>
      <c r="DP302" s="894">
        <v>0</v>
      </c>
      <c r="DQ302" s="894">
        <v>0</v>
      </c>
      <c r="DR302" s="894">
        <v>0</v>
      </c>
      <c r="DS302" s="894">
        <v>0</v>
      </c>
      <c r="DT302" s="894">
        <v>0</v>
      </c>
      <c r="DU302" s="894">
        <v>1.5640783779676219</v>
      </c>
      <c r="DV302" s="894">
        <v>1.5640783779676219</v>
      </c>
      <c r="DW302" s="894">
        <v>1.5640783779676219</v>
      </c>
      <c r="DX302" s="894">
        <v>1.5640783779676219</v>
      </c>
      <c r="DY302" s="894">
        <v>1.4763771784033235</v>
      </c>
      <c r="DZ302" s="894">
        <v>1.4763771784033235</v>
      </c>
      <c r="EA302" s="894">
        <v>1.2408000483155446</v>
      </c>
      <c r="EB302" s="894">
        <v>1.2408000483155446</v>
      </c>
      <c r="EC302" s="894">
        <v>1.2408000483155446</v>
      </c>
      <c r="ED302" s="894">
        <v>1.2029577592675507</v>
      </c>
      <c r="EE302" s="894">
        <v>1.2029577592675507</v>
      </c>
      <c r="EF302" s="894">
        <v>1.2029577592675507</v>
      </c>
      <c r="EG302" s="894">
        <v>1.2029577592675507</v>
      </c>
      <c r="EH302" s="894">
        <v>2.5276666395140959</v>
      </c>
      <c r="EI302" s="894">
        <v>2.5276666395140959</v>
      </c>
      <c r="EJ302" s="894">
        <v>2.5276666395140959</v>
      </c>
      <c r="EK302" s="894">
        <v>2.5276666395140959</v>
      </c>
      <c r="EL302" s="894">
        <v>2.5276666395140959</v>
      </c>
      <c r="EM302" s="894">
        <v>2.5276666395140959</v>
      </c>
      <c r="EN302" s="894">
        <v>2.5276666395140959</v>
      </c>
      <c r="EO302" s="894">
        <v>2.5276666395140959</v>
      </c>
      <c r="EP302" s="894">
        <v>-8.5607707191691418E-2</v>
      </c>
      <c r="EQ302" s="894">
        <v>-8.5607707191691418E-2</v>
      </c>
      <c r="ER302" s="894">
        <v>-8.5607707191691418E-2</v>
      </c>
      <c r="ES302" s="894">
        <v>-8.5607707191691418E-2</v>
      </c>
      <c r="ET302" s="894">
        <v>-8.5607707191691418E-2</v>
      </c>
      <c r="EU302" s="894">
        <v>-8.5607707191691418E-2</v>
      </c>
      <c r="EV302" s="894">
        <v>-8.5607707191691418E-2</v>
      </c>
      <c r="EW302" s="894">
        <v>-0.51872493292592914</v>
      </c>
      <c r="EX302" s="894">
        <v>-0.51872493292592914</v>
      </c>
      <c r="EY302" s="894">
        <v>-0.51872493292592914</v>
      </c>
      <c r="EZ302" s="894">
        <v>-0.51872493292592914</v>
      </c>
      <c r="FA302" s="894">
        <v>-0.51872493292592914</v>
      </c>
      <c r="FB302" s="894">
        <v>-0.64501409458122527</v>
      </c>
      <c r="FC302" s="894">
        <v>-0.64501409458122527</v>
      </c>
      <c r="FD302" s="894">
        <v>-0.64501409458122527</v>
      </c>
      <c r="FE302" s="894">
        <v>-0.64501409458122527</v>
      </c>
      <c r="FF302" s="894">
        <v>-0.20242967846767002</v>
      </c>
      <c r="FG302" s="894">
        <v>-0.17658063022792359</v>
      </c>
      <c r="FH302" s="894">
        <v>-0.17658063022792359</v>
      </c>
      <c r="FI302" s="894">
        <v>-0.17658063022792359</v>
      </c>
      <c r="FJ302" s="894">
        <v>-0.17658063022792359</v>
      </c>
      <c r="FK302" s="894">
        <v>-0.17658063022792359</v>
      </c>
      <c r="FL302" s="894">
        <v>-0.17658063022792359</v>
      </c>
      <c r="FM302" s="894">
        <v>-0.17658063022792359</v>
      </c>
      <c r="FN302" s="894">
        <v>0</v>
      </c>
      <c r="FO302" s="894">
        <v>0</v>
      </c>
      <c r="FP302" s="894">
        <v>0</v>
      </c>
      <c r="FQ302" s="894">
        <v>0</v>
      </c>
      <c r="FR302" s="894">
        <v>0</v>
      </c>
      <c r="FS302" s="894">
        <v>0</v>
      </c>
      <c r="FT302" s="894">
        <v>0</v>
      </c>
      <c r="FU302" s="894">
        <v>1.1157756581679852</v>
      </c>
      <c r="FV302" s="894">
        <v>1.1157756581679852</v>
      </c>
      <c r="FW302" s="894">
        <v>1.1157756581679852</v>
      </c>
      <c r="FX302" s="894">
        <v>1.1157756581679852</v>
      </c>
      <c r="FY302" s="894">
        <v>0.83046216285187047</v>
      </c>
      <c r="FZ302" s="894">
        <v>0.83046216285187047</v>
      </c>
      <c r="GA302" s="894">
        <v>0.5416190687091671</v>
      </c>
      <c r="GB302" s="894">
        <v>0.5416190687091671</v>
      </c>
      <c r="GC302" s="894">
        <v>0.5416190687091671</v>
      </c>
      <c r="GD302" s="894">
        <v>8.9862378323187997E-2</v>
      </c>
      <c r="GE302" s="894">
        <v>8.9862378323187997E-2</v>
      </c>
      <c r="GF302" s="894">
        <v>8.9862378323187997E-2</v>
      </c>
      <c r="GG302" s="894">
        <v>8.9862378323187997E-2</v>
      </c>
      <c r="GH302" s="894">
        <v>0.53590106377844293</v>
      </c>
      <c r="GI302" s="894">
        <v>0.53590106377844293</v>
      </c>
      <c r="GJ302" s="894">
        <v>0.53590106377844293</v>
      </c>
      <c r="GK302" s="894">
        <v>0.53590106377844293</v>
      </c>
      <c r="GL302" s="894">
        <v>0.53590106377844293</v>
      </c>
      <c r="GM302" s="894">
        <v>0.53590106377844293</v>
      </c>
      <c r="GN302" s="894">
        <v>0.53590106377844293</v>
      </c>
      <c r="GO302" s="894">
        <v>0.53590106377844293</v>
      </c>
      <c r="GP302" s="894">
        <v>5.3810558806199893E-2</v>
      </c>
      <c r="GQ302" s="894">
        <v>5.3810558806199893E-2</v>
      </c>
      <c r="GR302" s="894">
        <v>5.3810558806199893E-2</v>
      </c>
      <c r="GS302" s="894">
        <v>5.3810558806199893E-2</v>
      </c>
      <c r="GT302" s="894">
        <v>5.3810558806199893E-2</v>
      </c>
      <c r="GU302" s="894">
        <v>5.3810558806199893E-2</v>
      </c>
      <c r="GV302" s="894">
        <v>5.3810558806199893E-2</v>
      </c>
      <c r="GW302" s="894">
        <v>-0.40375818985518031</v>
      </c>
      <c r="GX302" s="894">
        <v>-0.40375818985518031</v>
      </c>
      <c r="GY302" s="894">
        <v>-0.40375818985518031</v>
      </c>
      <c r="GZ302" s="894">
        <v>-0.40375818985518031</v>
      </c>
      <c r="HA302" s="894">
        <v>-0.40375818985518031</v>
      </c>
      <c r="HB302" s="894">
        <v>-0.62965964743967273</v>
      </c>
      <c r="HC302" s="894">
        <v>-0.62965964743967273</v>
      </c>
      <c r="HD302" s="894">
        <v>-0.62965964743967273</v>
      </c>
      <c r="HE302" s="894">
        <v>-0.62965964743967273</v>
      </c>
      <c r="HF302" s="894">
        <v>-0.1081515285195449</v>
      </c>
      <c r="HG302" s="894">
        <v>-7.9952422966200309E-2</v>
      </c>
      <c r="HH302" s="894">
        <v>-7.9952422966200309E-2</v>
      </c>
      <c r="HI302" s="894">
        <v>-7.9952422966200309E-2</v>
      </c>
      <c r="HJ302" s="894">
        <v>-7.9952422966200309E-2</v>
      </c>
      <c r="HK302" s="894">
        <v>-7.9952422966200309E-2</v>
      </c>
      <c r="HL302" s="894">
        <v>-7.9952422966200309E-2</v>
      </c>
      <c r="HM302" s="894">
        <v>-7.9952422966200309E-2</v>
      </c>
      <c r="HN302" s="894">
        <v>0.16132689759944085</v>
      </c>
      <c r="HO302" s="894">
        <v>0.16132689759944085</v>
      </c>
      <c r="HP302" s="894">
        <v>0.16132689759944085</v>
      </c>
      <c r="HQ302" s="894">
        <v>0.16132689759944085</v>
      </c>
      <c r="HR302" s="894">
        <v>0.16132689759944085</v>
      </c>
      <c r="HS302" s="894">
        <v>0.16132689759944085</v>
      </c>
      <c r="HT302" s="894">
        <v>0.16132689759944085</v>
      </c>
      <c r="HU302" s="894">
        <v>1.9227205538073306</v>
      </c>
      <c r="HV302" s="894">
        <v>1.9227205538073306</v>
      </c>
      <c r="HW302" s="894">
        <v>1.9227205538073306</v>
      </c>
      <c r="HX302" s="894">
        <v>1.9227205538073306</v>
      </c>
      <c r="HY302" s="894">
        <v>1.5917191454660813</v>
      </c>
      <c r="HZ302" s="894">
        <v>1.5917191454660813</v>
      </c>
      <c r="IA302" s="894">
        <v>1.5657714895410439</v>
      </c>
      <c r="IB302" s="894">
        <v>1.5657714895410439</v>
      </c>
      <c r="IC302" s="894">
        <v>1.5657714895410439</v>
      </c>
      <c r="ID302" s="894">
        <v>-5.9528156796403664E-2</v>
      </c>
      <c r="IE302" s="894">
        <v>-5.9528156796403664E-2</v>
      </c>
      <c r="IF302" s="894">
        <v>-5.9528156796403664E-2</v>
      </c>
      <c r="IG302" s="894">
        <v>-5.9528156796403664E-2</v>
      </c>
      <c r="IH302" s="894">
        <v>-0.20250312597592668</v>
      </c>
      <c r="II302" s="894">
        <v>-0.20250312597592668</v>
      </c>
      <c r="IJ302" s="894">
        <v>-0.20250312597592668</v>
      </c>
      <c r="IK302" s="894">
        <v>-0.20250312597592668</v>
      </c>
      <c r="IL302" s="894">
        <v>-0.20250312597592668</v>
      </c>
      <c r="IM302" s="894">
        <v>-0.20250312597592668</v>
      </c>
      <c r="IN302" s="894">
        <v>-0.20250312597592668</v>
      </c>
      <c r="IO302" s="894">
        <v>-0.20250312597592668</v>
      </c>
      <c r="IP302" s="894">
        <v>2.4459344911910819E-2</v>
      </c>
      <c r="IQ302" s="894">
        <v>2.4459344911910819E-2</v>
      </c>
      <c r="IR302" s="894">
        <v>2.4459344911910819E-2</v>
      </c>
      <c r="IS302" s="894">
        <v>2.4459344911910819E-2</v>
      </c>
      <c r="IT302" s="894">
        <v>2.4459344911910819E-2</v>
      </c>
      <c r="IU302" s="894">
        <v>2.4459344911910819E-2</v>
      </c>
      <c r="IV302" s="894">
        <v>2.4459344911910819E-2</v>
      </c>
      <c r="IW302" s="894">
        <v>-0.49100990421878876</v>
      </c>
      <c r="IX302" s="894">
        <v>-0.49100990421878876</v>
      </c>
      <c r="IY302" s="894">
        <v>-0.49100990421878876</v>
      </c>
      <c r="IZ302" s="894">
        <v>-0.49100990421878876</v>
      </c>
      <c r="JA302" s="894">
        <v>-0.49100990421878876</v>
      </c>
      <c r="JB302" s="894">
        <v>-0.68482915232093866</v>
      </c>
      <c r="JC302" s="894">
        <v>-0.68482915232093866</v>
      </c>
      <c r="JD302" s="894">
        <v>-0.68482915232093866</v>
      </c>
      <c r="JE302" s="894">
        <v>-0.68482915232093866</v>
      </c>
      <c r="JF302" s="894">
        <v>-6.1137385317808324E-2</v>
      </c>
      <c r="JG302" s="894">
        <v>-3.5280221001900536E-2</v>
      </c>
      <c r="JH302" s="894">
        <v>-3.5280221001900536E-2</v>
      </c>
      <c r="JI302" s="894">
        <v>-3.5280221001900536E-2</v>
      </c>
      <c r="JJ302" s="894">
        <v>-3.5280221001900536E-2</v>
      </c>
      <c r="JK302" s="894">
        <v>-3.5280221001900536E-2</v>
      </c>
      <c r="JL302" s="894">
        <v>-3.5280221001900536E-2</v>
      </c>
      <c r="JM302" s="894">
        <v>-3.5280221001900536E-2</v>
      </c>
      <c r="JN302" s="894">
        <v>0.20378134433613759</v>
      </c>
      <c r="JO302" s="894">
        <v>0.20378134433613759</v>
      </c>
      <c r="JP302" s="894">
        <v>0.20378134433613759</v>
      </c>
      <c r="JQ302" s="894">
        <v>0.20378134433613759</v>
      </c>
      <c r="JR302" s="894">
        <v>0.20378134433613759</v>
      </c>
      <c r="JS302" s="894">
        <v>0.20378134433613759</v>
      </c>
      <c r="JT302" s="894">
        <v>0.20378134433613759</v>
      </c>
      <c r="JU302" s="894">
        <v>2.0522302284161134</v>
      </c>
      <c r="JV302" s="894">
        <v>2.0522302284161134</v>
      </c>
      <c r="JW302" s="894">
        <v>2.0522302284161134</v>
      </c>
      <c r="JX302" s="894">
        <v>2.0522302284161134</v>
      </c>
      <c r="JY302" s="894">
        <v>1.3264326212217314</v>
      </c>
      <c r="JZ302" s="894">
        <v>1.3264326212217314</v>
      </c>
      <c r="KA302" s="894">
        <v>1.0832381374183324</v>
      </c>
      <c r="KB302" s="894">
        <v>1.0832381374183324</v>
      </c>
      <c r="KC302" s="894">
        <v>1.0832381374183324</v>
      </c>
      <c r="KD302" s="894">
        <v>0.22652463460560313</v>
      </c>
      <c r="KE302" s="894">
        <v>0.22652463460560313</v>
      </c>
      <c r="KF302" s="894">
        <v>0.22652463460560313</v>
      </c>
      <c r="KG302" s="894">
        <v>0.22652463460560313</v>
      </c>
      <c r="KH302" s="894">
        <v>0.16762984504368639</v>
      </c>
      <c r="KI302" s="894">
        <v>0.16762984504368639</v>
      </c>
      <c r="KJ302" s="894">
        <v>0.16762984504368639</v>
      </c>
      <c r="KK302" s="894">
        <v>0.16762984504368639</v>
      </c>
      <c r="KL302" s="894">
        <v>0.16762984504368639</v>
      </c>
      <c r="KM302" s="894">
        <v>0.16762984504368639</v>
      </c>
      <c r="KN302" s="894">
        <v>0.16762984504368639</v>
      </c>
      <c r="KO302" s="894">
        <v>0.16762984504368639</v>
      </c>
      <c r="KP302" s="894">
        <v>-0.1492020039626496</v>
      </c>
      <c r="KQ302" s="894">
        <v>-0.1492020039626496</v>
      </c>
      <c r="KR302" s="894">
        <v>-0.1492020039626496</v>
      </c>
      <c r="KS302" s="894">
        <v>-0.1492020039626496</v>
      </c>
      <c r="KT302" s="894">
        <v>-0.1492020039626496</v>
      </c>
      <c r="KU302" s="894">
        <v>-0.1492020039626496</v>
      </c>
      <c r="KV302" s="894">
        <v>-0.1492020039626496</v>
      </c>
      <c r="KW302" s="894">
        <v>-0.64301298433764842</v>
      </c>
      <c r="KX302" s="894">
        <v>-0.64301298433764842</v>
      </c>
      <c r="KY302" s="894">
        <v>-0.64301298433764842</v>
      </c>
      <c r="KZ302" s="894">
        <v>-0.64301298433764842</v>
      </c>
      <c r="LA302" s="894">
        <v>-0.64301298433764842</v>
      </c>
      <c r="LB302" s="894">
        <v>-0.68482915232093866</v>
      </c>
      <c r="LC302" s="894">
        <v>-0.68482915232093866</v>
      </c>
      <c r="LD302" s="894">
        <v>-0.68482915232093866</v>
      </c>
      <c r="LE302" s="894">
        <v>-0.68482915232093866</v>
      </c>
      <c r="LF302" s="894">
        <v>0.12674810036488626</v>
      </c>
      <c r="LG302" s="894">
        <v>0.1619814116302285</v>
      </c>
      <c r="LH302" s="894">
        <v>0.1619814116302285</v>
      </c>
      <c r="LI302" s="894">
        <v>0.1619814116302285</v>
      </c>
      <c r="LJ302" s="894">
        <v>0.1619814116302285</v>
      </c>
      <c r="LK302" s="894">
        <v>0.1619814116302285</v>
      </c>
      <c r="LL302" s="894">
        <v>0.1619814116302285</v>
      </c>
      <c r="LM302" s="894">
        <v>0.1619814116302285</v>
      </c>
      <c r="LN302" s="894">
        <v>0.56039869692438327</v>
      </c>
      <c r="LO302" s="894">
        <v>0.56039869692438327</v>
      </c>
      <c r="LP302" s="894">
        <v>0.56039869692438327</v>
      </c>
      <c r="LQ302" s="894">
        <v>0.56039869692438327</v>
      </c>
      <c r="LR302" s="894">
        <v>0.56039869692438327</v>
      </c>
      <c r="LS302" s="894">
        <v>0.56039869692438327</v>
      </c>
      <c r="LT302" s="894">
        <v>0.56039869692438327</v>
      </c>
      <c r="LU302" s="894">
        <v>2.1120039243894011</v>
      </c>
      <c r="LV302" s="894">
        <v>2.1120039243894011</v>
      </c>
      <c r="LW302" s="894">
        <v>2.1120039243894011</v>
      </c>
      <c r="LX302" s="894">
        <v>2.1120039243894011</v>
      </c>
      <c r="LY302" s="894">
        <v>1.3264326212217314</v>
      </c>
      <c r="LZ302" s="894">
        <v>1.3264326212217314</v>
      </c>
      <c r="MA302" s="894">
        <v>1.0832381374183324</v>
      </c>
      <c r="MB302" s="894">
        <v>1.0832381374183324</v>
      </c>
      <c r="MC302" s="894">
        <v>1.0832381374183324</v>
      </c>
      <c r="MD302" s="894">
        <v>0.22949369281818388</v>
      </c>
      <c r="ME302" s="894">
        <v>0.22949369281818388</v>
      </c>
      <c r="MF302" s="894">
        <v>0.22949369281818388</v>
      </c>
      <c r="MG302" s="894">
        <v>0.22949369281818388</v>
      </c>
      <c r="MH302" s="894">
        <v>0.16762984504368639</v>
      </c>
      <c r="MI302" s="894">
        <v>0.16762984504368639</v>
      </c>
      <c r="MJ302" s="894">
        <v>0.16762984504368639</v>
      </c>
      <c r="MK302" s="894">
        <v>0.16762984504368639</v>
      </c>
      <c r="ML302" s="894">
        <v>0.16762984504368639</v>
      </c>
      <c r="MM302" s="894">
        <v>0.16762984504368639</v>
      </c>
      <c r="MN302" s="894">
        <v>0.16762984504368639</v>
      </c>
      <c r="MO302" s="894">
        <v>0.16762984504368639</v>
      </c>
      <c r="MP302" s="894">
        <v>-0.81694212005774069</v>
      </c>
      <c r="MQ302" s="894">
        <v>-0.81694212005774069</v>
      </c>
      <c r="MR302" s="894">
        <v>-0.81694212005774069</v>
      </c>
      <c r="MS302" s="894">
        <v>-0.81694212005774069</v>
      </c>
      <c r="MT302" s="894">
        <v>-0.81694212005774069</v>
      </c>
      <c r="MU302" s="894">
        <v>-0.81694212005774069</v>
      </c>
      <c r="MV302" s="894">
        <v>-0.81694212005774069</v>
      </c>
      <c r="MW302" s="894">
        <v>-0.9538456223040086</v>
      </c>
      <c r="MX302" s="894">
        <v>-0.9538456223040086</v>
      </c>
      <c r="MY302" s="894">
        <v>-0.9538456223040086</v>
      </c>
      <c r="MZ302" s="894">
        <v>-0.9538456223040086</v>
      </c>
      <c r="NA302" s="894">
        <v>-0.9538456223040086</v>
      </c>
      <c r="NB302" s="894">
        <v>-0.68482915232093866</v>
      </c>
      <c r="NC302" s="894">
        <v>-0.68482915232093866</v>
      </c>
      <c r="ND302" s="894">
        <v>-0.68482915232093866</v>
      </c>
      <c r="NE302" s="894">
        <v>-0.68482915232093866</v>
      </c>
      <c r="NF302" s="894">
        <v>0.12674810036488626</v>
      </c>
      <c r="NG302" s="894">
        <v>0.1619814116302285</v>
      </c>
      <c r="NH302" s="894">
        <v>0.1619814116302285</v>
      </c>
      <c r="NI302" s="894">
        <v>0.1619814116302285</v>
      </c>
      <c r="NJ302" s="894">
        <v>0.1619814116302285</v>
      </c>
      <c r="NK302" s="894">
        <v>0.1619814116302285</v>
      </c>
      <c r="NL302" s="894">
        <v>0.1619814116302285</v>
      </c>
      <c r="NM302" s="894">
        <v>0.1619814116302285</v>
      </c>
      <c r="NN302" s="894">
        <v>0.56039869692438327</v>
      </c>
      <c r="NO302" s="894">
        <v>0.56039869692438327</v>
      </c>
      <c r="NP302" s="894">
        <v>0.56039869692438327</v>
      </c>
      <c r="NQ302" s="894">
        <v>0.56039869692438327</v>
      </c>
      <c r="NR302" s="894">
        <v>0.56039869692438327</v>
      </c>
      <c r="NS302" s="894">
        <v>0.56039869692438327</v>
      </c>
      <c r="NT302" s="894">
        <v>0.56039869692438327</v>
      </c>
      <c r="NU302" s="894">
        <v>2.1120039243894011</v>
      </c>
      <c r="NV302" s="894">
        <v>2.1120039243894011</v>
      </c>
      <c r="NW302" s="894">
        <v>2.1120039243894011</v>
      </c>
      <c r="NX302" s="894">
        <v>2.1120039243894011</v>
      </c>
      <c r="NY302" s="894">
        <v>1.3264326212217314</v>
      </c>
      <c r="NZ302" s="894">
        <v>1.3264326212217314</v>
      </c>
      <c r="OA302" s="894">
        <v>1.0832381374183324</v>
      </c>
      <c r="OB302" s="894">
        <v>1.0832381374183324</v>
      </c>
      <c r="OC302" s="894">
        <v>1.0832381374183324</v>
      </c>
      <c r="OD302" s="894">
        <v>0.22949369281818388</v>
      </c>
      <c r="OE302" s="894">
        <v>0.22949369281818388</v>
      </c>
      <c r="OF302" s="894">
        <v>0.22949369281818388</v>
      </c>
      <c r="OG302" s="894">
        <v>0.22949369281818388</v>
      </c>
      <c r="OH302" s="894">
        <v>0.16762984504368639</v>
      </c>
      <c r="OI302" s="894">
        <v>0.16762984504368639</v>
      </c>
      <c r="OJ302" s="894">
        <v>0.16762984504368639</v>
      </c>
      <c r="OK302" s="894">
        <v>0.16762984504368639</v>
      </c>
      <c r="OL302" s="894">
        <v>0.16762984504368639</v>
      </c>
      <c r="OM302" s="894">
        <v>0.16762984504368639</v>
      </c>
      <c r="ON302" s="894">
        <v>0.16762984504368639</v>
      </c>
      <c r="OO302" s="894">
        <v>0.16762984504368639</v>
      </c>
      <c r="OP302" s="894">
        <v>-0.81694212005774069</v>
      </c>
      <c r="OQ302" s="894">
        <v>-0.81694212005774069</v>
      </c>
      <c r="OR302" s="894">
        <v>-0.81694212005774069</v>
      </c>
      <c r="OS302" s="894">
        <v>-0.81694212005774069</v>
      </c>
      <c r="OT302" s="894">
        <v>-0.81694212005774069</v>
      </c>
      <c r="OU302" s="894">
        <v>-0.81694212005774069</v>
      </c>
      <c r="OV302" s="894">
        <v>-0.81694212005774069</v>
      </c>
      <c r="OW302" s="894">
        <v>-0.9538456223040086</v>
      </c>
      <c r="OX302" s="894">
        <v>-0.9538456223040086</v>
      </c>
      <c r="OY302" s="894">
        <v>-0.9538456223040086</v>
      </c>
      <c r="OZ302" s="894">
        <v>-0.9538456223040086</v>
      </c>
      <c r="PA302" s="894">
        <v>-0.9538456223040086</v>
      </c>
      <c r="PB302" s="894">
        <v>-0.68482915232093866</v>
      </c>
      <c r="PC302" s="894">
        <v>-0.68482915232093866</v>
      </c>
      <c r="PD302" s="894">
        <v>-0.68482915232093866</v>
      </c>
      <c r="PE302" s="894">
        <v>-0.68482915232093866</v>
      </c>
      <c r="PF302" s="894">
        <v>0.12674810036488626</v>
      </c>
      <c r="PG302" s="894">
        <v>0.1619814116302285</v>
      </c>
      <c r="PH302" s="894">
        <v>0.1619814116302285</v>
      </c>
      <c r="PI302" s="894">
        <v>0.1619814116302285</v>
      </c>
      <c r="PJ302" s="894">
        <v>0.1619814116302285</v>
      </c>
      <c r="PK302" s="894">
        <v>0.1619814116302285</v>
      </c>
      <c r="PL302" s="894">
        <v>0.1619814116302285</v>
      </c>
      <c r="PM302" s="894">
        <v>0.1619814116302285</v>
      </c>
      <c r="PN302" s="894">
        <v>0.56039869692438327</v>
      </c>
      <c r="PO302" s="894">
        <v>0.56039869692438327</v>
      </c>
      <c r="PP302" s="894">
        <v>0.56039869692438327</v>
      </c>
      <c r="PQ302" s="894">
        <v>0.56039869692438327</v>
      </c>
      <c r="PR302" s="894">
        <v>0.56039869692438327</v>
      </c>
      <c r="PS302" s="894">
        <v>0.56039869692438327</v>
      </c>
      <c r="PT302" s="894">
        <v>0.56039869692438327</v>
      </c>
      <c r="PU302" s="894">
        <v>2.1120039243894011</v>
      </c>
      <c r="PV302" s="894">
        <v>2.1120039243894011</v>
      </c>
      <c r="PW302" s="894">
        <v>2.1120039243894011</v>
      </c>
      <c r="PX302" s="894">
        <v>2.1120039243894011</v>
      </c>
      <c r="PY302" s="894">
        <v>1.3264326212217314</v>
      </c>
      <c r="PZ302" s="894">
        <v>1.3264326212217314</v>
      </c>
      <c r="QA302" s="894">
        <v>1.0832381374183324</v>
      </c>
      <c r="QB302" s="894">
        <v>1.0832381374183324</v>
      </c>
      <c r="QC302" s="894">
        <v>1.0832381374183324</v>
      </c>
      <c r="QD302" s="894">
        <v>0.22949369281818388</v>
      </c>
      <c r="QE302" s="894">
        <v>0.22949369281818388</v>
      </c>
      <c r="QF302" s="894">
        <v>0.22949369281818388</v>
      </c>
      <c r="QG302" s="894">
        <v>0.22949369281818388</v>
      </c>
      <c r="QH302" s="894">
        <v>0.16762984504368639</v>
      </c>
      <c r="QI302" s="894">
        <v>0.16762984504368639</v>
      </c>
      <c r="QJ302" s="894">
        <v>0.16762984504368639</v>
      </c>
      <c r="QK302" s="894">
        <v>0.16762984504368639</v>
      </c>
      <c r="QL302" s="894">
        <v>0.16762984504368639</v>
      </c>
      <c r="QM302" s="894">
        <v>0.16762984504368639</v>
      </c>
      <c r="QN302" s="894">
        <v>0.16762984504368639</v>
      </c>
      <c r="QO302" s="894">
        <v>0.16762984504368639</v>
      </c>
      <c r="QP302" s="894">
        <v>-0.81694212005774069</v>
      </c>
      <c r="QQ302" s="894">
        <v>-0.81694212005774069</v>
      </c>
      <c r="QR302" s="894">
        <v>-0.81694212005774069</v>
      </c>
      <c r="QS302" s="894">
        <v>-0.81694212005774069</v>
      </c>
      <c r="QT302" s="894">
        <v>-0.81694212005774069</v>
      </c>
      <c r="QU302" s="894">
        <v>-0.81694212005774069</v>
      </c>
      <c r="QV302" s="894">
        <v>-0.81694212005774069</v>
      </c>
      <c r="QW302" s="894">
        <v>-0.9538456223040086</v>
      </c>
      <c r="QX302" s="894">
        <v>-0.9538456223040086</v>
      </c>
      <c r="QY302" s="894">
        <v>-0.9538456223040086</v>
      </c>
      <c r="QZ302" s="894">
        <v>-0.9538456223040086</v>
      </c>
      <c r="RA302" s="894">
        <v>-0.9538456223040086</v>
      </c>
      <c r="RB302" s="894">
        <v>-0.68482915232093866</v>
      </c>
      <c r="RC302" s="894">
        <v>-0.68482915232093866</v>
      </c>
      <c r="RD302" s="894">
        <v>-0.68482915232093866</v>
      </c>
      <c r="RE302" s="894">
        <v>-0.68482915232093866</v>
      </c>
      <c r="RF302" s="894">
        <v>0.12674810036488626</v>
      </c>
      <c r="RG302" s="894">
        <v>0.1619814116302285</v>
      </c>
      <c r="RH302" s="894">
        <v>0.1619814116302285</v>
      </c>
      <c r="RI302" s="894">
        <v>0.1619814116302285</v>
      </c>
      <c r="RJ302" s="894">
        <v>0.1619814116302285</v>
      </c>
      <c r="RK302" s="894">
        <v>0.1619814116302285</v>
      </c>
      <c r="RL302" s="894">
        <v>0.1619814116302285</v>
      </c>
      <c r="RM302" s="894">
        <v>0.1619814116302285</v>
      </c>
      <c r="RN302" s="894">
        <v>0.56039869692438327</v>
      </c>
      <c r="RO302" s="894">
        <v>0.56039869692438327</v>
      </c>
      <c r="RP302" s="894">
        <v>0.56039869692438327</v>
      </c>
      <c r="RQ302" s="894">
        <v>0.56039869692438327</v>
      </c>
      <c r="RR302" s="894">
        <v>0.56039869692438327</v>
      </c>
      <c r="RS302" s="894">
        <v>0.56039869692438327</v>
      </c>
      <c r="RT302" s="894">
        <v>0.56039869692438327</v>
      </c>
      <c r="RU302" s="894">
        <v>2.1120039243894011</v>
      </c>
      <c r="RV302" s="894">
        <v>2.1120039243894011</v>
      </c>
      <c r="RW302" s="894">
        <v>2.1120039243894011</v>
      </c>
      <c r="RX302" s="894">
        <v>2.1120039243894011</v>
      </c>
      <c r="RY302" s="894">
        <v>1.3264326212217314</v>
      </c>
      <c r="RZ302" s="894">
        <v>1.3264326212217314</v>
      </c>
      <c r="SA302" s="894">
        <v>1.0832381374183324</v>
      </c>
      <c r="SB302" s="894">
        <v>1.0832381374183324</v>
      </c>
      <c r="SC302" s="894">
        <v>1.0832381374183324</v>
      </c>
      <c r="SD302" s="894">
        <v>0.22949369281818388</v>
      </c>
      <c r="SE302" s="894">
        <v>0.22949369281818388</v>
      </c>
      <c r="SF302" s="894">
        <v>0.22949369281818388</v>
      </c>
      <c r="SG302" s="894">
        <v>0.22949369281818388</v>
      </c>
      <c r="SH302" s="894">
        <v>0.16762984504368639</v>
      </c>
      <c r="SI302" s="894">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2" t="s">
        <v>966</v>
      </c>
      <c r="J303" s="793"/>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09" t="s">
        <v>962</v>
      </c>
      <c r="J304" s="793"/>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09" t="s">
        <v>963</v>
      </c>
      <c r="J305" s="793"/>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09" t="s">
        <v>964</v>
      </c>
      <c r="J306" s="793"/>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2" t="s">
        <v>970</v>
      </c>
      <c r="J307" s="793"/>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09" t="s">
        <v>962</v>
      </c>
      <c r="J308" s="793"/>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09" t="s">
        <v>963</v>
      </c>
      <c r="J309" s="793"/>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0" t="s">
        <v>964</v>
      </c>
      <c r="J310" s="795"/>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-0.2122722336834757</v>
      </c>
      <c r="BO321" s="893">
        <v>-0.2122722336834757</v>
      </c>
      <c r="BP321" s="893">
        <v>-0.2122722336834757</v>
      </c>
      <c r="BQ321" s="893">
        <v>-0.2122722336834757</v>
      </c>
      <c r="BR321" s="893">
        <v>-0.2122722336834757</v>
      </c>
      <c r="BS321" s="893">
        <v>-0.2122722336834757</v>
      </c>
      <c r="BT321" s="893">
        <v>-0.2122722336834757</v>
      </c>
      <c r="BU321" s="893">
        <v>-0.33871761051528182</v>
      </c>
      <c r="BV321" s="893">
        <v>-0.33871761051528182</v>
      </c>
      <c r="BW321" s="893">
        <v>-0.33871761051528182</v>
      </c>
      <c r="BX321" s="893">
        <v>-0.33871761051528182</v>
      </c>
      <c r="BY321" s="893">
        <v>-0.31142331106945154</v>
      </c>
      <c r="BZ321" s="893">
        <v>-0.31142331106945154</v>
      </c>
      <c r="CA321" s="893">
        <v>-5.9085716586457337E-2</v>
      </c>
      <c r="CB321" s="893">
        <v>-5.9085716586457337E-2</v>
      </c>
      <c r="CC321" s="893">
        <v>-5.9085716586457337E-2</v>
      </c>
      <c r="CD321" s="893">
        <v>-0.1691340136068904</v>
      </c>
      <c r="CE321" s="893">
        <v>-0.1691340136068904</v>
      </c>
      <c r="CF321" s="893">
        <v>-0.1691340136068904</v>
      </c>
      <c r="CG321" s="893">
        <v>-0.1691340136068904</v>
      </c>
      <c r="CH321" s="893">
        <v>-0.62480611210774484</v>
      </c>
      <c r="CI321" s="893">
        <v>-0.48669145192779784</v>
      </c>
      <c r="CJ321" s="893">
        <v>-0.48669145192779784</v>
      </c>
      <c r="CK321" s="893">
        <v>-0.48669145192779784</v>
      </c>
      <c r="CL321" s="893">
        <v>-0.48669145192779784</v>
      </c>
      <c r="CM321" s="893">
        <v>-0.48669145192779784</v>
      </c>
      <c r="CN321" s="893">
        <v>-0.48669145192779784</v>
      </c>
      <c r="CO321" s="893">
        <v>-0.48669145192779784</v>
      </c>
      <c r="CP321" s="893">
        <v>0.57234867093865027</v>
      </c>
      <c r="CQ321" s="893">
        <v>0.57234867093865027</v>
      </c>
      <c r="CR321" s="893">
        <v>0.57234867093865027</v>
      </c>
      <c r="CS321" s="893">
        <v>0.57234867093865027</v>
      </c>
      <c r="CT321" s="893">
        <v>0.57234867093865027</v>
      </c>
      <c r="CU321" s="893">
        <v>0.57234867093865027</v>
      </c>
      <c r="CV321" s="893">
        <v>0.57234867093865027</v>
      </c>
      <c r="CW321" s="893">
        <v>3.595997568626963E-2</v>
      </c>
      <c r="CX321" s="893">
        <v>3.595997568626963E-2</v>
      </c>
      <c r="CY321" s="893">
        <v>3.595997568626963E-2</v>
      </c>
      <c r="CZ321" s="893">
        <v>3.595997568626963E-2</v>
      </c>
      <c r="DA321" s="893">
        <v>3.595997568626963E-2</v>
      </c>
      <c r="DB321" s="893">
        <v>-0.53965868001610851</v>
      </c>
      <c r="DC321" s="893">
        <v>-0.53965868001610851</v>
      </c>
      <c r="DD321" s="893">
        <v>-0.53965868001610851</v>
      </c>
      <c r="DE321" s="893">
        <v>-0.53965868001610851</v>
      </c>
      <c r="DF321" s="893">
        <v>-0.70931898767651447</v>
      </c>
      <c r="DG321" s="893">
        <v>-0.62232703635769671</v>
      </c>
      <c r="DH321" s="893">
        <v>-0.62232703635769671</v>
      </c>
      <c r="DI321" s="893">
        <v>-0.62232703635769671</v>
      </c>
      <c r="DJ321" s="893">
        <v>-0.62232703635769671</v>
      </c>
      <c r="DK321" s="893">
        <v>-0.62232703635769671</v>
      </c>
      <c r="DL321" s="893">
        <v>-0.62232703635769671</v>
      </c>
      <c r="DM321" s="893">
        <v>-0.62232703635769671</v>
      </c>
      <c r="DN321" s="893">
        <v>1.120797393848763</v>
      </c>
      <c r="DO321" s="893">
        <v>1.120797393848763</v>
      </c>
      <c r="DP321" s="893">
        <v>1.120797393848763</v>
      </c>
      <c r="DQ321" s="893">
        <v>1.120797393848763</v>
      </c>
      <c r="DR321" s="893">
        <v>1.120797393848763</v>
      </c>
      <c r="DS321" s="893">
        <v>1.120797393848763</v>
      </c>
      <c r="DT321" s="893">
        <v>1.120797393848763</v>
      </c>
      <c r="DU321" s="893">
        <v>-0.19924565324428212</v>
      </c>
      <c r="DV321" s="893">
        <v>-0.19924565324428212</v>
      </c>
      <c r="DW321" s="893">
        <v>-0.19924565324428212</v>
      </c>
      <c r="DX321" s="893">
        <v>-0.19924565324428212</v>
      </c>
      <c r="DY321" s="893">
        <v>-0.19608134400669019</v>
      </c>
      <c r="DZ321" s="893">
        <v>-0.19608134400669019</v>
      </c>
      <c r="EA321" s="893">
        <v>-0.54161906870916887</v>
      </c>
      <c r="EB321" s="893">
        <v>-0.54161906870916887</v>
      </c>
      <c r="EC321" s="893">
        <v>-0.54161906870916887</v>
      </c>
      <c r="ED321" s="893">
        <v>-1.5312928103784564</v>
      </c>
      <c r="EE321" s="893">
        <v>-1.5312928103784564</v>
      </c>
      <c r="EF321" s="893">
        <v>-1.5312928103784564</v>
      </c>
      <c r="EG321" s="893">
        <v>-1.5312928103784564</v>
      </c>
      <c r="EH321" s="893">
        <v>-1.327886568037397</v>
      </c>
      <c r="EI321" s="893">
        <v>-1.2109164664682925</v>
      </c>
      <c r="EJ321" s="893">
        <v>-1.2109164664682925</v>
      </c>
      <c r="EK321" s="893">
        <v>-1.2109164664682925</v>
      </c>
      <c r="EL321" s="893">
        <v>-1.2109164664682925</v>
      </c>
      <c r="EM321" s="893">
        <v>-1.2109164664682925</v>
      </c>
      <c r="EN321" s="893">
        <v>-1.2109164664682925</v>
      </c>
      <c r="EO321" s="893">
        <v>-1.2109164664682925</v>
      </c>
      <c r="EP321" s="893">
        <v>0.65061857465675921</v>
      </c>
      <c r="EQ321" s="893">
        <v>0.65061857465675921</v>
      </c>
      <c r="ER321" s="893">
        <v>0.65061857465675921</v>
      </c>
      <c r="ES321" s="893">
        <v>0.65061857465675921</v>
      </c>
      <c r="ET321" s="893">
        <v>0.65061857465675921</v>
      </c>
      <c r="EU321" s="893">
        <v>0.65061857465675921</v>
      </c>
      <c r="EV321" s="893">
        <v>0.65061857465675921</v>
      </c>
      <c r="EW321" s="893">
        <v>-8.5061069884702079E-3</v>
      </c>
      <c r="EX321" s="893">
        <v>-8.5061069884702079E-3</v>
      </c>
      <c r="EY321" s="893">
        <v>-8.5061069884702079E-3</v>
      </c>
      <c r="EZ321" s="893">
        <v>-8.5061069884702079E-3</v>
      </c>
      <c r="FA321" s="893">
        <v>-8.5061069884702079E-3</v>
      </c>
      <c r="FB321" s="893">
        <v>-0.21343709481282858</v>
      </c>
      <c r="FC321" s="893">
        <v>-0.21343709481282858</v>
      </c>
      <c r="FD321" s="893">
        <v>-0.21343709481282858</v>
      </c>
      <c r="FE321" s="893">
        <v>-0.21343709481282858</v>
      </c>
      <c r="FF321" s="893">
        <v>-4.6841819940904195E-2</v>
      </c>
      <c r="FG321" s="893">
        <v>-8.030026275583424E-2</v>
      </c>
      <c r="FH321" s="893">
        <v>-8.030026275583424E-2</v>
      </c>
      <c r="FI321" s="893">
        <v>-8.030026275583424E-2</v>
      </c>
      <c r="FJ321" s="893">
        <v>-8.030026275583424E-2</v>
      </c>
      <c r="FK321" s="893">
        <v>-8.030026275583424E-2</v>
      </c>
      <c r="FL321" s="893">
        <v>-8.030026275583424E-2</v>
      </c>
      <c r="FM321" s="893">
        <v>-8.030026275583424E-2</v>
      </c>
      <c r="FN321" s="893">
        <v>0.72172559452382412</v>
      </c>
      <c r="FO321" s="893">
        <v>0.72172559452382412</v>
      </c>
      <c r="FP321" s="893">
        <v>0.72172559452382412</v>
      </c>
      <c r="FQ321" s="893">
        <v>0.72172559452382412</v>
      </c>
      <c r="FR321" s="893">
        <v>0.72172559452382412</v>
      </c>
      <c r="FS321" s="893">
        <v>0.72172559452382412</v>
      </c>
      <c r="FT321" s="893">
        <v>0.72172559452382412</v>
      </c>
      <c r="FU321" s="893">
        <v>-0.43834043713742155</v>
      </c>
      <c r="FV321" s="893">
        <v>-0.43834043713742155</v>
      </c>
      <c r="FW321" s="893">
        <v>-0.43834043713742155</v>
      </c>
      <c r="FX321" s="893">
        <v>-0.43834043713742155</v>
      </c>
      <c r="FY321" s="893">
        <v>-0.42676527813220844</v>
      </c>
      <c r="FZ321" s="893">
        <v>-0.42676527813220844</v>
      </c>
      <c r="GA321" s="893">
        <v>-0.45299049382948819</v>
      </c>
      <c r="GB321" s="893">
        <v>-0.45299049382948819</v>
      </c>
      <c r="GC321" s="893">
        <v>-0.45299049382948819</v>
      </c>
      <c r="GD321" s="893">
        <v>-1.3541383672321414</v>
      </c>
      <c r="GE321" s="893">
        <v>-1.3541383672321414</v>
      </c>
      <c r="GF321" s="893">
        <v>-1.3541383672321414</v>
      </c>
      <c r="GG321" s="893">
        <v>-1.3541383672321414</v>
      </c>
      <c r="GH321" s="893">
        <v>-2.4071394908600894</v>
      </c>
      <c r="GI321" s="893">
        <v>-2.4117411314463499</v>
      </c>
      <c r="GJ321" s="893">
        <v>-2.4117411314463499</v>
      </c>
      <c r="GK321" s="893">
        <v>-2.4117411314463499</v>
      </c>
      <c r="GL321" s="893">
        <v>-2.4117411314463499</v>
      </c>
      <c r="GM321" s="893">
        <v>-2.4117411314463499</v>
      </c>
      <c r="GN321" s="893">
        <v>-2.4117411314463499</v>
      </c>
      <c r="GO321" s="893">
        <v>-2.4117411314463499</v>
      </c>
      <c r="GP321" s="893">
        <v>0.17121541438335974</v>
      </c>
      <c r="GQ321" s="893">
        <v>0.17121541438335974</v>
      </c>
      <c r="GR321" s="893">
        <v>0.17121541438335974</v>
      </c>
      <c r="GS321" s="893">
        <v>0.17121541438335974</v>
      </c>
      <c r="GT321" s="893">
        <v>0.17121541438335974</v>
      </c>
      <c r="GU321" s="893">
        <v>0.17121541438335974</v>
      </c>
      <c r="GV321" s="893">
        <v>0.17121541438335974</v>
      </c>
      <c r="GW321" s="893">
        <v>-0.30138568588134085</v>
      </c>
      <c r="GX321" s="893">
        <v>-0.30138568588134085</v>
      </c>
      <c r="GY321" s="893">
        <v>-0.30138568588134085</v>
      </c>
      <c r="GZ321" s="893">
        <v>-0.30138568588134085</v>
      </c>
      <c r="HA321" s="893">
        <v>-0.30138568588134085</v>
      </c>
      <c r="HB321" s="893">
        <v>-0.4328461739107734</v>
      </c>
      <c r="HC321" s="893">
        <v>-0.4328461739107734</v>
      </c>
      <c r="HD321" s="893">
        <v>-0.4328461739107734</v>
      </c>
      <c r="HE321" s="893">
        <v>-0.4328461739107734</v>
      </c>
      <c r="HF321" s="893">
        <v>-0.63571041348367086</v>
      </c>
      <c r="HG321" s="893">
        <v>-0.52864339647589631</v>
      </c>
      <c r="HH321" s="893">
        <v>-0.52864339647589631</v>
      </c>
      <c r="HI321" s="893">
        <v>-0.52864339647589631</v>
      </c>
      <c r="HJ321" s="893">
        <v>-0.52864339647589631</v>
      </c>
      <c r="HK321" s="893">
        <v>-0.52864339647589631</v>
      </c>
      <c r="HL321" s="893">
        <v>-0.52864339647589631</v>
      </c>
      <c r="HM321" s="893">
        <v>-0.52864339647589631</v>
      </c>
      <c r="HN321" s="893">
        <v>1.1887245086274776</v>
      </c>
      <c r="HO321" s="893">
        <v>1.1887245086274776</v>
      </c>
      <c r="HP321" s="893">
        <v>1.1887245086274776</v>
      </c>
      <c r="HQ321" s="893">
        <v>1.1887245086274776</v>
      </c>
      <c r="HR321" s="893">
        <v>1.1887245086274776</v>
      </c>
      <c r="HS321" s="893">
        <v>1.1887245086274776</v>
      </c>
      <c r="HT321" s="893">
        <v>1.1887245086274776</v>
      </c>
      <c r="HU321" s="893">
        <v>-0.17932108791985524</v>
      </c>
      <c r="HV321" s="893">
        <v>-0.17932108791985524</v>
      </c>
      <c r="HW321" s="893">
        <v>-0.17932108791985524</v>
      </c>
      <c r="HX321" s="893">
        <v>-0.17932108791985524</v>
      </c>
      <c r="HY321" s="893">
        <v>-0.19608134400669019</v>
      </c>
      <c r="HZ321" s="893">
        <v>-0.19608134400669019</v>
      </c>
      <c r="IA321" s="893">
        <v>-0.45299049382948819</v>
      </c>
      <c r="IB321" s="893">
        <v>-0.45299049382948819</v>
      </c>
      <c r="IC321" s="893">
        <v>-0.45299049382948819</v>
      </c>
      <c r="ID321" s="893">
        <v>-1.2286943794922909</v>
      </c>
      <c r="IE321" s="893">
        <v>-1.2286943794922909</v>
      </c>
      <c r="IF321" s="893">
        <v>-1.2286943794922909</v>
      </c>
      <c r="IG321" s="893">
        <v>-1.2286943794922909</v>
      </c>
      <c r="IH321" s="893">
        <v>-1.6851187194371526</v>
      </c>
      <c r="II321" s="893">
        <v>-1.556334040345269</v>
      </c>
      <c r="IJ321" s="893">
        <v>-1.556334040345269</v>
      </c>
      <c r="IK321" s="893">
        <v>-1.556334040345269</v>
      </c>
      <c r="IL321" s="893">
        <v>-1.556334040345269</v>
      </c>
      <c r="IM321" s="893">
        <v>-1.556334040345269</v>
      </c>
      <c r="IN321" s="893">
        <v>-1.556334040345269</v>
      </c>
      <c r="IO321" s="893">
        <v>-1.556334040345269</v>
      </c>
      <c r="IP321" s="893">
        <v>0.56990273644746026</v>
      </c>
      <c r="IQ321" s="893">
        <v>0.56990273644746026</v>
      </c>
      <c r="IR321" s="893">
        <v>0.56990273644746026</v>
      </c>
      <c r="IS321" s="893">
        <v>0.56990273644746026</v>
      </c>
      <c r="IT321" s="893">
        <v>0.56990273644746026</v>
      </c>
      <c r="IU321" s="893">
        <v>0.56990273644746026</v>
      </c>
      <c r="IV321" s="893">
        <v>0.56990273644746026</v>
      </c>
      <c r="IW321" s="893">
        <v>-0.23268294787099109</v>
      </c>
      <c r="IX321" s="893">
        <v>-0.23268294787099109</v>
      </c>
      <c r="IY321" s="893">
        <v>-0.23268294787099109</v>
      </c>
      <c r="IZ321" s="893">
        <v>-0.23268294787099109</v>
      </c>
      <c r="JA321" s="893">
        <v>-0.23268294787099109</v>
      </c>
      <c r="JB321" s="893">
        <v>-0.62846159608493224</v>
      </c>
      <c r="JC321" s="893">
        <v>-0.62846159608493224</v>
      </c>
      <c r="JD321" s="893">
        <v>-0.62846159608493224</v>
      </c>
      <c r="JE321" s="893">
        <v>-0.62846159608493224</v>
      </c>
      <c r="JF321" s="893">
        <v>-0.45503482228304915</v>
      </c>
      <c r="JG321" s="893">
        <v>-0.40150131377916054</v>
      </c>
      <c r="JH321" s="893">
        <v>-0.40150131377916054</v>
      </c>
      <c r="JI321" s="893">
        <v>-0.40150131377916054</v>
      </c>
      <c r="JJ321" s="893">
        <v>-0.40150131377916054</v>
      </c>
      <c r="JK321" s="893">
        <v>-0.40150131377916054</v>
      </c>
      <c r="JL321" s="893">
        <v>-0.40150131377916054</v>
      </c>
      <c r="JM321" s="893">
        <v>-0.40150131377916054</v>
      </c>
      <c r="JN321" s="893">
        <v>1.0443793897227138</v>
      </c>
      <c r="JO321" s="893">
        <v>1.0443793897227138</v>
      </c>
      <c r="JP321" s="893">
        <v>1.0443793897227138</v>
      </c>
      <c r="JQ321" s="893">
        <v>1.0443793897227138</v>
      </c>
      <c r="JR321" s="893">
        <v>1.0443793897227138</v>
      </c>
      <c r="JS321" s="893">
        <v>1.0443793897227138</v>
      </c>
      <c r="JT321" s="893">
        <v>1.0443793897227138</v>
      </c>
      <c r="JU321" s="893">
        <v>-0.19924565324428212</v>
      </c>
      <c r="JV321" s="893">
        <v>-0.19924565324428212</v>
      </c>
      <c r="JW321" s="893">
        <v>-0.19924565324428212</v>
      </c>
      <c r="JX321" s="893">
        <v>-0.19924565324428212</v>
      </c>
      <c r="JY321" s="893">
        <v>-0.17301295059413935</v>
      </c>
      <c r="JZ321" s="893">
        <v>-0.17301295059413935</v>
      </c>
      <c r="KA321" s="893">
        <v>-7.8780955448606527E-2</v>
      </c>
      <c r="KB321" s="893">
        <v>-7.8780955448606527E-2</v>
      </c>
      <c r="KC321" s="893">
        <v>-7.8780955448606527E-2</v>
      </c>
      <c r="KD321" s="893">
        <v>-0.71370616980268142</v>
      </c>
      <c r="KE321" s="893">
        <v>-0.71370616980268142</v>
      </c>
      <c r="KF321" s="893">
        <v>-0.71370616980268142</v>
      </c>
      <c r="KG321" s="893">
        <v>-0.71370616980268142</v>
      </c>
      <c r="KH321" s="893">
        <v>-1.7238597313772717</v>
      </c>
      <c r="KI321" s="893">
        <v>-1.646346671689078</v>
      </c>
      <c r="KJ321" s="893">
        <v>-1.646346671689078</v>
      </c>
      <c r="KK321" s="893">
        <v>-1.646346671689078</v>
      </c>
      <c r="KL321" s="893">
        <v>-1.646346671689078</v>
      </c>
      <c r="KM321" s="893">
        <v>-1.646346671689078</v>
      </c>
      <c r="KN321" s="893">
        <v>-1.646346671689078</v>
      </c>
      <c r="KO321" s="893">
        <v>-1.646346671689078</v>
      </c>
      <c r="KP321" s="893">
        <v>0.56990273644746026</v>
      </c>
      <c r="KQ321" s="893">
        <v>0.56990273644746026</v>
      </c>
      <c r="KR321" s="893">
        <v>0.56990273644746026</v>
      </c>
      <c r="KS321" s="893">
        <v>0.56990273644746026</v>
      </c>
      <c r="KT321" s="893">
        <v>0.56990273644746026</v>
      </c>
      <c r="KU321" s="893">
        <v>0.56990273644746026</v>
      </c>
      <c r="KV321" s="893">
        <v>0.56990273644746026</v>
      </c>
      <c r="KW321" s="893">
        <v>-0.30243186518975129</v>
      </c>
      <c r="KX321" s="893">
        <v>-0.30243186518975129</v>
      </c>
      <c r="KY321" s="893">
        <v>-0.30243186518975129</v>
      </c>
      <c r="KZ321" s="893">
        <v>-0.30243186518975129</v>
      </c>
      <c r="LA321" s="893">
        <v>-0.30243186518975129</v>
      </c>
      <c r="LB321" s="893">
        <v>-0.4328461739107734</v>
      </c>
      <c r="LC321" s="893">
        <v>-0.4328461739107734</v>
      </c>
      <c r="LD321" s="893">
        <v>-0.4328461739107734</v>
      </c>
      <c r="LE321" s="893">
        <v>-0.4328461739107734</v>
      </c>
      <c r="LF321" s="893">
        <v>-0.58217690497978314</v>
      </c>
      <c r="LG321" s="893">
        <v>-0.50856833078693597</v>
      </c>
      <c r="LH321" s="893">
        <v>-0.50856833078693597</v>
      </c>
      <c r="LI321" s="893">
        <v>-0.50856833078693597</v>
      </c>
      <c r="LJ321" s="893">
        <v>-0.50856833078693597</v>
      </c>
      <c r="LK321" s="893">
        <v>-0.50856833078693597</v>
      </c>
      <c r="LL321" s="893">
        <v>-0.50856833078693597</v>
      </c>
      <c r="LM321" s="893">
        <v>-0.50856833078693597</v>
      </c>
      <c r="LN321" s="893">
        <v>1.2396698447115142</v>
      </c>
      <c r="LO321" s="893">
        <v>1.2396698447115142</v>
      </c>
      <c r="LP321" s="893">
        <v>1.2396698447115142</v>
      </c>
      <c r="LQ321" s="893">
        <v>1.2396698447115142</v>
      </c>
      <c r="LR321" s="893">
        <v>1.2396698447115142</v>
      </c>
      <c r="LS321" s="893">
        <v>1.2396698447115142</v>
      </c>
      <c r="LT321" s="893">
        <v>1.2396698447115142</v>
      </c>
      <c r="LU321" s="893">
        <v>-7.9698261297711959E-2</v>
      </c>
      <c r="LV321" s="893">
        <v>-7.9698261297711959E-2</v>
      </c>
      <c r="LW321" s="893">
        <v>-7.9698261297711959E-2</v>
      </c>
      <c r="LX321" s="893">
        <v>-7.9698261297711959E-2</v>
      </c>
      <c r="LY321" s="893">
        <v>-6.9205180237657871E-2</v>
      </c>
      <c r="LZ321" s="893">
        <v>-6.9205180237657871E-2</v>
      </c>
      <c r="MA321" s="893">
        <v>-3.9390477724304596E-2</v>
      </c>
      <c r="MB321" s="893">
        <v>-3.9390477724304596E-2</v>
      </c>
      <c r="MC321" s="893">
        <v>-3.9390477724304596E-2</v>
      </c>
      <c r="MD321" s="893">
        <v>-0.6689263770496634</v>
      </c>
      <c r="ME321" s="893">
        <v>-0.6689263770496634</v>
      </c>
      <c r="MF321" s="893">
        <v>-0.6689263770496634</v>
      </c>
      <c r="MG321" s="893">
        <v>-0.6689263770496634</v>
      </c>
      <c r="MH321" s="893">
        <v>-0.99807470851845093</v>
      </c>
      <c r="MI321" s="893">
        <v>-0.92056164883025726</v>
      </c>
      <c r="MJ321" s="893">
        <v>-0.92056164883025726</v>
      </c>
      <c r="MK321" s="893">
        <v>-0.92056164883025726</v>
      </c>
      <c r="ML321" s="893">
        <v>-0.92056164883025726</v>
      </c>
      <c r="MM321" s="893">
        <v>-0.92056164883025726</v>
      </c>
      <c r="MN321" s="893">
        <v>-0.92056164883025726</v>
      </c>
      <c r="MO321" s="893">
        <v>-0.92056164883025726</v>
      </c>
      <c r="MP321" s="893">
        <v>0.62371329525366015</v>
      </c>
      <c r="MQ321" s="893">
        <v>0.62371329525366015</v>
      </c>
      <c r="MR321" s="893">
        <v>0.62371329525366015</v>
      </c>
      <c r="MS321" s="893">
        <v>0.62371329525366015</v>
      </c>
      <c r="MT321" s="893">
        <v>0.62371329525366015</v>
      </c>
      <c r="MU321" s="893">
        <v>0.62371329525366015</v>
      </c>
      <c r="MV321" s="893">
        <v>0.62371329525366015</v>
      </c>
      <c r="MW321" s="893">
        <v>-0.30399614475308034</v>
      </c>
      <c r="MX321" s="893">
        <v>-0.30399614475308034</v>
      </c>
      <c r="MY321" s="893">
        <v>-0.30399614475308034</v>
      </c>
      <c r="MZ321" s="893">
        <v>-0.30399614475308034</v>
      </c>
      <c r="NA321" s="893">
        <v>-0.30399614475308034</v>
      </c>
      <c r="NB321" s="893">
        <v>-0.63956196059353321</v>
      </c>
      <c r="NC321" s="893">
        <v>-0.63956196059353321</v>
      </c>
      <c r="ND321" s="893">
        <v>-0.63956196059353321</v>
      </c>
      <c r="NE321" s="893">
        <v>-0.63956196059353321</v>
      </c>
      <c r="NF321" s="893">
        <v>-0.46841819940902063</v>
      </c>
      <c r="NG321" s="893">
        <v>-0.46841819940902063</v>
      </c>
      <c r="NH321" s="893">
        <v>-0.46841819940902063</v>
      </c>
      <c r="NI321" s="893">
        <v>-0.46841819940902063</v>
      </c>
      <c r="NJ321" s="893">
        <v>-0.46841819940902063</v>
      </c>
      <c r="NK321" s="893">
        <v>-0.46841819940902063</v>
      </c>
      <c r="NL321" s="893">
        <v>-0.46841819940902063</v>
      </c>
      <c r="NM321" s="893">
        <v>-0.46841819940902063</v>
      </c>
      <c r="NN321" s="893">
        <v>1.2396698447115142</v>
      </c>
      <c r="NO321" s="893">
        <v>1.2396698447115142</v>
      </c>
      <c r="NP321" s="893">
        <v>1.2396698447115142</v>
      </c>
      <c r="NQ321" s="893">
        <v>1.2396698447115142</v>
      </c>
      <c r="NR321" s="893">
        <v>1.2396698447115142</v>
      </c>
      <c r="NS321" s="893">
        <v>1.2396698447115142</v>
      </c>
      <c r="NT321" s="893">
        <v>1.2396698447115142</v>
      </c>
      <c r="NU321" s="893">
        <v>-7.9698261297711959E-2</v>
      </c>
      <c r="NV321" s="893">
        <v>-7.9698261297711959E-2</v>
      </c>
      <c r="NW321" s="893">
        <v>-7.9698261297711959E-2</v>
      </c>
      <c r="NX321" s="893">
        <v>-7.9698261297711959E-2</v>
      </c>
      <c r="NY321" s="893">
        <v>-6.9205180237657871E-2</v>
      </c>
      <c r="NZ321" s="893">
        <v>-6.9205180237657871E-2</v>
      </c>
      <c r="OA321" s="893">
        <v>-3.9390477724304596E-2</v>
      </c>
      <c r="OB321" s="893">
        <v>-3.9390477724304596E-2</v>
      </c>
      <c r="OC321" s="893">
        <v>-3.9390477724304596E-2</v>
      </c>
      <c r="OD321" s="893">
        <v>-0.6689263770496634</v>
      </c>
      <c r="OE321" s="893">
        <v>-0.6689263770496634</v>
      </c>
      <c r="OF321" s="893">
        <v>-0.6689263770496634</v>
      </c>
      <c r="OG321" s="893">
        <v>-0.6689263770496634</v>
      </c>
      <c r="OH321" s="893">
        <v>-0.99807470851845093</v>
      </c>
      <c r="OI321" s="893">
        <v>-0.92056164883025726</v>
      </c>
      <c r="OJ321" s="893">
        <v>-0.92056164883025726</v>
      </c>
      <c r="OK321" s="893">
        <v>-0.92056164883025726</v>
      </c>
      <c r="OL321" s="893">
        <v>-0.92056164883025726</v>
      </c>
      <c r="OM321" s="893">
        <v>-0.92056164883025726</v>
      </c>
      <c r="ON321" s="893">
        <v>-0.92056164883025726</v>
      </c>
      <c r="OO321" s="893">
        <v>-0.92056164883025726</v>
      </c>
      <c r="OP321" s="893">
        <v>0.62371329525366015</v>
      </c>
      <c r="OQ321" s="893">
        <v>0.62371329525366015</v>
      </c>
      <c r="OR321" s="893">
        <v>0.62371329525366015</v>
      </c>
      <c r="OS321" s="893">
        <v>0.62371329525366015</v>
      </c>
      <c r="OT321" s="893">
        <v>0.62371329525366015</v>
      </c>
      <c r="OU321" s="893">
        <v>0.62371329525366015</v>
      </c>
      <c r="OV321" s="893">
        <v>0.62371329525366015</v>
      </c>
      <c r="OW321" s="893">
        <v>-0.30399614475308034</v>
      </c>
      <c r="OX321" s="893">
        <v>-0.30399614475308034</v>
      </c>
      <c r="OY321" s="893">
        <v>-0.30399614475308034</v>
      </c>
      <c r="OZ321" s="893">
        <v>-0.30399614475308034</v>
      </c>
      <c r="PA321" s="893">
        <v>-0.30399614475308034</v>
      </c>
      <c r="PB321" s="893">
        <v>-0.63956196059353321</v>
      </c>
      <c r="PC321" s="893">
        <v>-0.63956196059353321</v>
      </c>
      <c r="PD321" s="893">
        <v>-0.63956196059353321</v>
      </c>
      <c r="PE321" s="893">
        <v>-0.63956196059353321</v>
      </c>
      <c r="PF321" s="893">
        <v>-0.46841819940902063</v>
      </c>
      <c r="PG321" s="893">
        <v>-0.46841819940902063</v>
      </c>
      <c r="PH321" s="893">
        <v>-0.46841819940902063</v>
      </c>
      <c r="PI321" s="893">
        <v>-0.46841819940902063</v>
      </c>
      <c r="PJ321" s="893">
        <v>-0.46841819940902063</v>
      </c>
      <c r="PK321" s="893">
        <v>-0.46841819940902063</v>
      </c>
      <c r="PL321" s="893">
        <v>-0.46841819940902063</v>
      </c>
      <c r="PM321" s="893">
        <v>-0.46841819940902063</v>
      </c>
      <c r="PN321" s="893">
        <v>1.2396698447115142</v>
      </c>
      <c r="PO321" s="893">
        <v>1.2396698447115142</v>
      </c>
      <c r="PP321" s="893">
        <v>1.2396698447115142</v>
      </c>
      <c r="PQ321" s="893">
        <v>1.2396698447115142</v>
      </c>
      <c r="PR321" s="893">
        <v>1.2396698447115142</v>
      </c>
      <c r="PS321" s="893">
        <v>1.2396698447115142</v>
      </c>
      <c r="PT321" s="893">
        <v>1.2396698447115142</v>
      </c>
      <c r="PU321" s="893">
        <v>-7.9698261297711959E-2</v>
      </c>
      <c r="PV321" s="893">
        <v>-7.9698261297711959E-2</v>
      </c>
      <c r="PW321" s="893">
        <v>-7.9698261297711959E-2</v>
      </c>
      <c r="PX321" s="893">
        <v>-7.9698261297711959E-2</v>
      </c>
      <c r="PY321" s="893">
        <v>-6.9205180237657871E-2</v>
      </c>
      <c r="PZ321" s="893">
        <v>-6.9205180237657871E-2</v>
      </c>
      <c r="QA321" s="893">
        <v>-3.9390477724304596E-2</v>
      </c>
      <c r="QB321" s="893">
        <v>-3.9390477724304596E-2</v>
      </c>
      <c r="QC321" s="893">
        <v>-3.9390477724304596E-2</v>
      </c>
      <c r="QD321" s="893">
        <v>-0.6689263770496634</v>
      </c>
      <c r="QE321" s="893">
        <v>-0.6689263770496634</v>
      </c>
      <c r="QF321" s="893">
        <v>-0.6689263770496634</v>
      </c>
      <c r="QG321" s="893">
        <v>-0.6689263770496634</v>
      </c>
      <c r="QH321" s="893">
        <v>-0.99807470851845093</v>
      </c>
      <c r="QI321" s="893">
        <v>-0.92056164883025726</v>
      </c>
      <c r="QJ321" s="893">
        <v>-0.92056164883025726</v>
      </c>
      <c r="QK321" s="893">
        <v>-0.92056164883025726</v>
      </c>
      <c r="QL321" s="893">
        <v>-0.92056164883025726</v>
      </c>
      <c r="QM321" s="893">
        <v>-0.92056164883025726</v>
      </c>
      <c r="QN321" s="893">
        <v>-0.92056164883025726</v>
      </c>
      <c r="QO321" s="893">
        <v>-0.92056164883025726</v>
      </c>
      <c r="QP321" s="893">
        <v>0.62371329525366015</v>
      </c>
      <c r="QQ321" s="893">
        <v>0.62371329525366015</v>
      </c>
      <c r="QR321" s="893">
        <v>0.62371329525366015</v>
      </c>
      <c r="QS321" s="893">
        <v>0.62371329525366015</v>
      </c>
      <c r="QT321" s="893">
        <v>0.62371329525366015</v>
      </c>
      <c r="QU321" s="893">
        <v>0.62371329525366015</v>
      </c>
      <c r="QV321" s="893">
        <v>0.62371329525366015</v>
      </c>
      <c r="QW321" s="893">
        <v>-0.30399614475308034</v>
      </c>
      <c r="QX321" s="893">
        <v>-0.30399614475308034</v>
      </c>
      <c r="QY321" s="893">
        <v>-0.30399614475308034</v>
      </c>
      <c r="QZ321" s="893">
        <v>-0.30399614475308034</v>
      </c>
      <c r="RA321" s="893">
        <v>-0.30399614475308034</v>
      </c>
      <c r="RB321" s="893">
        <v>-0.63956196059353321</v>
      </c>
      <c r="RC321" s="893">
        <v>-0.63956196059353321</v>
      </c>
      <c r="RD321" s="893">
        <v>-0.63956196059353321</v>
      </c>
      <c r="RE321" s="893">
        <v>-0.63956196059353321</v>
      </c>
      <c r="RF321" s="893">
        <v>-0.46841819940902063</v>
      </c>
      <c r="RG321" s="893">
        <v>-0.46841819940902063</v>
      </c>
      <c r="RH321" s="893">
        <v>-0.46841819940902063</v>
      </c>
      <c r="RI321" s="893">
        <v>-0.46841819940902063</v>
      </c>
      <c r="RJ321" s="893">
        <v>-0.46841819940902063</v>
      </c>
      <c r="RK321" s="893">
        <v>-0.46841819940902063</v>
      </c>
      <c r="RL321" s="893">
        <v>-0.46841819940902063</v>
      </c>
      <c r="RM321" s="893">
        <v>-0.46841819940902063</v>
      </c>
      <c r="RN321" s="893">
        <v>1.2396698447115142</v>
      </c>
      <c r="RO321" s="893">
        <v>1.2396698447115142</v>
      </c>
      <c r="RP321" s="893">
        <v>1.2396698447115142</v>
      </c>
      <c r="RQ321" s="893">
        <v>1.2396698447115142</v>
      </c>
      <c r="RR321" s="893">
        <v>1.2396698447115142</v>
      </c>
      <c r="RS321" s="893">
        <v>1.2396698447115142</v>
      </c>
      <c r="RT321" s="893">
        <v>1.2396698447115142</v>
      </c>
      <c r="RU321" s="893">
        <v>-7.9698261297711959E-2</v>
      </c>
      <c r="RV321" s="893">
        <v>-7.9698261297711959E-2</v>
      </c>
      <c r="RW321" s="893">
        <v>-7.9698261297711959E-2</v>
      </c>
      <c r="RX321" s="893">
        <v>-7.9698261297711959E-2</v>
      </c>
      <c r="RY321" s="893">
        <v>-6.9205180237657871E-2</v>
      </c>
      <c r="RZ321" s="893">
        <v>-6.9205180237657871E-2</v>
      </c>
      <c r="SA321" s="893">
        <v>-3.9390477724304596E-2</v>
      </c>
      <c r="SB321" s="893">
        <v>-3.9390477724304596E-2</v>
      </c>
      <c r="SC321" s="893">
        <v>-3.9390477724304596E-2</v>
      </c>
      <c r="SD321" s="893">
        <v>-0.6689263770496634</v>
      </c>
      <c r="SE321" s="893">
        <v>-0.6689263770496634</v>
      </c>
      <c r="SF321" s="893">
        <v>-0.6689263770496634</v>
      </c>
      <c r="SG321" s="893">
        <v>-0.6689263770496634</v>
      </c>
      <c r="SH321" s="893">
        <v>-0.99807470851845093</v>
      </c>
      <c r="SI321" s="893">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2" t="s">
        <v>959</v>
      </c>
      <c r="J322" s="793"/>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-0.82427992353131074</v>
      </c>
      <c r="AQ322" s="894">
        <v>-0.82427992353131074</v>
      </c>
      <c r="AR322" s="894">
        <v>-0.82427992353131074</v>
      </c>
      <c r="AS322" s="894">
        <v>-0.82427992353131074</v>
      </c>
      <c r="AT322" s="894">
        <v>-0.82427992353131074</v>
      </c>
      <c r="AU322" s="894">
        <v>-0.82427992353131074</v>
      </c>
      <c r="AV322" s="894">
        <v>-0.82427992353131074</v>
      </c>
      <c r="AW322" s="894">
        <v>-0.31195697051484039</v>
      </c>
      <c r="AX322" s="894">
        <v>-0.31195697051484039</v>
      </c>
      <c r="AY322" s="894">
        <v>-0.31195697051484039</v>
      </c>
      <c r="AZ322" s="894">
        <v>-0.31195697051484039</v>
      </c>
      <c r="BA322" s="894">
        <v>-0.31195697051484039</v>
      </c>
      <c r="BB322" s="894">
        <v>-0.9074569029667261</v>
      </c>
      <c r="BC322" s="894">
        <v>-0.9074569029667261</v>
      </c>
      <c r="BD322" s="894">
        <v>-0.9074569029667261</v>
      </c>
      <c r="BE322" s="894">
        <v>-0.9074569029667261</v>
      </c>
      <c r="BF322" s="894">
        <v>-0.81638600468429345</v>
      </c>
      <c r="BG322" s="894">
        <v>-0.81638600468429345</v>
      </c>
      <c r="BH322" s="894">
        <v>-0.81638600468429345</v>
      </c>
      <c r="BI322" s="894">
        <v>-0.81638600468429345</v>
      </c>
      <c r="BJ322" s="894">
        <v>-0.81638600468429345</v>
      </c>
      <c r="BK322" s="894">
        <v>-0.81638600468429345</v>
      </c>
      <c r="BL322" s="894">
        <v>-0.81638600468429345</v>
      </c>
      <c r="BM322" s="894">
        <v>-0.81638600468429345</v>
      </c>
      <c r="BN322" s="894">
        <v>-5.0945336084037507E-2</v>
      </c>
      <c r="BO322" s="894">
        <v>-5.0945336084037507E-2</v>
      </c>
      <c r="BP322" s="894">
        <v>-5.0945336084037507E-2</v>
      </c>
      <c r="BQ322" s="894">
        <v>-5.0945336084037507E-2</v>
      </c>
      <c r="BR322" s="894">
        <v>-5.0945336084037507E-2</v>
      </c>
      <c r="BS322" s="894">
        <v>-5.0945336084037507E-2</v>
      </c>
      <c r="BT322" s="894">
        <v>-5.0945336084037507E-2</v>
      </c>
      <c r="BU322" s="894">
        <v>0.23909478389314032</v>
      </c>
      <c r="BV322" s="894">
        <v>0.23909478389314032</v>
      </c>
      <c r="BW322" s="894">
        <v>0.23909478389314032</v>
      </c>
      <c r="BX322" s="894">
        <v>0.23909478389314032</v>
      </c>
      <c r="BY322" s="894">
        <v>0.19608134400669108</v>
      </c>
      <c r="BZ322" s="894">
        <v>0.19608134400669108</v>
      </c>
      <c r="CA322" s="894">
        <v>0.28558096350119566</v>
      </c>
      <c r="CB322" s="894">
        <v>0.28558096350119566</v>
      </c>
      <c r="CC322" s="894">
        <v>0.28558096350119566</v>
      </c>
      <c r="CD322" s="894">
        <v>-0.63175246950048347</v>
      </c>
      <c r="CE322" s="894">
        <v>-0.63175246950048347</v>
      </c>
      <c r="CF322" s="894">
        <v>-0.63175246950048347</v>
      </c>
      <c r="CG322" s="894">
        <v>-0.63175246950048347</v>
      </c>
      <c r="CH322" s="894">
        <v>-1.3025399756316416</v>
      </c>
      <c r="CI322" s="894">
        <v>-0.93026961254348972</v>
      </c>
      <c r="CJ322" s="894">
        <v>-0.93026961254348972</v>
      </c>
      <c r="CK322" s="894">
        <v>-0.93026961254348972</v>
      </c>
      <c r="CL322" s="894">
        <v>-0.93026961254348972</v>
      </c>
      <c r="CM322" s="894">
        <v>-0.93026961254348972</v>
      </c>
      <c r="CN322" s="894">
        <v>-0.93026961254348972</v>
      </c>
      <c r="CO322" s="894">
        <v>-0.93026961254348972</v>
      </c>
      <c r="CP322" s="894">
        <v>0.11740485557716163</v>
      </c>
      <c r="CQ322" s="894">
        <v>0.11740485557716163</v>
      </c>
      <c r="CR322" s="894">
        <v>0.11740485557716163</v>
      </c>
      <c r="CS322" s="894">
        <v>0.11740485557716163</v>
      </c>
      <c r="CT322" s="894">
        <v>0.11740485557716163</v>
      </c>
      <c r="CU322" s="894">
        <v>0.11740485557716163</v>
      </c>
      <c r="CV322" s="894">
        <v>0.11740485557716163</v>
      </c>
      <c r="CW322" s="894">
        <v>-1.344637546369043E-3</v>
      </c>
      <c r="CX322" s="894">
        <v>-1.344637546369043E-3</v>
      </c>
      <c r="CY322" s="894">
        <v>-1.344637546369043E-3</v>
      </c>
      <c r="CZ322" s="894">
        <v>-1.344637546369043E-3</v>
      </c>
      <c r="DA322" s="894">
        <v>-1.344637546369043E-3</v>
      </c>
      <c r="DB322" s="894">
        <v>-0.24534662992005885</v>
      </c>
      <c r="DC322" s="894">
        <v>-0.24534662992005885</v>
      </c>
      <c r="DD322" s="894">
        <v>-0.24534662992005885</v>
      </c>
      <c r="DE322" s="894">
        <v>-0.24534662992005885</v>
      </c>
      <c r="DF322" s="894">
        <v>-0.2609758539564524</v>
      </c>
      <c r="DG322" s="894">
        <v>-0.18736727976360612</v>
      </c>
      <c r="DH322" s="894">
        <v>-0.18736727976360612</v>
      </c>
      <c r="DI322" s="894">
        <v>-0.18736727976360612</v>
      </c>
      <c r="DJ322" s="894">
        <v>-0.18736727976360612</v>
      </c>
      <c r="DK322" s="894">
        <v>-0.18736727976360612</v>
      </c>
      <c r="DL322" s="894">
        <v>-0.18736727976360612</v>
      </c>
      <c r="DM322" s="894">
        <v>-0.18736727976360612</v>
      </c>
      <c r="DN322" s="894">
        <v>0.365108241935582</v>
      </c>
      <c r="DO322" s="894">
        <v>0.365108241935582</v>
      </c>
      <c r="DP322" s="894">
        <v>0.365108241935582</v>
      </c>
      <c r="DQ322" s="894">
        <v>0.365108241935582</v>
      </c>
      <c r="DR322" s="894">
        <v>0.365108241935582</v>
      </c>
      <c r="DS322" s="894">
        <v>0.365108241935582</v>
      </c>
      <c r="DT322" s="894">
        <v>0.365108241935582</v>
      </c>
      <c r="DU322" s="894">
        <v>0.49811413311070929</v>
      </c>
      <c r="DV322" s="894">
        <v>0.49811413311070929</v>
      </c>
      <c r="DW322" s="894">
        <v>0.49811413311070929</v>
      </c>
      <c r="DX322" s="894">
        <v>0.49811413311070929</v>
      </c>
      <c r="DY322" s="894">
        <v>0.21914973741924459</v>
      </c>
      <c r="DZ322" s="894">
        <v>0.21914973741924459</v>
      </c>
      <c r="EA322" s="894">
        <v>0.1674095303282872</v>
      </c>
      <c r="EB322" s="894">
        <v>0.1674095303282872</v>
      </c>
      <c r="EC322" s="894">
        <v>0.1674095303282872</v>
      </c>
      <c r="ED322" s="894">
        <v>-2.0471340088720087</v>
      </c>
      <c r="EE322" s="894">
        <v>-2.0471340088720087</v>
      </c>
      <c r="EF322" s="894">
        <v>-2.0471340088720087</v>
      </c>
      <c r="EG322" s="894">
        <v>-2.0471340088720087</v>
      </c>
      <c r="EH322" s="894">
        <v>-1.9933961018463275</v>
      </c>
      <c r="EI322" s="894">
        <v>-1.9478340179043032</v>
      </c>
      <c r="EJ322" s="894">
        <v>-1.9478340179043032</v>
      </c>
      <c r="EK322" s="894">
        <v>-1.9478340179043032</v>
      </c>
      <c r="EL322" s="894">
        <v>-1.9478340179043032</v>
      </c>
      <c r="EM322" s="894">
        <v>-1.9478340179043032</v>
      </c>
      <c r="EN322" s="894">
        <v>-1.9478340179043032</v>
      </c>
      <c r="EO322" s="894">
        <v>-1.9478340179043032</v>
      </c>
      <c r="EP322" s="894">
        <v>-0.22258003869836962</v>
      </c>
      <c r="EQ322" s="894">
        <v>-0.22258003869836962</v>
      </c>
      <c r="ER322" s="894">
        <v>-0.22258003869836962</v>
      </c>
      <c r="ES322" s="894">
        <v>-0.22258003869836962</v>
      </c>
      <c r="ET322" s="894">
        <v>-0.22258003869836962</v>
      </c>
      <c r="EU322" s="894">
        <v>-0.22258003869836962</v>
      </c>
      <c r="EV322" s="894">
        <v>-0.22258003869836962</v>
      </c>
      <c r="EW322" s="894">
        <v>-0.55323038471527042</v>
      </c>
      <c r="EX322" s="894">
        <v>-0.55323038471527042</v>
      </c>
      <c r="EY322" s="894">
        <v>-0.55323038471527042</v>
      </c>
      <c r="EZ322" s="894">
        <v>-0.55323038471527042</v>
      </c>
      <c r="FA322" s="894">
        <v>-0.55323038471527042</v>
      </c>
      <c r="FB322" s="894">
        <v>-0.82723996470398209</v>
      </c>
      <c r="FC322" s="894">
        <v>-0.82723996470398209</v>
      </c>
      <c r="FD322" s="894">
        <v>-0.82723996470398209</v>
      </c>
      <c r="FE322" s="894">
        <v>-0.82723996470398209</v>
      </c>
      <c r="FF322" s="894">
        <v>-0.5897787766996867</v>
      </c>
      <c r="FG322" s="894">
        <v>-0.50131359266062336</v>
      </c>
      <c r="FH322" s="894">
        <v>-0.50131359266062336</v>
      </c>
      <c r="FI322" s="894">
        <v>-0.50131359266062336</v>
      </c>
      <c r="FJ322" s="894">
        <v>-0.50131359266062336</v>
      </c>
      <c r="FK322" s="894">
        <v>-0.50131359266062336</v>
      </c>
      <c r="FL322" s="894">
        <v>-0.50131359266062336</v>
      </c>
      <c r="FM322" s="894">
        <v>-0.50131359266062336</v>
      </c>
      <c r="FN322" s="894">
        <v>0.1103815615154069</v>
      </c>
      <c r="FO322" s="894">
        <v>0.1103815615154069</v>
      </c>
      <c r="FP322" s="894">
        <v>0.1103815615154069</v>
      </c>
      <c r="FQ322" s="894">
        <v>0.1103815615154069</v>
      </c>
      <c r="FR322" s="894">
        <v>0.1103815615154069</v>
      </c>
      <c r="FS322" s="894">
        <v>0.1103815615154069</v>
      </c>
      <c r="FT322" s="894">
        <v>0.1103815615154069</v>
      </c>
      <c r="FU322" s="894">
        <v>0.30883076252864061</v>
      </c>
      <c r="FV322" s="894">
        <v>0.30883076252864061</v>
      </c>
      <c r="FW322" s="894">
        <v>0.30883076252864061</v>
      </c>
      <c r="FX322" s="894">
        <v>0.30883076252864061</v>
      </c>
      <c r="FY322" s="894">
        <v>0.46136786825103915</v>
      </c>
      <c r="FZ322" s="894">
        <v>0.46136786825103915</v>
      </c>
      <c r="GA322" s="894">
        <v>0.21664762748366417</v>
      </c>
      <c r="GB322" s="894">
        <v>0.21664762748366417</v>
      </c>
      <c r="GC322" s="894">
        <v>0.21664762748366417</v>
      </c>
      <c r="GD322" s="894">
        <v>-2.9320174994019537</v>
      </c>
      <c r="GE322" s="894">
        <v>-2.9320174994019537</v>
      </c>
      <c r="GF322" s="894">
        <v>-2.9320174994019537</v>
      </c>
      <c r="GG322" s="894">
        <v>-2.9320174994019537</v>
      </c>
      <c r="GH322" s="894">
        <v>-4.2422270891680602</v>
      </c>
      <c r="GI322" s="894">
        <v>-4.3243417894425145</v>
      </c>
      <c r="GJ322" s="894">
        <v>-4.3243417894425145</v>
      </c>
      <c r="GK322" s="894">
        <v>-4.3243417894425145</v>
      </c>
      <c r="GL322" s="894">
        <v>-4.3243417894425145</v>
      </c>
      <c r="GM322" s="894">
        <v>-4.3243417894425145</v>
      </c>
      <c r="GN322" s="894">
        <v>-4.3243417894425145</v>
      </c>
      <c r="GO322" s="894">
        <v>-4.3243417894425145</v>
      </c>
      <c r="GP322" s="894">
        <v>-1.7887632955422497</v>
      </c>
      <c r="GQ322" s="894">
        <v>-1.7887632955422497</v>
      </c>
      <c r="GR322" s="894">
        <v>-1.7887632955422497</v>
      </c>
      <c r="GS322" s="894">
        <v>-1.7887632955422497</v>
      </c>
      <c r="GT322" s="894">
        <v>-1.7887632955422497</v>
      </c>
      <c r="GU322" s="894">
        <v>-1.7887632955422497</v>
      </c>
      <c r="GV322" s="894">
        <v>-1.7887632955422497</v>
      </c>
      <c r="GW322" s="894">
        <v>-1.0119587360915805</v>
      </c>
      <c r="GX322" s="894">
        <v>-1.0119587360915805</v>
      </c>
      <c r="GY322" s="894">
        <v>-1.0119587360915805</v>
      </c>
      <c r="GZ322" s="894">
        <v>-1.0119587360915805</v>
      </c>
      <c r="HA322" s="894">
        <v>-1.0119587360915805</v>
      </c>
      <c r="HB322" s="894">
        <v>-1.4976402429630706</v>
      </c>
      <c r="HC322" s="894">
        <v>-1.4976402429630706</v>
      </c>
      <c r="HD322" s="894">
        <v>-1.4976402429630706</v>
      </c>
      <c r="HE322" s="894">
        <v>-1.4976402429630706</v>
      </c>
      <c r="HF322" s="894">
        <v>-1.4168858176644505</v>
      </c>
      <c r="HG322" s="894">
        <v>-1.2118774378659518</v>
      </c>
      <c r="HH322" s="894">
        <v>-1.2118774378659518</v>
      </c>
      <c r="HI322" s="894">
        <v>-1.2118774378659518</v>
      </c>
      <c r="HJ322" s="894">
        <v>-1.2118774378659518</v>
      </c>
      <c r="HK322" s="894">
        <v>-1.2118774378659518</v>
      </c>
      <c r="HL322" s="894">
        <v>-1.2118774378659518</v>
      </c>
      <c r="HM322" s="894">
        <v>-1.2118774378659518</v>
      </c>
      <c r="HN322" s="894">
        <v>0.29718112715687006</v>
      </c>
      <c r="HO322" s="894">
        <v>0.29718112715687006</v>
      </c>
      <c r="HP322" s="894">
        <v>0.29718112715687006</v>
      </c>
      <c r="HQ322" s="894">
        <v>0.29718112715687006</v>
      </c>
      <c r="HR322" s="894">
        <v>0.29718112715687006</v>
      </c>
      <c r="HS322" s="894">
        <v>0.29718112715687006</v>
      </c>
      <c r="HT322" s="894">
        <v>0.29718112715687006</v>
      </c>
      <c r="HU322" s="894">
        <v>0.52800098109735139</v>
      </c>
      <c r="HV322" s="894">
        <v>0.52800098109735139</v>
      </c>
      <c r="HW322" s="894">
        <v>0.52800098109735139</v>
      </c>
      <c r="HX322" s="894">
        <v>0.52800098109735139</v>
      </c>
      <c r="HY322" s="894">
        <v>0.83046216285186869</v>
      </c>
      <c r="HZ322" s="894">
        <v>0.83046216285186869</v>
      </c>
      <c r="IA322" s="894">
        <v>-4.9238097155383187E-2</v>
      </c>
      <c r="IB322" s="894">
        <v>-4.9238097155383187E-2</v>
      </c>
      <c r="IC322" s="894">
        <v>-4.9238097155383187E-2</v>
      </c>
      <c r="ID322" s="894">
        <v>-2.7556211496521539</v>
      </c>
      <c r="IE322" s="894">
        <v>-2.7556211496521539</v>
      </c>
      <c r="IF322" s="894">
        <v>-2.7556211496521539</v>
      </c>
      <c r="IG322" s="894">
        <v>-2.7556211496521539</v>
      </c>
      <c r="IH322" s="894">
        <v>-3.3888010665662414</v>
      </c>
      <c r="II322" s="894">
        <v>-3.3375294471625514</v>
      </c>
      <c r="IJ322" s="894">
        <v>-3.3375294471625514</v>
      </c>
      <c r="IK322" s="894">
        <v>-3.3375294471625514</v>
      </c>
      <c r="IL322" s="894">
        <v>-3.3375294471625514</v>
      </c>
      <c r="IM322" s="894">
        <v>-3.3375294471625514</v>
      </c>
      <c r="IN322" s="894">
        <v>-3.3375294471625514</v>
      </c>
      <c r="IO322" s="894">
        <v>-3.3375294471625514</v>
      </c>
      <c r="IP322" s="894">
        <v>-0.84629333395202977</v>
      </c>
      <c r="IQ322" s="894">
        <v>-0.84629333395202977</v>
      </c>
      <c r="IR322" s="894">
        <v>-0.84629333395202977</v>
      </c>
      <c r="IS322" s="894">
        <v>-0.84629333395202977</v>
      </c>
      <c r="IT322" s="894">
        <v>-0.84629333395202977</v>
      </c>
      <c r="IU322" s="894">
        <v>-0.84629333395202977</v>
      </c>
      <c r="IV322" s="894">
        <v>-0.84629333395202977</v>
      </c>
      <c r="IW322" s="894">
        <v>-0.89894023747144125</v>
      </c>
      <c r="IX322" s="894">
        <v>-0.89894023747144125</v>
      </c>
      <c r="IY322" s="894">
        <v>-0.89894023747144125</v>
      </c>
      <c r="IZ322" s="894">
        <v>-0.89894023747144125</v>
      </c>
      <c r="JA322" s="894">
        <v>-0.89894023747144125</v>
      </c>
      <c r="JB322" s="894">
        <v>-1.5697509648530916</v>
      </c>
      <c r="JC322" s="894">
        <v>-1.5697509648530916</v>
      </c>
      <c r="JD322" s="894">
        <v>-1.5697509648530916</v>
      </c>
      <c r="JE322" s="894">
        <v>-1.5697509648530916</v>
      </c>
      <c r="JF322" s="894">
        <v>-1.2920690973090885</v>
      </c>
      <c r="JG322" s="894">
        <v>-1.1640392448171957</v>
      </c>
      <c r="JH322" s="894">
        <v>-1.1640392448171957</v>
      </c>
      <c r="JI322" s="894">
        <v>-1.1640392448171957</v>
      </c>
      <c r="JJ322" s="894">
        <v>-1.1640392448171957</v>
      </c>
      <c r="JK322" s="894">
        <v>-1.1640392448171957</v>
      </c>
      <c r="JL322" s="894">
        <v>-1.1640392448171957</v>
      </c>
      <c r="JM322" s="894">
        <v>-1.1640392448171957</v>
      </c>
      <c r="JN322" s="894">
        <v>-0.2801993484621903</v>
      </c>
      <c r="JO322" s="894">
        <v>-0.2801993484621903</v>
      </c>
      <c r="JP322" s="894">
        <v>-0.2801993484621903</v>
      </c>
      <c r="JQ322" s="894">
        <v>-0.2801993484621903</v>
      </c>
      <c r="JR322" s="894">
        <v>-0.2801993484621903</v>
      </c>
      <c r="JS322" s="894">
        <v>-0.2801993484621903</v>
      </c>
      <c r="JT322" s="894">
        <v>-0.2801993484621903</v>
      </c>
      <c r="JU322" s="894">
        <v>0.19924565324428389</v>
      </c>
      <c r="JV322" s="894">
        <v>0.19924565324428389</v>
      </c>
      <c r="JW322" s="894">
        <v>0.19924565324428389</v>
      </c>
      <c r="JX322" s="894">
        <v>0.19924565324428389</v>
      </c>
      <c r="JY322" s="894">
        <v>0.91120153979579843</v>
      </c>
      <c r="JZ322" s="894">
        <v>0.91120153979579843</v>
      </c>
      <c r="KA322" s="894">
        <v>1.1817143317290926</v>
      </c>
      <c r="KB322" s="894">
        <v>1.1817143317290926</v>
      </c>
      <c r="KC322" s="894">
        <v>1.1817143317290926</v>
      </c>
      <c r="KD322" s="894">
        <v>-0.92741381273556378</v>
      </c>
      <c r="KE322" s="894">
        <v>-0.92741381273556378</v>
      </c>
      <c r="KF322" s="894">
        <v>-0.92741381273556378</v>
      </c>
      <c r="KG322" s="894">
        <v>-0.92741381273556378</v>
      </c>
      <c r="KH322" s="894">
        <v>-2.587239852107043</v>
      </c>
      <c r="KI322" s="894">
        <v>-2.5935017893597374</v>
      </c>
      <c r="KJ322" s="894">
        <v>-2.5935017893597374</v>
      </c>
      <c r="KK322" s="894">
        <v>-2.5935017893597374</v>
      </c>
      <c r="KL322" s="894">
        <v>-2.5935017893597374</v>
      </c>
      <c r="KM322" s="894">
        <v>-2.5935017893597374</v>
      </c>
      <c r="KN322" s="894">
        <v>-2.5935017893597374</v>
      </c>
      <c r="KO322" s="894">
        <v>-2.5935017893597374</v>
      </c>
      <c r="KP322" s="894">
        <v>-1.210989660705529</v>
      </c>
      <c r="KQ322" s="894">
        <v>-1.210989660705529</v>
      </c>
      <c r="KR322" s="894">
        <v>-1.210989660705529</v>
      </c>
      <c r="KS322" s="894">
        <v>-1.210989660705529</v>
      </c>
      <c r="KT322" s="894">
        <v>-1.210989660705529</v>
      </c>
      <c r="KU322" s="894">
        <v>-1.210989660705529</v>
      </c>
      <c r="KV322" s="894">
        <v>-1.210989660705529</v>
      </c>
      <c r="KW322" s="894">
        <v>-1.0908325762229012</v>
      </c>
      <c r="KX322" s="894">
        <v>-1.0908325762229012</v>
      </c>
      <c r="KY322" s="894">
        <v>-1.0908325762229012</v>
      </c>
      <c r="KZ322" s="894">
        <v>-1.0908325762229012</v>
      </c>
      <c r="LA322" s="894">
        <v>-1.0908325762229012</v>
      </c>
      <c r="LB322" s="894">
        <v>-1.4719245000085328</v>
      </c>
      <c r="LC322" s="894">
        <v>-1.4719245000085328</v>
      </c>
      <c r="LD322" s="894">
        <v>-1.4719245000085328</v>
      </c>
      <c r="LE322" s="894">
        <v>-1.4719245000085328</v>
      </c>
      <c r="LF322" s="894">
        <v>-1.2747485507704495</v>
      </c>
      <c r="LG322" s="894">
        <v>-1.1684496061771403</v>
      </c>
      <c r="LH322" s="894">
        <v>-1.1684496061771403</v>
      </c>
      <c r="LI322" s="894">
        <v>-1.1684496061771403</v>
      </c>
      <c r="LJ322" s="894">
        <v>-1.1684496061771403</v>
      </c>
      <c r="LK322" s="894">
        <v>-1.1684496061771403</v>
      </c>
      <c r="LL322" s="894">
        <v>-1.1684496061771403</v>
      </c>
      <c r="LM322" s="894">
        <v>-1.1684496061771403</v>
      </c>
      <c r="LN322" s="894">
        <v>-0.41605357801961595</v>
      </c>
      <c r="LO322" s="894">
        <v>-0.41605357801961595</v>
      </c>
      <c r="LP322" s="894">
        <v>-0.41605357801961595</v>
      </c>
      <c r="LQ322" s="894">
        <v>-0.41605357801961595</v>
      </c>
      <c r="LR322" s="894">
        <v>-0.41605357801961595</v>
      </c>
      <c r="LS322" s="894">
        <v>-0.41605357801961595</v>
      </c>
      <c r="LT322" s="894">
        <v>-0.41605357801961595</v>
      </c>
      <c r="LU322" s="894">
        <v>0.19924565324428389</v>
      </c>
      <c r="LV322" s="894">
        <v>0.19924565324428389</v>
      </c>
      <c r="LW322" s="894">
        <v>0.19924565324428389</v>
      </c>
      <c r="LX322" s="894">
        <v>0.19924565324428389</v>
      </c>
      <c r="LY322" s="894">
        <v>1.1072828838024877</v>
      </c>
      <c r="LZ322" s="894">
        <v>1.1072828838024877</v>
      </c>
      <c r="MA322" s="894">
        <v>0.4136000161051836</v>
      </c>
      <c r="MB322" s="894">
        <v>0.4136000161051836</v>
      </c>
      <c r="MC322" s="894">
        <v>0.4136000161051836</v>
      </c>
      <c r="MD322" s="894">
        <v>-1.3087316707379655</v>
      </c>
      <c r="ME322" s="894">
        <v>-1.3087316707379655</v>
      </c>
      <c r="MF322" s="894">
        <v>-1.3087316707379655</v>
      </c>
      <c r="MG322" s="894">
        <v>-1.3087316707379655</v>
      </c>
      <c r="MH322" s="894">
        <v>-1.6819278604984085</v>
      </c>
      <c r="MI322" s="894">
        <v>-1.6819278604984085</v>
      </c>
      <c r="MJ322" s="894">
        <v>-1.6819278604984085</v>
      </c>
      <c r="MK322" s="894">
        <v>-1.6819278604984085</v>
      </c>
      <c r="ML322" s="894">
        <v>-1.6819278604984085</v>
      </c>
      <c r="MM322" s="894">
        <v>-1.6819278604984085</v>
      </c>
      <c r="MN322" s="894">
        <v>-1.6819278604984085</v>
      </c>
      <c r="MO322" s="894">
        <v>-1.6819278604984085</v>
      </c>
      <c r="MP322" s="894">
        <v>-0.25926905606622874</v>
      </c>
      <c r="MQ322" s="894">
        <v>-0.25926905606622874</v>
      </c>
      <c r="MR322" s="894">
        <v>-0.25926905606622874</v>
      </c>
      <c r="MS322" s="894">
        <v>-0.25926905606622874</v>
      </c>
      <c r="MT322" s="894">
        <v>-0.25926905606622874</v>
      </c>
      <c r="MU322" s="894">
        <v>-0.25926905606622874</v>
      </c>
      <c r="MV322" s="894">
        <v>-0.25926905606622874</v>
      </c>
      <c r="MW322" s="894">
        <v>-9.1455223847010103E-2</v>
      </c>
      <c r="MX322" s="894">
        <v>-9.1455223847010103E-2</v>
      </c>
      <c r="MY322" s="894">
        <v>-9.1455223847010103E-2</v>
      </c>
      <c r="MZ322" s="894">
        <v>-9.1455223847010103E-2</v>
      </c>
      <c r="NA322" s="894">
        <v>-9.1455223847010103E-2</v>
      </c>
      <c r="NB322" s="894">
        <v>0</v>
      </c>
      <c r="NC322" s="894">
        <v>0</v>
      </c>
      <c r="ND322" s="894">
        <v>0</v>
      </c>
      <c r="NE322" s="894">
        <v>0</v>
      </c>
      <c r="NF322" s="894">
        <v>-0.13383377125972107</v>
      </c>
      <c r="NG322" s="894">
        <v>-0.13383377125972107</v>
      </c>
      <c r="NH322" s="894">
        <v>-0.13383377125972107</v>
      </c>
      <c r="NI322" s="894">
        <v>-0.13383377125972107</v>
      </c>
      <c r="NJ322" s="894">
        <v>-0.13383377125972107</v>
      </c>
      <c r="NK322" s="894">
        <v>-0.13383377125972107</v>
      </c>
      <c r="NL322" s="894">
        <v>-0.13383377125972107</v>
      </c>
      <c r="NM322" s="894">
        <v>-0.13383377125972107</v>
      </c>
      <c r="NN322" s="894">
        <v>-0.41605357801961595</v>
      </c>
      <c r="NO322" s="894">
        <v>-0.41605357801961595</v>
      </c>
      <c r="NP322" s="894">
        <v>-0.41605357801961595</v>
      </c>
      <c r="NQ322" s="894">
        <v>-0.41605357801961595</v>
      </c>
      <c r="NR322" s="894">
        <v>-0.41605357801961595</v>
      </c>
      <c r="NS322" s="894">
        <v>-0.41605357801961595</v>
      </c>
      <c r="NT322" s="894">
        <v>-0.41605357801961595</v>
      </c>
      <c r="NU322" s="894">
        <v>0.19924565324428389</v>
      </c>
      <c r="NV322" s="894">
        <v>0.19924565324428389</v>
      </c>
      <c r="NW322" s="894">
        <v>0.19924565324428389</v>
      </c>
      <c r="NX322" s="894">
        <v>0.19924565324428389</v>
      </c>
      <c r="NY322" s="894">
        <v>1.1072828838024877</v>
      </c>
      <c r="NZ322" s="894">
        <v>1.1072828838024877</v>
      </c>
      <c r="OA322" s="894">
        <v>0.4136000161051836</v>
      </c>
      <c r="OB322" s="894">
        <v>0.4136000161051836</v>
      </c>
      <c r="OC322" s="894">
        <v>0.4136000161051836</v>
      </c>
      <c r="OD322" s="894">
        <v>-1.3087316707379655</v>
      </c>
      <c r="OE322" s="894">
        <v>-1.3087316707379655</v>
      </c>
      <c r="OF322" s="894">
        <v>-1.3087316707379655</v>
      </c>
      <c r="OG322" s="894">
        <v>-1.3087316707379655</v>
      </c>
      <c r="OH322" s="894">
        <v>-1.6819278604984085</v>
      </c>
      <c r="OI322" s="894">
        <v>-1.6819278604984085</v>
      </c>
      <c r="OJ322" s="894">
        <v>-1.6819278604984085</v>
      </c>
      <c r="OK322" s="894">
        <v>-1.6819278604984085</v>
      </c>
      <c r="OL322" s="894">
        <v>-1.6819278604984085</v>
      </c>
      <c r="OM322" s="894">
        <v>-1.6819278604984085</v>
      </c>
      <c r="ON322" s="894">
        <v>-1.6819278604984085</v>
      </c>
      <c r="OO322" s="894">
        <v>-1.6819278604984085</v>
      </c>
      <c r="OP322" s="894">
        <v>-0.25926905606622874</v>
      </c>
      <c r="OQ322" s="894">
        <v>-0.25926905606622874</v>
      </c>
      <c r="OR322" s="894">
        <v>-0.25926905606622874</v>
      </c>
      <c r="OS322" s="894">
        <v>-0.25926905606622874</v>
      </c>
      <c r="OT322" s="894">
        <v>-0.25926905606622874</v>
      </c>
      <c r="OU322" s="894">
        <v>-0.25926905606622874</v>
      </c>
      <c r="OV322" s="894">
        <v>-0.25926905606622874</v>
      </c>
      <c r="OW322" s="894">
        <v>-9.1455223847010103E-2</v>
      </c>
      <c r="OX322" s="894">
        <v>-9.1455223847010103E-2</v>
      </c>
      <c r="OY322" s="894">
        <v>-9.1455223847010103E-2</v>
      </c>
      <c r="OZ322" s="894">
        <v>-9.1455223847010103E-2</v>
      </c>
      <c r="PA322" s="894">
        <v>-9.1455223847010103E-2</v>
      </c>
      <c r="PB322" s="894">
        <v>0</v>
      </c>
      <c r="PC322" s="894">
        <v>0</v>
      </c>
      <c r="PD322" s="894">
        <v>0</v>
      </c>
      <c r="PE322" s="894">
        <v>0</v>
      </c>
      <c r="PF322" s="894">
        <v>-0.13383377125972107</v>
      </c>
      <c r="PG322" s="894">
        <v>-0.13383377125972107</v>
      </c>
      <c r="PH322" s="894">
        <v>-0.13383377125972107</v>
      </c>
      <c r="PI322" s="894">
        <v>-0.13383377125972107</v>
      </c>
      <c r="PJ322" s="894">
        <v>-0.13383377125972107</v>
      </c>
      <c r="PK322" s="894">
        <v>-0.13383377125972107</v>
      </c>
      <c r="PL322" s="894">
        <v>-0.13383377125972107</v>
      </c>
      <c r="PM322" s="894">
        <v>-0.13383377125972107</v>
      </c>
      <c r="PN322" s="894">
        <v>-0.41605357801961595</v>
      </c>
      <c r="PO322" s="894">
        <v>-0.41605357801961595</v>
      </c>
      <c r="PP322" s="894">
        <v>-0.41605357801961595</v>
      </c>
      <c r="PQ322" s="894">
        <v>-0.41605357801961595</v>
      </c>
      <c r="PR322" s="894">
        <v>-0.41605357801961595</v>
      </c>
      <c r="PS322" s="894">
        <v>-0.41605357801961595</v>
      </c>
      <c r="PT322" s="894">
        <v>-0.41605357801961595</v>
      </c>
      <c r="PU322" s="894">
        <v>0.19924565324428389</v>
      </c>
      <c r="PV322" s="894">
        <v>0.19924565324428389</v>
      </c>
      <c r="PW322" s="894">
        <v>0.19924565324428389</v>
      </c>
      <c r="PX322" s="894">
        <v>0.19924565324428389</v>
      </c>
      <c r="PY322" s="894">
        <v>1.1072828838024877</v>
      </c>
      <c r="PZ322" s="894">
        <v>1.1072828838024877</v>
      </c>
      <c r="QA322" s="894">
        <v>0.4136000161051836</v>
      </c>
      <c r="QB322" s="894">
        <v>0.4136000161051836</v>
      </c>
      <c r="QC322" s="894">
        <v>0.4136000161051836</v>
      </c>
      <c r="QD322" s="894">
        <v>-1.3087316707379655</v>
      </c>
      <c r="QE322" s="894">
        <v>-1.3087316707379655</v>
      </c>
      <c r="QF322" s="894">
        <v>-1.3087316707379655</v>
      </c>
      <c r="QG322" s="894">
        <v>-1.3087316707379655</v>
      </c>
      <c r="QH322" s="894">
        <v>-1.6819278604984085</v>
      </c>
      <c r="QI322" s="894">
        <v>-1.6819278604984085</v>
      </c>
      <c r="QJ322" s="894">
        <v>-1.6819278604984085</v>
      </c>
      <c r="QK322" s="894">
        <v>-1.6819278604984085</v>
      </c>
      <c r="QL322" s="894">
        <v>-1.6819278604984085</v>
      </c>
      <c r="QM322" s="894">
        <v>-1.6819278604984085</v>
      </c>
      <c r="QN322" s="894">
        <v>-1.6819278604984085</v>
      </c>
      <c r="QO322" s="894">
        <v>-1.6819278604984085</v>
      </c>
      <c r="QP322" s="894">
        <v>-0.25926905606622874</v>
      </c>
      <c r="QQ322" s="894">
        <v>-0.25926905606622874</v>
      </c>
      <c r="QR322" s="894">
        <v>-0.25926905606622874</v>
      </c>
      <c r="QS322" s="894">
        <v>-0.25926905606622874</v>
      </c>
      <c r="QT322" s="894">
        <v>-0.25926905606622874</v>
      </c>
      <c r="QU322" s="894">
        <v>-0.25926905606622874</v>
      </c>
      <c r="QV322" s="894">
        <v>-0.25926905606622874</v>
      </c>
      <c r="QW322" s="894">
        <v>-9.1455223847010103E-2</v>
      </c>
      <c r="QX322" s="894">
        <v>-9.1455223847010103E-2</v>
      </c>
      <c r="QY322" s="894">
        <v>-9.1455223847010103E-2</v>
      </c>
      <c r="QZ322" s="894">
        <v>-9.1455223847010103E-2</v>
      </c>
      <c r="RA322" s="894">
        <v>-9.1455223847010103E-2</v>
      </c>
      <c r="RB322" s="894">
        <v>0</v>
      </c>
      <c r="RC322" s="894">
        <v>0</v>
      </c>
      <c r="RD322" s="894">
        <v>0</v>
      </c>
      <c r="RE322" s="894">
        <v>0</v>
      </c>
      <c r="RF322" s="894">
        <v>-0.13383377125972107</v>
      </c>
      <c r="RG322" s="894">
        <v>-0.13383377125972107</v>
      </c>
      <c r="RH322" s="894">
        <v>-0.13383377125972107</v>
      </c>
      <c r="RI322" s="894">
        <v>-0.13383377125972107</v>
      </c>
      <c r="RJ322" s="894">
        <v>-0.13383377125972107</v>
      </c>
      <c r="RK322" s="894">
        <v>-0.13383377125972107</v>
      </c>
      <c r="RL322" s="894">
        <v>-0.13383377125972107</v>
      </c>
      <c r="RM322" s="894">
        <v>-0.13383377125972107</v>
      </c>
      <c r="RN322" s="894">
        <v>-0.41605357801961595</v>
      </c>
      <c r="RO322" s="894">
        <v>-0.41605357801961595</v>
      </c>
      <c r="RP322" s="894">
        <v>-0.41605357801961595</v>
      </c>
      <c r="RQ322" s="894">
        <v>-0.41605357801961595</v>
      </c>
      <c r="RR322" s="894">
        <v>-0.41605357801961595</v>
      </c>
      <c r="RS322" s="894">
        <v>-0.41605357801961595</v>
      </c>
      <c r="RT322" s="894">
        <v>-0.41605357801961595</v>
      </c>
      <c r="RU322" s="894">
        <v>0.19924565324428389</v>
      </c>
      <c r="RV322" s="894">
        <v>0.19924565324428389</v>
      </c>
      <c r="RW322" s="894">
        <v>0.19924565324428389</v>
      </c>
      <c r="RX322" s="894">
        <v>0.19924565324428389</v>
      </c>
      <c r="RY322" s="894">
        <v>1.1072828838024877</v>
      </c>
      <c r="RZ322" s="894">
        <v>1.1072828838024877</v>
      </c>
      <c r="SA322" s="894">
        <v>0.4136000161051836</v>
      </c>
      <c r="SB322" s="894">
        <v>0.4136000161051836</v>
      </c>
      <c r="SC322" s="894">
        <v>0.4136000161051836</v>
      </c>
      <c r="SD322" s="894">
        <v>-1.3087316707379655</v>
      </c>
      <c r="SE322" s="894">
        <v>-1.3087316707379655</v>
      </c>
      <c r="SF322" s="894">
        <v>-1.3087316707379655</v>
      </c>
      <c r="SG322" s="894">
        <v>-1.3087316707379655</v>
      </c>
      <c r="SH322" s="894">
        <v>-1.6819278604984085</v>
      </c>
      <c r="SI322" s="894">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09" t="s">
        <v>961</v>
      </c>
      <c r="J323" s="793"/>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-0.82427992353131074</v>
      </c>
      <c r="AQ323" s="894">
        <v>-0.82427992353131074</v>
      </c>
      <c r="AR323" s="894">
        <v>-0.82427992353131074</v>
      </c>
      <c r="AS323" s="894">
        <v>-0.82427992353131074</v>
      </c>
      <c r="AT323" s="894">
        <v>-0.82427992353131074</v>
      </c>
      <c r="AU323" s="894">
        <v>-0.82427992353131074</v>
      </c>
      <c r="AV323" s="894">
        <v>-0.82427992353131074</v>
      </c>
      <c r="AW323" s="894">
        <v>-0.31195697051484039</v>
      </c>
      <c r="AX323" s="894">
        <v>-0.31195697051484039</v>
      </c>
      <c r="AY323" s="894">
        <v>-0.31195697051484039</v>
      </c>
      <c r="AZ323" s="894">
        <v>-0.31195697051484039</v>
      </c>
      <c r="BA323" s="894">
        <v>-0.31195697051484039</v>
      </c>
      <c r="BB323" s="894">
        <v>-0.9074569029667261</v>
      </c>
      <c r="BC323" s="894">
        <v>-0.9074569029667261</v>
      </c>
      <c r="BD323" s="894">
        <v>-0.9074569029667261</v>
      </c>
      <c r="BE323" s="894">
        <v>-0.9074569029667261</v>
      </c>
      <c r="BF323" s="894">
        <v>-0.81638600468429345</v>
      </c>
      <c r="BG323" s="894">
        <v>-0.81638600468429345</v>
      </c>
      <c r="BH323" s="894">
        <v>-0.81638600468429345</v>
      </c>
      <c r="BI323" s="894">
        <v>-0.81638600468429345</v>
      </c>
      <c r="BJ323" s="894">
        <v>-0.81638600468429345</v>
      </c>
      <c r="BK323" s="894">
        <v>-0.81638600468429345</v>
      </c>
      <c r="BL323" s="894">
        <v>-0.81638600468429345</v>
      </c>
      <c r="BM323" s="894">
        <v>-0.81638600468429345</v>
      </c>
      <c r="BN323" s="894">
        <v>-5.0945336084037507E-2</v>
      </c>
      <c r="BO323" s="894">
        <v>-5.0945336084037507E-2</v>
      </c>
      <c r="BP323" s="894">
        <v>-5.0945336084037507E-2</v>
      </c>
      <c r="BQ323" s="894">
        <v>-5.0945336084037507E-2</v>
      </c>
      <c r="BR323" s="894">
        <v>-5.0945336084037507E-2</v>
      </c>
      <c r="BS323" s="894">
        <v>-5.0945336084037507E-2</v>
      </c>
      <c r="BT323" s="894">
        <v>-5.0945336084037507E-2</v>
      </c>
      <c r="BU323" s="894">
        <v>0.23909478389314032</v>
      </c>
      <c r="BV323" s="894">
        <v>0.23909478389314032</v>
      </c>
      <c r="BW323" s="894">
        <v>0.23909478389314032</v>
      </c>
      <c r="BX323" s="894">
        <v>0.23909478389314032</v>
      </c>
      <c r="BY323" s="894">
        <v>0.19608134400669108</v>
      </c>
      <c r="BZ323" s="894">
        <v>0.19608134400669108</v>
      </c>
      <c r="CA323" s="894">
        <v>-0.12801905260398794</v>
      </c>
      <c r="CB323" s="894">
        <v>-0.12801905260398794</v>
      </c>
      <c r="CC323" s="894">
        <v>-0.12801905260398794</v>
      </c>
      <c r="CD323" s="894">
        <v>-0.35613664851103266</v>
      </c>
      <c r="CE323" s="894">
        <v>-0.35613664851103266</v>
      </c>
      <c r="CF323" s="894">
        <v>-0.35613664851103266</v>
      </c>
      <c r="CG323" s="894">
        <v>-0.35613664851103266</v>
      </c>
      <c r="CH323" s="894">
        <v>-0.49248751683108161</v>
      </c>
      <c r="CI323" s="894">
        <v>-0.43188591633932827</v>
      </c>
      <c r="CJ323" s="894">
        <v>-0.43188591633932827</v>
      </c>
      <c r="CK323" s="894">
        <v>-0.43188591633932827</v>
      </c>
      <c r="CL323" s="894">
        <v>-0.43188591633932827</v>
      </c>
      <c r="CM323" s="894">
        <v>-0.43188591633932827</v>
      </c>
      <c r="CN323" s="894">
        <v>-0.43188591633932827</v>
      </c>
      <c r="CO323" s="894">
        <v>-0.43188591633932827</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4.6841819940904195E-2</v>
      </c>
      <c r="DH323" s="894">
        <v>4.6841819940904195E-2</v>
      </c>
      <c r="DI323" s="894">
        <v>4.6841819940904195E-2</v>
      </c>
      <c r="DJ323" s="894">
        <v>4.6841819940904195E-2</v>
      </c>
      <c r="DK323" s="894">
        <v>4.6841819940904195E-2</v>
      </c>
      <c r="DL323" s="894">
        <v>4.6841819940904195E-2</v>
      </c>
      <c r="DM323" s="894">
        <v>4.6841819940904195E-2</v>
      </c>
      <c r="DN323" s="894">
        <v>0.39058090997759543</v>
      </c>
      <c r="DO323" s="894">
        <v>0.39058090997759543</v>
      </c>
      <c r="DP323" s="894">
        <v>0.39058090997759543</v>
      </c>
      <c r="DQ323" s="894">
        <v>0.39058090997759543</v>
      </c>
      <c r="DR323" s="894">
        <v>0.39058090997759543</v>
      </c>
      <c r="DS323" s="894">
        <v>0.39058090997759543</v>
      </c>
      <c r="DT323" s="894">
        <v>0.39058090997759543</v>
      </c>
      <c r="DU323" s="894">
        <v>0.2092079359065</v>
      </c>
      <c r="DV323" s="894">
        <v>0.2092079359065</v>
      </c>
      <c r="DW323" s="894">
        <v>0.2092079359065</v>
      </c>
      <c r="DX323" s="894">
        <v>0.2092079359065</v>
      </c>
      <c r="DY323" s="894">
        <v>-0.11534196706275601</v>
      </c>
      <c r="DZ323" s="894">
        <v>-0.11534196706275601</v>
      </c>
      <c r="EA323" s="894">
        <v>-0.16740953032828809</v>
      </c>
      <c r="EB323" s="894">
        <v>-0.16740953032828809</v>
      </c>
      <c r="EC323" s="894">
        <v>-0.16740953032828809</v>
      </c>
      <c r="ED323" s="894">
        <v>0.25244199784735333</v>
      </c>
      <c r="EE323" s="894">
        <v>0.25244199784735333</v>
      </c>
      <c r="EF323" s="894">
        <v>0.25244199784735333</v>
      </c>
      <c r="EG323" s="894">
        <v>0.25244199784735333</v>
      </c>
      <c r="EH323" s="894">
        <v>-0.28792849595043801</v>
      </c>
      <c r="EI323" s="894">
        <v>-0.25310726870895284</v>
      </c>
      <c r="EJ323" s="894">
        <v>-0.25310726870895284</v>
      </c>
      <c r="EK323" s="894">
        <v>-0.25310726870895284</v>
      </c>
      <c r="EL323" s="894">
        <v>-0.25310726870895284</v>
      </c>
      <c r="EM323" s="894">
        <v>-0.25310726870895284</v>
      </c>
      <c r="EN323" s="894">
        <v>-0.25310726870895284</v>
      </c>
      <c r="EO323" s="894">
        <v>-0.25310726870895284</v>
      </c>
      <c r="EP323" s="894">
        <v>-0.63105109872724086</v>
      </c>
      <c r="EQ323" s="894">
        <v>-0.63105109872724086</v>
      </c>
      <c r="ER323" s="894">
        <v>-0.63105109872724086</v>
      </c>
      <c r="ES323" s="894">
        <v>-0.63105109872724086</v>
      </c>
      <c r="ET323" s="894">
        <v>-0.63105109872724086</v>
      </c>
      <c r="EU323" s="894">
        <v>-0.63105109872724086</v>
      </c>
      <c r="EV323" s="894">
        <v>-0.63105109872724086</v>
      </c>
      <c r="EW323" s="894">
        <v>0.14485970857129082</v>
      </c>
      <c r="EX323" s="894">
        <v>0.14485970857129082</v>
      </c>
      <c r="EY323" s="894">
        <v>0.14485970857129082</v>
      </c>
      <c r="EZ323" s="894">
        <v>0.14485970857129082</v>
      </c>
      <c r="FA323" s="894">
        <v>0.14485970857129082</v>
      </c>
      <c r="FB323" s="894">
        <v>0.1148232942120524</v>
      </c>
      <c r="FC323" s="894">
        <v>0.1148232942120524</v>
      </c>
      <c r="FD323" s="894">
        <v>0.1148232942120524</v>
      </c>
      <c r="FE323" s="894">
        <v>0.1148232942120524</v>
      </c>
      <c r="FF323" s="894">
        <v>0.14052545982270548</v>
      </c>
      <c r="FG323" s="894">
        <v>0.13383377125971929</v>
      </c>
      <c r="FH323" s="894">
        <v>0.13383377125971929</v>
      </c>
      <c r="FI323" s="894">
        <v>0.13383377125971929</v>
      </c>
      <c r="FJ323" s="894">
        <v>0.13383377125971929</v>
      </c>
      <c r="FK323" s="894">
        <v>0.13383377125971929</v>
      </c>
      <c r="FL323" s="894">
        <v>0.13383377125971929</v>
      </c>
      <c r="FM323" s="894">
        <v>0.13383377125971929</v>
      </c>
      <c r="FN323" s="894">
        <v>0.1103815615154069</v>
      </c>
      <c r="FO323" s="894">
        <v>0.1103815615154069</v>
      </c>
      <c r="FP323" s="894">
        <v>0.1103815615154069</v>
      </c>
      <c r="FQ323" s="894">
        <v>0.1103815615154069</v>
      </c>
      <c r="FR323" s="894">
        <v>0.1103815615154069</v>
      </c>
      <c r="FS323" s="894">
        <v>0.1103815615154069</v>
      </c>
      <c r="FT323" s="894">
        <v>0.1103815615154069</v>
      </c>
      <c r="FU323" s="894">
        <v>0</v>
      </c>
      <c r="FV323" s="894">
        <v>0</v>
      </c>
      <c r="FW323" s="894">
        <v>0</v>
      </c>
      <c r="FX323" s="894">
        <v>0</v>
      </c>
      <c r="FY323" s="894">
        <v>-5.7670983531378006E-2</v>
      </c>
      <c r="FZ323" s="894">
        <v>-5.7670983531378006E-2</v>
      </c>
      <c r="GA323" s="894">
        <v>-7.8780955448607415E-2</v>
      </c>
      <c r="GB323" s="894">
        <v>-7.8780955448607415E-2</v>
      </c>
      <c r="GC323" s="894">
        <v>-7.8780955448607415E-2</v>
      </c>
      <c r="GD323" s="894">
        <v>-0.13496032217285681</v>
      </c>
      <c r="GE323" s="894">
        <v>-0.13496032217285681</v>
      </c>
      <c r="GF323" s="894">
        <v>-0.13496032217285681</v>
      </c>
      <c r="GG323" s="894">
        <v>-0.13496032217285681</v>
      </c>
      <c r="GH323" s="894">
        <v>-1.2527346641710535</v>
      </c>
      <c r="GI323" s="894">
        <v>-1.3348493644455077</v>
      </c>
      <c r="GJ323" s="894">
        <v>-1.3348493644455077</v>
      </c>
      <c r="GK323" s="894">
        <v>-1.3348493644455077</v>
      </c>
      <c r="GL323" s="894">
        <v>-1.3348493644455077</v>
      </c>
      <c r="GM323" s="894">
        <v>-1.3348493644455077</v>
      </c>
      <c r="GN323" s="894">
        <v>-1.3348493644455077</v>
      </c>
      <c r="GO323" s="894">
        <v>-1.3348493644455077</v>
      </c>
      <c r="GP323" s="894">
        <v>-0.57968647441222032</v>
      </c>
      <c r="GQ323" s="894">
        <v>-0.57968647441222032</v>
      </c>
      <c r="GR323" s="894">
        <v>-0.57968647441222032</v>
      </c>
      <c r="GS323" s="894">
        <v>-0.57968647441222032</v>
      </c>
      <c r="GT323" s="894">
        <v>-0.57968647441222032</v>
      </c>
      <c r="GU323" s="894">
        <v>-0.57968647441222032</v>
      </c>
      <c r="GV323" s="894">
        <v>-0.57968647441222032</v>
      </c>
      <c r="GW323" s="894">
        <v>-3.6829674260694389E-3</v>
      </c>
      <c r="GX323" s="894">
        <v>-3.6829674260694389E-3</v>
      </c>
      <c r="GY323" s="894">
        <v>-3.6829674260694389E-3</v>
      </c>
      <c r="GZ323" s="894">
        <v>-3.6829674260694389E-3</v>
      </c>
      <c r="HA323" s="894">
        <v>-3.6829674260694389E-3</v>
      </c>
      <c r="HB323" s="894">
        <v>0</v>
      </c>
      <c r="HC323" s="894">
        <v>0</v>
      </c>
      <c r="HD323" s="894">
        <v>0</v>
      </c>
      <c r="HE323" s="894">
        <v>0</v>
      </c>
      <c r="HF323" s="894">
        <v>-3.3458442814930933E-2</v>
      </c>
      <c r="HG323" s="894">
        <v>0</v>
      </c>
      <c r="HH323" s="894">
        <v>0</v>
      </c>
      <c r="HI323" s="894">
        <v>0</v>
      </c>
      <c r="HJ323" s="894">
        <v>0</v>
      </c>
      <c r="HK323" s="894">
        <v>0</v>
      </c>
      <c r="HL323" s="894">
        <v>0</v>
      </c>
      <c r="HM323" s="894">
        <v>0</v>
      </c>
      <c r="HN323" s="894">
        <v>0.29718112715687006</v>
      </c>
      <c r="HO323" s="894">
        <v>0.29718112715687006</v>
      </c>
      <c r="HP323" s="894">
        <v>0.29718112715687006</v>
      </c>
      <c r="HQ323" s="894">
        <v>0.29718112715687006</v>
      </c>
      <c r="HR323" s="894">
        <v>0.29718112715687006</v>
      </c>
      <c r="HS323" s="894">
        <v>0.29718112715687006</v>
      </c>
      <c r="HT323" s="894">
        <v>0.29718112715687006</v>
      </c>
      <c r="HU323" s="894">
        <v>0.29886847986642273</v>
      </c>
      <c r="HV323" s="894">
        <v>0.29886847986642273</v>
      </c>
      <c r="HW323" s="894">
        <v>0.29886847986642273</v>
      </c>
      <c r="HX323" s="894">
        <v>0.29886847986642273</v>
      </c>
      <c r="HY323" s="894">
        <v>0.39216268801338483</v>
      </c>
      <c r="HZ323" s="894">
        <v>0.39216268801338483</v>
      </c>
      <c r="IA323" s="894">
        <v>0.27573334407012062</v>
      </c>
      <c r="IB323" s="894">
        <v>0.27573334407012062</v>
      </c>
      <c r="IC323" s="894">
        <v>0.27573334407012062</v>
      </c>
      <c r="ID323" s="894">
        <v>0.38316439882811526</v>
      </c>
      <c r="IE323" s="894">
        <v>0.38316439882811526</v>
      </c>
      <c r="IF323" s="894">
        <v>0.38316439882811526</v>
      </c>
      <c r="IG323" s="894">
        <v>0.38316439882811526</v>
      </c>
      <c r="IH323" s="894">
        <v>2.2201520956492509</v>
      </c>
      <c r="II323" s="894">
        <v>2.4340038658061696</v>
      </c>
      <c r="IJ323" s="894">
        <v>2.4340038658061696</v>
      </c>
      <c r="IK323" s="894">
        <v>2.4340038658061696</v>
      </c>
      <c r="IL323" s="894">
        <v>2.4340038658061696</v>
      </c>
      <c r="IM323" s="894">
        <v>2.4340038658061696</v>
      </c>
      <c r="IN323" s="894">
        <v>2.4340038658061696</v>
      </c>
      <c r="IO323" s="894">
        <v>2.4340038658061696</v>
      </c>
      <c r="IP323" s="894">
        <v>0.52342998111484107</v>
      </c>
      <c r="IQ323" s="894">
        <v>0.52342998111484107</v>
      </c>
      <c r="IR323" s="894">
        <v>0.52342998111484107</v>
      </c>
      <c r="IS323" s="894">
        <v>0.52342998111484107</v>
      </c>
      <c r="IT323" s="894">
        <v>0.52342998111484107</v>
      </c>
      <c r="IU323" s="894">
        <v>0.52342998111484107</v>
      </c>
      <c r="IV323" s="894">
        <v>0.52342998111484107</v>
      </c>
      <c r="IW323" s="894">
        <v>-3.8066499845701429E-3</v>
      </c>
      <c r="IX323" s="894">
        <v>-3.8066499845701429E-3</v>
      </c>
      <c r="IY323" s="894">
        <v>-3.8066499845701429E-3</v>
      </c>
      <c r="IZ323" s="894">
        <v>-3.8066499845701429E-3</v>
      </c>
      <c r="JA323" s="894">
        <v>-3.8066499845701429E-3</v>
      </c>
      <c r="JB323" s="894">
        <v>-3.3301093525808234E-2</v>
      </c>
      <c r="JC323" s="894">
        <v>-3.3301093525808234E-2</v>
      </c>
      <c r="JD323" s="894">
        <v>-3.3301093525808234E-2</v>
      </c>
      <c r="JE323" s="894">
        <v>-3.3301093525808234E-2</v>
      </c>
      <c r="JF323" s="894">
        <v>0</v>
      </c>
      <c r="JG323" s="894">
        <v>-2.676675425194297E-2</v>
      </c>
      <c r="JH323" s="894">
        <v>-2.676675425194297E-2</v>
      </c>
      <c r="JI323" s="894">
        <v>-2.676675425194297E-2</v>
      </c>
      <c r="JJ323" s="894">
        <v>-2.676675425194297E-2</v>
      </c>
      <c r="JK323" s="894">
        <v>-2.676675425194297E-2</v>
      </c>
      <c r="JL323" s="894">
        <v>-2.676675425194297E-2</v>
      </c>
      <c r="JM323" s="894">
        <v>-2.676675425194297E-2</v>
      </c>
      <c r="JN323" s="894">
        <v>-0.2801993484621903</v>
      </c>
      <c r="JO323" s="894">
        <v>-0.2801993484621903</v>
      </c>
      <c r="JP323" s="894">
        <v>-0.2801993484621903</v>
      </c>
      <c r="JQ323" s="894">
        <v>-0.2801993484621903</v>
      </c>
      <c r="JR323" s="894">
        <v>-0.2801993484621903</v>
      </c>
      <c r="JS323" s="894">
        <v>-0.2801993484621903</v>
      </c>
      <c r="JT323" s="894">
        <v>-0.2801993484621903</v>
      </c>
      <c r="JU323" s="894">
        <v>-0.12950967460878271</v>
      </c>
      <c r="JV323" s="894">
        <v>-0.12950967460878271</v>
      </c>
      <c r="JW323" s="894">
        <v>-0.12950967460878271</v>
      </c>
      <c r="JX323" s="894">
        <v>-0.12950967460878271</v>
      </c>
      <c r="JY323" s="894">
        <v>-0.58824403202007458</v>
      </c>
      <c r="JZ323" s="894">
        <v>-0.58824403202007458</v>
      </c>
      <c r="KA323" s="894">
        <v>0.14771429146613801</v>
      </c>
      <c r="KB323" s="894">
        <v>0.14771429146613801</v>
      </c>
      <c r="KC323" s="894">
        <v>0.14771429146613801</v>
      </c>
      <c r="KD323" s="894">
        <v>0.45766354387660702</v>
      </c>
      <c r="KE323" s="894">
        <v>0.45766354387660702</v>
      </c>
      <c r="KF323" s="894">
        <v>0.45766354387660702</v>
      </c>
      <c r="KG323" s="894">
        <v>0.45766354387660702</v>
      </c>
      <c r="KH323" s="894">
        <v>3.2466370142197221E-2</v>
      </c>
      <c r="KI323" s="894">
        <v>2.9526763514361676E-2</v>
      </c>
      <c r="KJ323" s="894">
        <v>2.9526763514361676E-2</v>
      </c>
      <c r="KK323" s="894">
        <v>2.9526763514361676E-2</v>
      </c>
      <c r="KL323" s="894">
        <v>2.9526763514361676E-2</v>
      </c>
      <c r="KM323" s="894">
        <v>2.9526763514361676E-2</v>
      </c>
      <c r="KN323" s="894">
        <v>2.9526763514361676E-2</v>
      </c>
      <c r="KO323" s="894">
        <v>2.9526763514361676E-2</v>
      </c>
      <c r="KP323" s="894">
        <v>-0.3448767632579095</v>
      </c>
      <c r="KQ323" s="894">
        <v>-0.3448767632579095</v>
      </c>
      <c r="KR323" s="894">
        <v>-0.3448767632579095</v>
      </c>
      <c r="KS323" s="894">
        <v>-0.3448767632579095</v>
      </c>
      <c r="KT323" s="894">
        <v>-0.3448767632579095</v>
      </c>
      <c r="KU323" s="894">
        <v>-0.3448767632579095</v>
      </c>
      <c r="KV323" s="894">
        <v>-0.3448767632579095</v>
      </c>
      <c r="KW323" s="894">
        <v>4.4179179234159704E-2</v>
      </c>
      <c r="KX323" s="894">
        <v>4.4179179234159704E-2</v>
      </c>
      <c r="KY323" s="894">
        <v>4.4179179234159704E-2</v>
      </c>
      <c r="KZ323" s="894">
        <v>4.4179179234159704E-2</v>
      </c>
      <c r="LA323" s="894">
        <v>4.4179179234159704E-2</v>
      </c>
      <c r="LB323" s="894">
        <v>5.234594196871889E-3</v>
      </c>
      <c r="LC323" s="894">
        <v>5.234594196871889E-3</v>
      </c>
      <c r="LD323" s="894">
        <v>5.234594196871889E-3</v>
      </c>
      <c r="LE323" s="894">
        <v>5.234594196871889E-3</v>
      </c>
      <c r="LF323" s="894">
        <v>0.10037532844478836</v>
      </c>
      <c r="LG323" s="894">
        <v>3.3458442814929157E-2</v>
      </c>
      <c r="LH323" s="894">
        <v>3.3458442814929157E-2</v>
      </c>
      <c r="LI323" s="894">
        <v>3.3458442814929157E-2</v>
      </c>
      <c r="LJ323" s="894">
        <v>3.3458442814929157E-2</v>
      </c>
      <c r="LK323" s="894">
        <v>3.3458442814929157E-2</v>
      </c>
      <c r="LL323" s="894">
        <v>3.3458442814929157E-2</v>
      </c>
      <c r="LM323" s="894">
        <v>3.3458442814929157E-2</v>
      </c>
      <c r="LN323" s="894">
        <v>-0.40756268867227696</v>
      </c>
      <c r="LO323" s="894">
        <v>-0.40756268867227696</v>
      </c>
      <c r="LP323" s="894">
        <v>-0.40756268867227696</v>
      </c>
      <c r="LQ323" s="894">
        <v>-0.40756268867227696</v>
      </c>
      <c r="LR323" s="894">
        <v>-0.40756268867227696</v>
      </c>
      <c r="LS323" s="894">
        <v>-0.40756268867227696</v>
      </c>
      <c r="LT323" s="894">
        <v>-0.40756268867227696</v>
      </c>
      <c r="LU323" s="894">
        <v>-0.10958510928435317</v>
      </c>
      <c r="LV323" s="894">
        <v>-0.10958510928435317</v>
      </c>
      <c r="LW323" s="894">
        <v>-0.10958510928435317</v>
      </c>
      <c r="LX323" s="894">
        <v>-0.10958510928435317</v>
      </c>
      <c r="LY323" s="894">
        <v>0.61131242543262498</v>
      </c>
      <c r="LZ323" s="894">
        <v>0.61131242543262498</v>
      </c>
      <c r="MA323" s="894">
        <v>0.26588572463904647</v>
      </c>
      <c r="MB323" s="894">
        <v>0.26588572463904647</v>
      </c>
      <c r="MC323" s="894">
        <v>0.26588572463904647</v>
      </c>
      <c r="MD323" s="894">
        <v>0.23772593692273514</v>
      </c>
      <c r="ME323" s="894">
        <v>0.23772593692273514</v>
      </c>
      <c r="MF323" s="894">
        <v>0.23772593692273514</v>
      </c>
      <c r="MG323" s="894">
        <v>0.23772593692273514</v>
      </c>
      <c r="MH323" s="894">
        <v>-0.12303860441123948</v>
      </c>
      <c r="MI323" s="894">
        <v>-0.12303860441123948</v>
      </c>
      <c r="MJ323" s="894">
        <v>-0.12303860441123948</v>
      </c>
      <c r="MK323" s="894">
        <v>-0.12303860441123948</v>
      </c>
      <c r="ML323" s="894">
        <v>-0.12303860441123948</v>
      </c>
      <c r="MM323" s="894">
        <v>-0.12303860441123948</v>
      </c>
      <c r="MN323" s="894">
        <v>-0.12303860441123948</v>
      </c>
      <c r="MO323" s="894">
        <v>-0.12303860441123948</v>
      </c>
      <c r="MP323" s="894">
        <v>-0.37178204266100856</v>
      </c>
      <c r="MQ323" s="894">
        <v>-0.37178204266100856</v>
      </c>
      <c r="MR323" s="894">
        <v>-0.37178204266100856</v>
      </c>
      <c r="MS323" s="894">
        <v>-0.37178204266100856</v>
      </c>
      <c r="MT323" s="894">
        <v>-0.37178204266100856</v>
      </c>
      <c r="MU323" s="894">
        <v>-0.37178204266100856</v>
      </c>
      <c r="MV323" s="894">
        <v>-0.37178204266100856</v>
      </c>
      <c r="MW323" s="894">
        <v>-5.2883076239679028E-2</v>
      </c>
      <c r="MX323" s="894">
        <v>-5.2883076239679028E-2</v>
      </c>
      <c r="MY323" s="894">
        <v>-5.2883076239679028E-2</v>
      </c>
      <c r="MZ323" s="894">
        <v>-5.2883076239679028E-2</v>
      </c>
      <c r="NA323" s="894">
        <v>-5.2883076239679028E-2</v>
      </c>
      <c r="NB323" s="894">
        <v>-0.12765419184893378</v>
      </c>
      <c r="NC323" s="894">
        <v>-0.12765419184893378</v>
      </c>
      <c r="ND323" s="894">
        <v>-0.12765419184893378</v>
      </c>
      <c r="NE323" s="894">
        <v>-0.12765419184893378</v>
      </c>
      <c r="NF323" s="894">
        <v>-0.20744234545256468</v>
      </c>
      <c r="NG323" s="894">
        <v>-0.20744234545256468</v>
      </c>
      <c r="NH323" s="894">
        <v>-0.20744234545256468</v>
      </c>
      <c r="NI323" s="894">
        <v>-0.20744234545256468</v>
      </c>
      <c r="NJ323" s="894">
        <v>-0.20744234545256468</v>
      </c>
      <c r="NK323" s="894">
        <v>-0.20744234545256468</v>
      </c>
      <c r="NL323" s="894">
        <v>-0.20744234545256468</v>
      </c>
      <c r="NM323" s="894">
        <v>-0.20744234545256468</v>
      </c>
      <c r="NN323" s="894">
        <v>-0.40756268867227696</v>
      </c>
      <c r="NO323" s="894">
        <v>-0.40756268867227696</v>
      </c>
      <c r="NP323" s="894">
        <v>-0.40756268867227696</v>
      </c>
      <c r="NQ323" s="894">
        <v>-0.40756268867227696</v>
      </c>
      <c r="NR323" s="894">
        <v>-0.40756268867227696</v>
      </c>
      <c r="NS323" s="894">
        <v>-0.40756268867227696</v>
      </c>
      <c r="NT323" s="894">
        <v>-0.40756268867227696</v>
      </c>
      <c r="NU323" s="894">
        <v>-0.10958510928435317</v>
      </c>
      <c r="NV323" s="894">
        <v>-0.10958510928435317</v>
      </c>
      <c r="NW323" s="894">
        <v>-0.10958510928435317</v>
      </c>
      <c r="NX323" s="894">
        <v>-0.10958510928435317</v>
      </c>
      <c r="NY323" s="894">
        <v>0.61131242543262498</v>
      </c>
      <c r="NZ323" s="894">
        <v>0.61131242543262498</v>
      </c>
      <c r="OA323" s="894">
        <v>0.26588572463904647</v>
      </c>
      <c r="OB323" s="894">
        <v>0.26588572463904647</v>
      </c>
      <c r="OC323" s="894">
        <v>0.26588572463904647</v>
      </c>
      <c r="OD323" s="894">
        <v>0.23772593692273514</v>
      </c>
      <c r="OE323" s="894">
        <v>0.23772593692273514</v>
      </c>
      <c r="OF323" s="894">
        <v>0.23772593692273514</v>
      </c>
      <c r="OG323" s="894">
        <v>0.23772593692273514</v>
      </c>
      <c r="OH323" s="894">
        <v>-0.12303860441123948</v>
      </c>
      <c r="OI323" s="894">
        <v>-0.12303860441123948</v>
      </c>
      <c r="OJ323" s="894">
        <v>-0.12303860441123948</v>
      </c>
      <c r="OK323" s="894">
        <v>-0.12303860441123948</v>
      </c>
      <c r="OL323" s="894">
        <v>-0.12303860441123948</v>
      </c>
      <c r="OM323" s="894">
        <v>-0.12303860441123948</v>
      </c>
      <c r="ON323" s="894">
        <v>-0.12303860441123948</v>
      </c>
      <c r="OO323" s="894">
        <v>-0.12303860441123948</v>
      </c>
      <c r="OP323" s="894">
        <v>-0.37178204266100856</v>
      </c>
      <c r="OQ323" s="894">
        <v>-0.37178204266100856</v>
      </c>
      <c r="OR323" s="894">
        <v>-0.37178204266100856</v>
      </c>
      <c r="OS323" s="894">
        <v>-0.37178204266100856</v>
      </c>
      <c r="OT323" s="894">
        <v>-0.37178204266100856</v>
      </c>
      <c r="OU323" s="894">
        <v>-0.37178204266100856</v>
      </c>
      <c r="OV323" s="894">
        <v>-0.37178204266100856</v>
      </c>
      <c r="OW323" s="894">
        <v>-5.2883076239679028E-2</v>
      </c>
      <c r="OX323" s="894">
        <v>-5.2883076239679028E-2</v>
      </c>
      <c r="OY323" s="894">
        <v>-5.2883076239679028E-2</v>
      </c>
      <c r="OZ323" s="894">
        <v>-5.2883076239679028E-2</v>
      </c>
      <c r="PA323" s="894">
        <v>-5.2883076239679028E-2</v>
      </c>
      <c r="PB323" s="894">
        <v>-0.12765419184893378</v>
      </c>
      <c r="PC323" s="894">
        <v>-0.12765419184893378</v>
      </c>
      <c r="PD323" s="894">
        <v>-0.12765419184893378</v>
      </c>
      <c r="PE323" s="894">
        <v>-0.12765419184893378</v>
      </c>
      <c r="PF323" s="894">
        <v>-0.20744234545256468</v>
      </c>
      <c r="PG323" s="894">
        <v>-0.20744234545256468</v>
      </c>
      <c r="PH323" s="894">
        <v>-0.20744234545256468</v>
      </c>
      <c r="PI323" s="894">
        <v>-0.20744234545256468</v>
      </c>
      <c r="PJ323" s="894">
        <v>-0.20744234545256468</v>
      </c>
      <c r="PK323" s="894">
        <v>-0.20744234545256468</v>
      </c>
      <c r="PL323" s="894">
        <v>-0.20744234545256468</v>
      </c>
      <c r="PM323" s="894">
        <v>-0.20744234545256468</v>
      </c>
      <c r="PN323" s="894">
        <v>-0.40756268867227696</v>
      </c>
      <c r="PO323" s="894">
        <v>-0.40756268867227696</v>
      </c>
      <c r="PP323" s="894">
        <v>-0.40756268867227696</v>
      </c>
      <c r="PQ323" s="894">
        <v>-0.40756268867227696</v>
      </c>
      <c r="PR323" s="894">
        <v>-0.40756268867227696</v>
      </c>
      <c r="PS323" s="894">
        <v>-0.40756268867227696</v>
      </c>
      <c r="PT323" s="894">
        <v>-0.40756268867227696</v>
      </c>
      <c r="PU323" s="894">
        <v>-0.10958510928435317</v>
      </c>
      <c r="PV323" s="894">
        <v>-0.10958510928435317</v>
      </c>
      <c r="PW323" s="894">
        <v>-0.10958510928435317</v>
      </c>
      <c r="PX323" s="894">
        <v>-0.10958510928435317</v>
      </c>
      <c r="PY323" s="894">
        <v>0.61131242543262498</v>
      </c>
      <c r="PZ323" s="894">
        <v>0.61131242543262498</v>
      </c>
      <c r="QA323" s="894">
        <v>0.26588572463904647</v>
      </c>
      <c r="QB323" s="894">
        <v>0.26588572463904647</v>
      </c>
      <c r="QC323" s="894">
        <v>0.26588572463904647</v>
      </c>
      <c r="QD323" s="894">
        <v>0.23772593692273514</v>
      </c>
      <c r="QE323" s="894">
        <v>0.23772593692273514</v>
      </c>
      <c r="QF323" s="894">
        <v>0.23772593692273514</v>
      </c>
      <c r="QG323" s="894">
        <v>0.23772593692273514</v>
      </c>
      <c r="QH323" s="894">
        <v>-0.12303860441123948</v>
      </c>
      <c r="QI323" s="894">
        <v>-0.12303860441123948</v>
      </c>
      <c r="QJ323" s="894">
        <v>-0.12303860441123948</v>
      </c>
      <c r="QK323" s="894">
        <v>-0.12303860441123948</v>
      </c>
      <c r="QL323" s="894">
        <v>-0.12303860441123948</v>
      </c>
      <c r="QM323" s="894">
        <v>-0.12303860441123948</v>
      </c>
      <c r="QN323" s="894">
        <v>-0.12303860441123948</v>
      </c>
      <c r="QO323" s="894">
        <v>-0.12303860441123948</v>
      </c>
      <c r="QP323" s="894">
        <v>-0.37178204266100856</v>
      </c>
      <c r="QQ323" s="894">
        <v>-0.37178204266100856</v>
      </c>
      <c r="QR323" s="894">
        <v>-0.37178204266100856</v>
      </c>
      <c r="QS323" s="894">
        <v>-0.37178204266100856</v>
      </c>
      <c r="QT323" s="894">
        <v>-0.37178204266100856</v>
      </c>
      <c r="QU323" s="894">
        <v>-0.37178204266100856</v>
      </c>
      <c r="QV323" s="894">
        <v>-0.37178204266100856</v>
      </c>
      <c r="QW323" s="894">
        <v>-5.2883076239679028E-2</v>
      </c>
      <c r="QX323" s="894">
        <v>-5.2883076239679028E-2</v>
      </c>
      <c r="QY323" s="894">
        <v>-5.2883076239679028E-2</v>
      </c>
      <c r="QZ323" s="894">
        <v>-5.2883076239679028E-2</v>
      </c>
      <c r="RA323" s="894">
        <v>-5.2883076239679028E-2</v>
      </c>
      <c r="RB323" s="894">
        <v>-0.12765419184893378</v>
      </c>
      <c r="RC323" s="894">
        <v>-0.12765419184893378</v>
      </c>
      <c r="RD323" s="894">
        <v>-0.12765419184893378</v>
      </c>
      <c r="RE323" s="894">
        <v>-0.12765419184893378</v>
      </c>
      <c r="RF323" s="894">
        <v>-0.20744234545256468</v>
      </c>
      <c r="RG323" s="894">
        <v>-0.20744234545256468</v>
      </c>
      <c r="RH323" s="894">
        <v>-0.20744234545256468</v>
      </c>
      <c r="RI323" s="894">
        <v>-0.20744234545256468</v>
      </c>
      <c r="RJ323" s="894">
        <v>-0.20744234545256468</v>
      </c>
      <c r="RK323" s="894">
        <v>-0.20744234545256468</v>
      </c>
      <c r="RL323" s="894">
        <v>-0.20744234545256468</v>
      </c>
      <c r="RM323" s="894">
        <v>-0.20744234545256468</v>
      </c>
      <c r="RN323" s="894">
        <v>-0.40756268867227696</v>
      </c>
      <c r="RO323" s="894">
        <v>-0.40756268867227696</v>
      </c>
      <c r="RP323" s="894">
        <v>-0.40756268867227696</v>
      </c>
      <c r="RQ323" s="894">
        <v>-0.40756268867227696</v>
      </c>
      <c r="RR323" s="894">
        <v>-0.40756268867227696</v>
      </c>
      <c r="RS323" s="894">
        <v>-0.40756268867227696</v>
      </c>
      <c r="RT323" s="894">
        <v>-0.40756268867227696</v>
      </c>
      <c r="RU323" s="894">
        <v>-0.10958510928435317</v>
      </c>
      <c r="RV323" s="894">
        <v>-0.10958510928435317</v>
      </c>
      <c r="RW323" s="894">
        <v>-0.10958510928435317</v>
      </c>
      <c r="RX323" s="894">
        <v>-0.10958510928435317</v>
      </c>
      <c r="RY323" s="894">
        <v>0.61131242543262498</v>
      </c>
      <c r="RZ323" s="894">
        <v>0.61131242543262498</v>
      </c>
      <c r="SA323" s="894">
        <v>0.26588572463904647</v>
      </c>
      <c r="SB323" s="894">
        <v>0.26588572463904647</v>
      </c>
      <c r="SC323" s="894">
        <v>0.26588572463904647</v>
      </c>
      <c r="SD323" s="894">
        <v>0.23772593692273514</v>
      </c>
      <c r="SE323" s="894">
        <v>0.23772593692273514</v>
      </c>
      <c r="SF323" s="894">
        <v>0.23772593692273514</v>
      </c>
      <c r="SG323" s="894">
        <v>0.23772593692273514</v>
      </c>
      <c r="SH323" s="894">
        <v>-0.12303860441123948</v>
      </c>
      <c r="SI323" s="894">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2" t="s">
        <v>960</v>
      </c>
      <c r="J324" s="793"/>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-2.9327658700101011E-2</v>
      </c>
      <c r="AX324" s="894">
        <v>-2.9327658700101011E-2</v>
      </c>
      <c r="AY324" s="894">
        <v>-2.9327658700101011E-2</v>
      </c>
      <c r="AZ324" s="894">
        <v>-2.9327658700101011E-2</v>
      </c>
      <c r="BA324" s="894">
        <v>-2.9327658700101011E-2</v>
      </c>
      <c r="BB324" s="894">
        <v>-0.24420801918926038</v>
      </c>
      <c r="BC324" s="894">
        <v>-0.24420801918926038</v>
      </c>
      <c r="BD324" s="894">
        <v>-0.24420801918926038</v>
      </c>
      <c r="BE324" s="894">
        <v>-0.24420801918926038</v>
      </c>
      <c r="BF324" s="894">
        <v>-0.12714208269673399</v>
      </c>
      <c r="BG324" s="894">
        <v>-0.12045039413375047</v>
      </c>
      <c r="BH324" s="894">
        <v>-0.12045039413375047</v>
      </c>
      <c r="BI324" s="894">
        <v>-0.12045039413375047</v>
      </c>
      <c r="BJ324" s="894">
        <v>-0.12045039413375047</v>
      </c>
      <c r="BK324" s="894">
        <v>-0.12045039413375047</v>
      </c>
      <c r="BL324" s="894">
        <v>-0.12045039413375047</v>
      </c>
      <c r="BM324" s="894">
        <v>-0.12045039413375047</v>
      </c>
      <c r="BN324" s="894">
        <v>-4.2454446736693185E-2</v>
      </c>
      <c r="BO324" s="894">
        <v>-4.2454446736693185E-2</v>
      </c>
      <c r="BP324" s="894">
        <v>-4.2454446736693185E-2</v>
      </c>
      <c r="BQ324" s="894">
        <v>-4.2454446736693185E-2</v>
      </c>
      <c r="BR324" s="894">
        <v>-4.2454446736693185E-2</v>
      </c>
      <c r="BS324" s="894">
        <v>-4.2454446736693185E-2</v>
      </c>
      <c r="BT324" s="894">
        <v>-4.2454446736693185E-2</v>
      </c>
      <c r="BU324" s="894">
        <v>9.9622826622143279E-3</v>
      </c>
      <c r="BV324" s="894">
        <v>9.9622826622143279E-3</v>
      </c>
      <c r="BW324" s="894">
        <v>9.9622826622143279E-3</v>
      </c>
      <c r="BX324" s="894">
        <v>9.9622826622143279E-3</v>
      </c>
      <c r="BY324" s="894">
        <v>1.1534196706275424E-2</v>
      </c>
      <c r="BZ324" s="894">
        <v>1.1534196706275424E-2</v>
      </c>
      <c r="CA324" s="894">
        <v>0.42344763553625508</v>
      </c>
      <c r="CB324" s="894">
        <v>0.42344763553625508</v>
      </c>
      <c r="CC324" s="894">
        <v>0.42344763553625508</v>
      </c>
      <c r="CD324" s="894">
        <v>0.28414723296760958</v>
      </c>
      <c r="CE324" s="894">
        <v>0.28414723296760958</v>
      </c>
      <c r="CF324" s="894">
        <v>0.28414723296760958</v>
      </c>
      <c r="CG324" s="894">
        <v>0.28414723296760958</v>
      </c>
      <c r="CH324" s="894">
        <v>-2.5170483557862333E-2</v>
      </c>
      <c r="CI324" s="894">
        <v>3.0383281040710308E-2</v>
      </c>
      <c r="CJ324" s="894">
        <v>3.0383281040710308E-2</v>
      </c>
      <c r="CK324" s="894">
        <v>3.0383281040710308E-2</v>
      </c>
      <c r="CL324" s="894">
        <v>3.0383281040710308E-2</v>
      </c>
      <c r="CM324" s="894">
        <v>3.0383281040710308E-2</v>
      </c>
      <c r="CN324" s="894">
        <v>3.0383281040710308E-2</v>
      </c>
      <c r="CO324" s="894">
        <v>3.0383281040710308E-2</v>
      </c>
      <c r="CP324" s="894">
        <v>0.11740485557716163</v>
      </c>
      <c r="CQ324" s="894">
        <v>0.11740485557716163</v>
      </c>
      <c r="CR324" s="894">
        <v>0.11740485557716163</v>
      </c>
      <c r="CS324" s="894">
        <v>0.11740485557716163</v>
      </c>
      <c r="CT324" s="894">
        <v>0.11740485557716163</v>
      </c>
      <c r="CU324" s="894">
        <v>0.11740485557716163</v>
      </c>
      <c r="CV324" s="894">
        <v>0.11740485557716163</v>
      </c>
      <c r="CW324" s="894">
        <v>-0.19620967662539002</v>
      </c>
      <c r="CX324" s="894">
        <v>-0.19620967662539002</v>
      </c>
      <c r="CY324" s="894">
        <v>-0.19620967662539002</v>
      </c>
      <c r="CZ324" s="894">
        <v>-0.19620967662539002</v>
      </c>
      <c r="DA324" s="894">
        <v>-0.19620967662539002</v>
      </c>
      <c r="DB324" s="894">
        <v>-0.59940979962993435</v>
      </c>
      <c r="DC324" s="894">
        <v>-0.59940979962993435</v>
      </c>
      <c r="DD324" s="894">
        <v>-0.59940979962993435</v>
      </c>
      <c r="DE324" s="894">
        <v>-0.59940979962993435</v>
      </c>
      <c r="DF324" s="894">
        <v>-0.63571041348366641</v>
      </c>
      <c r="DG324" s="894">
        <v>-0.55541015072783662</v>
      </c>
      <c r="DH324" s="894">
        <v>-0.55541015072783662</v>
      </c>
      <c r="DI324" s="894">
        <v>-0.55541015072783662</v>
      </c>
      <c r="DJ324" s="894">
        <v>-0.55541015072783662</v>
      </c>
      <c r="DK324" s="894">
        <v>-0.55541015072783662</v>
      </c>
      <c r="DL324" s="894">
        <v>-0.55541015072783662</v>
      </c>
      <c r="DM324" s="894">
        <v>-0.55541015072783662</v>
      </c>
      <c r="DN324" s="894">
        <v>8.490889347337216E-3</v>
      </c>
      <c r="DO324" s="894">
        <v>8.490889347337216E-3</v>
      </c>
      <c r="DP324" s="894">
        <v>8.490889347337216E-3</v>
      </c>
      <c r="DQ324" s="894">
        <v>8.490889347337216E-3</v>
      </c>
      <c r="DR324" s="894">
        <v>8.490889347337216E-3</v>
      </c>
      <c r="DS324" s="894">
        <v>8.490889347337216E-3</v>
      </c>
      <c r="DT324" s="894">
        <v>8.490889347337216E-3</v>
      </c>
      <c r="DU324" s="894">
        <v>0</v>
      </c>
      <c r="DV324" s="894">
        <v>0</v>
      </c>
      <c r="DW324" s="894">
        <v>0</v>
      </c>
      <c r="DX324" s="894">
        <v>0</v>
      </c>
      <c r="DY324" s="894">
        <v>0.68051760567028285</v>
      </c>
      <c r="DZ324" s="894">
        <v>0.68051760567028285</v>
      </c>
      <c r="EA324" s="894">
        <v>3.9390477724303707E-2</v>
      </c>
      <c r="EB324" s="894">
        <v>3.9390477724303707E-2</v>
      </c>
      <c r="EC324" s="894">
        <v>3.9390477724303707E-2</v>
      </c>
      <c r="ED324" s="894">
        <v>-2.2241155938544308</v>
      </c>
      <c r="EE324" s="894">
        <v>-2.2241155938544308</v>
      </c>
      <c r="EF324" s="894">
        <v>-2.2241155938544308</v>
      </c>
      <c r="EG324" s="894">
        <v>-2.2241155938544308</v>
      </c>
      <c r="EH324" s="894">
        <v>-3.0315689151664857</v>
      </c>
      <c r="EI324" s="894">
        <v>-2.9921118732855749</v>
      </c>
      <c r="EJ324" s="894">
        <v>-2.9921118732855749</v>
      </c>
      <c r="EK324" s="894">
        <v>-2.9921118732855749</v>
      </c>
      <c r="EL324" s="894">
        <v>-2.9921118732855749</v>
      </c>
      <c r="EM324" s="894">
        <v>-2.9921118732855749</v>
      </c>
      <c r="EN324" s="894">
        <v>-2.9921118732855749</v>
      </c>
      <c r="EO324" s="894">
        <v>-2.9921118732855749</v>
      </c>
      <c r="EP324" s="894">
        <v>-0.92754772003038077</v>
      </c>
      <c r="EQ324" s="894">
        <v>-0.92754772003038077</v>
      </c>
      <c r="ER324" s="894">
        <v>-0.92754772003038077</v>
      </c>
      <c r="ES324" s="894">
        <v>-0.92754772003038077</v>
      </c>
      <c r="ET324" s="894">
        <v>-0.92754772003038077</v>
      </c>
      <c r="EU324" s="894">
        <v>-0.92754772003038077</v>
      </c>
      <c r="EV324" s="894">
        <v>-0.92754772003038077</v>
      </c>
      <c r="EW324" s="894">
        <v>-0.61887167667540943</v>
      </c>
      <c r="EX324" s="894">
        <v>-0.61887167667540943</v>
      </c>
      <c r="EY324" s="894">
        <v>-0.61887167667540943</v>
      </c>
      <c r="EZ324" s="894">
        <v>-0.61887167667540943</v>
      </c>
      <c r="FA324" s="894">
        <v>-0.61887167667540943</v>
      </c>
      <c r="FB324" s="894">
        <v>-0.97691786246312695</v>
      </c>
      <c r="FC324" s="894">
        <v>-0.97691786246312695</v>
      </c>
      <c r="FD324" s="894">
        <v>-0.97691786246312695</v>
      </c>
      <c r="FE324" s="894">
        <v>-0.97691786246312695</v>
      </c>
      <c r="FF324" s="894">
        <v>-0.6810208364738104</v>
      </c>
      <c r="FG324" s="894">
        <v>-0.6326034943005876</v>
      </c>
      <c r="FH324" s="894">
        <v>-0.6326034943005876</v>
      </c>
      <c r="FI324" s="894">
        <v>-0.6326034943005876</v>
      </c>
      <c r="FJ324" s="894">
        <v>-0.6326034943005876</v>
      </c>
      <c r="FK324" s="894">
        <v>-0.6326034943005876</v>
      </c>
      <c r="FL324" s="894">
        <v>-0.6326034943005876</v>
      </c>
      <c r="FM324" s="894">
        <v>-0.6326034943005876</v>
      </c>
      <c r="FN324" s="894">
        <v>-0.34812646324090757</v>
      </c>
      <c r="FO324" s="894">
        <v>-0.34812646324090757</v>
      </c>
      <c r="FP324" s="894">
        <v>-0.34812646324090757</v>
      </c>
      <c r="FQ324" s="894">
        <v>-0.34812646324090757</v>
      </c>
      <c r="FR324" s="894">
        <v>-0.34812646324090757</v>
      </c>
      <c r="FS324" s="894">
        <v>-0.34812646324090757</v>
      </c>
      <c r="FT324" s="894">
        <v>-0.34812646324090757</v>
      </c>
      <c r="FU324" s="894">
        <v>-0.17932108791985257</v>
      </c>
      <c r="FV324" s="894">
        <v>-0.17932108791985257</v>
      </c>
      <c r="FW324" s="894">
        <v>-0.17932108791985257</v>
      </c>
      <c r="FX324" s="894">
        <v>-0.17932108791985257</v>
      </c>
      <c r="FY324" s="894">
        <v>0.47290206495731368</v>
      </c>
      <c r="FZ324" s="894">
        <v>0.47290206495731368</v>
      </c>
      <c r="GA324" s="894">
        <v>0.40375239667410501</v>
      </c>
      <c r="GB324" s="894">
        <v>0.40375239667410501</v>
      </c>
      <c r="GC324" s="894">
        <v>0.40375239667410501</v>
      </c>
      <c r="GD324" s="894">
        <v>-2.9912440248407046</v>
      </c>
      <c r="GE324" s="894">
        <v>-2.9912440248407046</v>
      </c>
      <c r="GF324" s="894">
        <v>-2.9912440248407046</v>
      </c>
      <c r="GG324" s="894">
        <v>-2.9912440248407046</v>
      </c>
      <c r="GH324" s="894">
        <v>-4.0696841134063213</v>
      </c>
      <c r="GI324" s="894">
        <v>-4.1517988136807755</v>
      </c>
      <c r="GJ324" s="894">
        <v>-4.1517988136807755</v>
      </c>
      <c r="GK324" s="894">
        <v>-4.1517988136807755</v>
      </c>
      <c r="GL324" s="894">
        <v>-4.1517988136807755</v>
      </c>
      <c r="GM324" s="894">
        <v>-4.1517988136807755</v>
      </c>
      <c r="GN324" s="894">
        <v>-4.1517988136807755</v>
      </c>
      <c r="GO324" s="894">
        <v>-4.1517988136807755</v>
      </c>
      <c r="GP324" s="894">
        <v>-1.1936160317011204</v>
      </c>
      <c r="GQ324" s="894">
        <v>-1.1936160317011204</v>
      </c>
      <c r="GR324" s="894">
        <v>-1.1936160317011204</v>
      </c>
      <c r="GS324" s="894">
        <v>-1.1936160317011204</v>
      </c>
      <c r="GT324" s="894">
        <v>-1.1936160317011204</v>
      </c>
      <c r="GU324" s="894">
        <v>-1.1936160317011204</v>
      </c>
      <c r="GV324" s="894">
        <v>-1.1936160317011204</v>
      </c>
      <c r="GW324" s="894">
        <v>-0.87066341558531946</v>
      </c>
      <c r="GX324" s="894">
        <v>-0.87066341558531946</v>
      </c>
      <c r="GY324" s="894">
        <v>-0.87066341558531946</v>
      </c>
      <c r="GZ324" s="894">
        <v>-0.87066341558531946</v>
      </c>
      <c r="HA324" s="894">
        <v>-0.87066341558531946</v>
      </c>
      <c r="HB324" s="894">
        <v>-1.3355068558797125</v>
      </c>
      <c r="HC324" s="894">
        <v>-1.3355068558797125</v>
      </c>
      <c r="HD324" s="894">
        <v>-1.3355068558797125</v>
      </c>
      <c r="HE324" s="894">
        <v>-1.3355068558797125</v>
      </c>
      <c r="HF324" s="894">
        <v>-1.3142748983012975</v>
      </c>
      <c r="HG324" s="894">
        <v>-1.1277503957695743</v>
      </c>
      <c r="HH324" s="894">
        <v>-1.1277503957695743</v>
      </c>
      <c r="HI324" s="894">
        <v>-1.1277503957695743</v>
      </c>
      <c r="HJ324" s="894">
        <v>-1.1277503957695743</v>
      </c>
      <c r="HK324" s="894">
        <v>-1.1277503957695743</v>
      </c>
      <c r="HL324" s="894">
        <v>-1.1277503957695743</v>
      </c>
      <c r="HM324" s="894">
        <v>-1.1277503957695743</v>
      </c>
      <c r="HN324" s="894">
        <v>0.22925401237815635</v>
      </c>
      <c r="HO324" s="894">
        <v>0.22925401237815635</v>
      </c>
      <c r="HP324" s="894">
        <v>0.22925401237815635</v>
      </c>
      <c r="HQ324" s="894">
        <v>0.22925401237815635</v>
      </c>
      <c r="HR324" s="894">
        <v>0.22925401237815635</v>
      </c>
      <c r="HS324" s="894">
        <v>0.22925401237815635</v>
      </c>
      <c r="HT324" s="894">
        <v>0.22925401237815635</v>
      </c>
      <c r="HU324" s="894">
        <v>0.11954739194657016</v>
      </c>
      <c r="HV324" s="894">
        <v>0.11954739194657016</v>
      </c>
      <c r="HW324" s="894">
        <v>0.11954739194657016</v>
      </c>
      <c r="HX324" s="894">
        <v>0.11954739194657016</v>
      </c>
      <c r="HY324" s="894">
        <v>0.81892796614559416</v>
      </c>
      <c r="HZ324" s="894">
        <v>0.81892796614559416</v>
      </c>
      <c r="IA324" s="894">
        <v>-4.9238097155383187E-2</v>
      </c>
      <c r="IB324" s="894">
        <v>-4.9238097155383187E-2</v>
      </c>
      <c r="IC324" s="894">
        <v>-4.9238097155383187E-2</v>
      </c>
      <c r="ID324" s="894">
        <v>-2.7471127365493699</v>
      </c>
      <c r="IE324" s="894">
        <v>-2.7471127365493699</v>
      </c>
      <c r="IF324" s="894">
        <v>-2.7471127365493699</v>
      </c>
      <c r="IG324" s="894">
        <v>-2.7471127365493699</v>
      </c>
      <c r="IH324" s="894">
        <v>-2.4242592461208643</v>
      </c>
      <c r="II324" s="894">
        <v>-2.3791544285658039</v>
      </c>
      <c r="IJ324" s="894">
        <v>-2.3791544285658039</v>
      </c>
      <c r="IK324" s="894">
        <v>-2.3791544285658039</v>
      </c>
      <c r="IL324" s="894">
        <v>-2.3791544285658039</v>
      </c>
      <c r="IM324" s="894">
        <v>-2.3791544285658039</v>
      </c>
      <c r="IN324" s="894">
        <v>-2.3791544285658039</v>
      </c>
      <c r="IO324" s="894">
        <v>-2.3791544285658039</v>
      </c>
      <c r="IP324" s="894">
        <v>-0.26660685953979879</v>
      </c>
      <c r="IQ324" s="894">
        <v>-0.26660685953979879</v>
      </c>
      <c r="IR324" s="894">
        <v>-0.26660685953979879</v>
      </c>
      <c r="IS324" s="894">
        <v>-0.26660685953979879</v>
      </c>
      <c r="IT324" s="894">
        <v>-0.26660685953979879</v>
      </c>
      <c r="IU324" s="894">
        <v>-0.26660685953979879</v>
      </c>
      <c r="IV324" s="894">
        <v>-0.26660685953979879</v>
      </c>
      <c r="IW324" s="894">
        <v>-0.77135679989436134</v>
      </c>
      <c r="IX324" s="894">
        <v>-0.77135679989436134</v>
      </c>
      <c r="IY324" s="894">
        <v>-0.77135679989436134</v>
      </c>
      <c r="IZ324" s="894">
        <v>-0.77135679989436134</v>
      </c>
      <c r="JA324" s="894">
        <v>-0.77135679989436134</v>
      </c>
      <c r="JB324" s="894">
        <v>-1.3867842295307478</v>
      </c>
      <c r="JC324" s="894">
        <v>-1.3867842295307478</v>
      </c>
      <c r="JD324" s="894">
        <v>-1.3867842295307478</v>
      </c>
      <c r="JE324" s="894">
        <v>-1.3867842295307478</v>
      </c>
      <c r="JF324" s="894">
        <v>-1.1662755845591395</v>
      </c>
      <c r="JG324" s="894">
        <v>-1.0403545630059385</v>
      </c>
      <c r="JH324" s="894">
        <v>-1.0403545630059385</v>
      </c>
      <c r="JI324" s="894">
        <v>-1.0403545630059385</v>
      </c>
      <c r="JJ324" s="894">
        <v>-1.0403545630059385</v>
      </c>
      <c r="JK324" s="894">
        <v>-1.0403545630059385</v>
      </c>
      <c r="JL324" s="894">
        <v>-1.0403545630059385</v>
      </c>
      <c r="JM324" s="894">
        <v>-1.0403545630059385</v>
      </c>
      <c r="JN324" s="894">
        <v>-0.16981778694678162</v>
      </c>
      <c r="JO324" s="894">
        <v>-0.16981778694678162</v>
      </c>
      <c r="JP324" s="894">
        <v>-0.16981778694678162</v>
      </c>
      <c r="JQ324" s="894">
        <v>-0.16981778694678162</v>
      </c>
      <c r="JR324" s="894">
        <v>-0.16981778694678162</v>
      </c>
      <c r="JS324" s="894">
        <v>-0.16981778694678162</v>
      </c>
      <c r="JT324" s="894">
        <v>-0.16981778694678162</v>
      </c>
      <c r="JU324" s="894">
        <v>-7.9698261297712847E-2</v>
      </c>
      <c r="JV324" s="894">
        <v>-7.9698261297712847E-2</v>
      </c>
      <c r="JW324" s="894">
        <v>-7.9698261297712847E-2</v>
      </c>
      <c r="JX324" s="894">
        <v>-7.9698261297712847E-2</v>
      </c>
      <c r="JY324" s="894">
        <v>0.59977822872635134</v>
      </c>
      <c r="JZ324" s="894">
        <v>0.59977822872635134</v>
      </c>
      <c r="KA324" s="894">
        <v>1.102933376280486</v>
      </c>
      <c r="KB324" s="894">
        <v>1.102933376280486</v>
      </c>
      <c r="KC324" s="894">
        <v>1.102933376280486</v>
      </c>
      <c r="KD324" s="894">
        <v>-0.92741381273556378</v>
      </c>
      <c r="KE324" s="894">
        <v>-0.92741381273556378</v>
      </c>
      <c r="KF324" s="894">
        <v>-0.92741381273556378</v>
      </c>
      <c r="KG324" s="894">
        <v>-0.92741381273556378</v>
      </c>
      <c r="KH324" s="894">
        <v>-2.3710683825700292</v>
      </c>
      <c r="KI324" s="894">
        <v>-2.3771639290556275</v>
      </c>
      <c r="KJ324" s="894">
        <v>-2.3771639290556275</v>
      </c>
      <c r="KK324" s="894">
        <v>-2.3771639290556275</v>
      </c>
      <c r="KL324" s="894">
        <v>-2.3771639290556275</v>
      </c>
      <c r="KM324" s="894">
        <v>-2.3771639290556275</v>
      </c>
      <c r="KN324" s="894">
        <v>-2.3771639290556275</v>
      </c>
      <c r="KO324" s="894">
        <v>-2.3771639290556275</v>
      </c>
      <c r="KP324" s="894">
        <v>-0.48429502925578838</v>
      </c>
      <c r="KQ324" s="894">
        <v>-0.48429502925578838</v>
      </c>
      <c r="KR324" s="894">
        <v>-0.48429502925578838</v>
      </c>
      <c r="KS324" s="894">
        <v>-0.48429502925578838</v>
      </c>
      <c r="KT324" s="894">
        <v>-0.48429502925578838</v>
      </c>
      <c r="KU324" s="894">
        <v>-0.48429502925578838</v>
      </c>
      <c r="KV324" s="894">
        <v>-0.48429502925578838</v>
      </c>
      <c r="KW324" s="894">
        <v>-0.39883226648344028</v>
      </c>
      <c r="KX324" s="894">
        <v>-0.39883226648344028</v>
      </c>
      <c r="KY324" s="894">
        <v>-0.39883226648344028</v>
      </c>
      <c r="KZ324" s="894">
        <v>-0.39883226648344028</v>
      </c>
      <c r="LA324" s="894">
        <v>-0.39883226648344028</v>
      </c>
      <c r="LB324" s="894">
        <v>-0.72599016547420536</v>
      </c>
      <c r="LC324" s="894">
        <v>-0.72599016547420536</v>
      </c>
      <c r="LD324" s="894">
        <v>-0.72599016547420536</v>
      </c>
      <c r="LE324" s="894">
        <v>-0.72599016547420536</v>
      </c>
      <c r="LF324" s="894">
        <v>-0.70931898767651624</v>
      </c>
      <c r="LG324" s="894">
        <v>-0.60225197066874081</v>
      </c>
      <c r="LH324" s="894">
        <v>-0.60225197066874081</v>
      </c>
      <c r="LI324" s="894">
        <v>-0.60225197066874081</v>
      </c>
      <c r="LJ324" s="894">
        <v>-0.60225197066874081</v>
      </c>
      <c r="LK324" s="894">
        <v>-0.60225197066874081</v>
      </c>
      <c r="LL324" s="894">
        <v>-0.60225197066874081</v>
      </c>
      <c r="LM324" s="894">
        <v>-0.60225197066874081</v>
      </c>
      <c r="LN324" s="894">
        <v>0.14434511890476642</v>
      </c>
      <c r="LO324" s="894">
        <v>0.14434511890476642</v>
      </c>
      <c r="LP324" s="894">
        <v>0.14434511890476642</v>
      </c>
      <c r="LQ324" s="894">
        <v>0.14434511890476642</v>
      </c>
      <c r="LR324" s="894">
        <v>0.14434511890476642</v>
      </c>
      <c r="LS324" s="894">
        <v>0.14434511890476642</v>
      </c>
      <c r="LT324" s="894">
        <v>0.14434511890476642</v>
      </c>
      <c r="LU324" s="894">
        <v>5.9773695973286856E-2</v>
      </c>
      <c r="LV324" s="894">
        <v>5.9773695973286856E-2</v>
      </c>
      <c r="LW324" s="894">
        <v>5.9773695973286856E-2</v>
      </c>
      <c r="LX324" s="894">
        <v>5.9773695973286856E-2</v>
      </c>
      <c r="LY324" s="894">
        <v>0.69205180237655295</v>
      </c>
      <c r="LZ324" s="894">
        <v>0.69205180237655295</v>
      </c>
      <c r="MA324" s="894">
        <v>0.4332952549673319</v>
      </c>
      <c r="MB324" s="894">
        <v>0.4332952549673319</v>
      </c>
      <c r="MC324" s="894">
        <v>0.4332952549673319</v>
      </c>
      <c r="MD324" s="894">
        <v>-1.3087316707379655</v>
      </c>
      <c r="ME324" s="894">
        <v>-1.3087316707379655</v>
      </c>
      <c r="MF324" s="894">
        <v>-1.3087316707379655</v>
      </c>
      <c r="MG324" s="894">
        <v>-1.3087316707379655</v>
      </c>
      <c r="MH324" s="894">
        <v>-1.7557299013803576</v>
      </c>
      <c r="MI324" s="894">
        <v>-1.7557299013803576</v>
      </c>
      <c r="MJ324" s="894">
        <v>-1.7557299013803576</v>
      </c>
      <c r="MK324" s="894">
        <v>-1.7557299013803576</v>
      </c>
      <c r="ML324" s="894">
        <v>-1.7557299013803576</v>
      </c>
      <c r="MM324" s="894">
        <v>-1.7557299013803576</v>
      </c>
      <c r="MN324" s="894">
        <v>-1.7557299013803576</v>
      </c>
      <c r="MO324" s="894">
        <v>-1.7557299013803576</v>
      </c>
      <c r="MP324" s="894">
        <v>-0.24948531810146868</v>
      </c>
      <c r="MQ324" s="894">
        <v>-0.24948531810146868</v>
      </c>
      <c r="MR324" s="894">
        <v>-0.24948531810146868</v>
      </c>
      <c r="MS324" s="894">
        <v>-0.24948531810146868</v>
      </c>
      <c r="MT324" s="894">
        <v>-0.24948531810146868</v>
      </c>
      <c r="MU324" s="894">
        <v>-0.24948531810146868</v>
      </c>
      <c r="MV324" s="894">
        <v>-0.24948531810146868</v>
      </c>
      <c r="MW324" s="894">
        <v>-8.6801379915979027E-2</v>
      </c>
      <c r="MX324" s="894">
        <v>-8.6801379915979027E-2</v>
      </c>
      <c r="MY324" s="894">
        <v>-8.6801379915979027E-2</v>
      </c>
      <c r="MZ324" s="894">
        <v>-8.6801379915979027E-2</v>
      </c>
      <c r="NA324" s="894">
        <v>-8.6801379915979027E-2</v>
      </c>
      <c r="NB324" s="894">
        <v>-6.105200479731554E-2</v>
      </c>
      <c r="NC324" s="894">
        <v>-6.105200479731554E-2</v>
      </c>
      <c r="ND324" s="894">
        <v>-6.105200479731554E-2</v>
      </c>
      <c r="NE324" s="894">
        <v>-6.105200479731554E-2</v>
      </c>
      <c r="NF324" s="894">
        <v>-0.27435923108242566</v>
      </c>
      <c r="NG324" s="894">
        <v>-0.27435923108242566</v>
      </c>
      <c r="NH324" s="894">
        <v>-0.27435923108242566</v>
      </c>
      <c r="NI324" s="894">
        <v>-0.27435923108242566</v>
      </c>
      <c r="NJ324" s="894">
        <v>-0.27435923108242566</v>
      </c>
      <c r="NK324" s="894">
        <v>-0.27435923108242566</v>
      </c>
      <c r="NL324" s="894">
        <v>-0.27435923108242566</v>
      </c>
      <c r="NM324" s="894">
        <v>-0.27435923108242566</v>
      </c>
      <c r="NN324" s="894">
        <v>0.14434511890476642</v>
      </c>
      <c r="NO324" s="894">
        <v>0.14434511890476642</v>
      </c>
      <c r="NP324" s="894">
        <v>0.14434511890476642</v>
      </c>
      <c r="NQ324" s="894">
        <v>0.14434511890476642</v>
      </c>
      <c r="NR324" s="894">
        <v>0.14434511890476642</v>
      </c>
      <c r="NS324" s="894">
        <v>0.14434511890476642</v>
      </c>
      <c r="NT324" s="894">
        <v>0.14434511890476642</v>
      </c>
      <c r="NU324" s="894">
        <v>5.9773695973286856E-2</v>
      </c>
      <c r="NV324" s="894">
        <v>5.9773695973286856E-2</v>
      </c>
      <c r="NW324" s="894">
        <v>5.9773695973286856E-2</v>
      </c>
      <c r="NX324" s="894">
        <v>5.9773695973286856E-2</v>
      </c>
      <c r="NY324" s="894">
        <v>0.69205180237655295</v>
      </c>
      <c r="NZ324" s="894">
        <v>0.69205180237655295</v>
      </c>
      <c r="OA324" s="894">
        <v>0.4332952549673319</v>
      </c>
      <c r="OB324" s="894">
        <v>0.4332952549673319</v>
      </c>
      <c r="OC324" s="894">
        <v>0.4332952549673319</v>
      </c>
      <c r="OD324" s="894">
        <v>-1.3087316707379655</v>
      </c>
      <c r="OE324" s="894">
        <v>-1.3087316707379655</v>
      </c>
      <c r="OF324" s="894">
        <v>-1.3087316707379655</v>
      </c>
      <c r="OG324" s="894">
        <v>-1.3087316707379655</v>
      </c>
      <c r="OH324" s="894">
        <v>-1.7557299013803576</v>
      </c>
      <c r="OI324" s="894">
        <v>-1.7557299013803576</v>
      </c>
      <c r="OJ324" s="894">
        <v>-1.7557299013803576</v>
      </c>
      <c r="OK324" s="894">
        <v>-1.7557299013803576</v>
      </c>
      <c r="OL324" s="894">
        <v>-1.7557299013803576</v>
      </c>
      <c r="OM324" s="894">
        <v>-1.7557299013803576</v>
      </c>
      <c r="ON324" s="894">
        <v>-1.7557299013803576</v>
      </c>
      <c r="OO324" s="894">
        <v>-1.7557299013803576</v>
      </c>
      <c r="OP324" s="894">
        <v>-0.24948531810146868</v>
      </c>
      <c r="OQ324" s="894">
        <v>-0.24948531810146868</v>
      </c>
      <c r="OR324" s="894">
        <v>-0.24948531810146868</v>
      </c>
      <c r="OS324" s="894">
        <v>-0.24948531810146868</v>
      </c>
      <c r="OT324" s="894">
        <v>-0.24948531810146868</v>
      </c>
      <c r="OU324" s="894">
        <v>-0.24948531810146868</v>
      </c>
      <c r="OV324" s="894">
        <v>-0.24948531810146868</v>
      </c>
      <c r="OW324" s="894">
        <v>-8.6801379915979027E-2</v>
      </c>
      <c r="OX324" s="894">
        <v>-8.6801379915979027E-2</v>
      </c>
      <c r="OY324" s="894">
        <v>-8.6801379915979027E-2</v>
      </c>
      <c r="OZ324" s="894">
        <v>-8.6801379915979027E-2</v>
      </c>
      <c r="PA324" s="894">
        <v>-8.6801379915979027E-2</v>
      </c>
      <c r="PB324" s="894">
        <v>-6.105200479731554E-2</v>
      </c>
      <c r="PC324" s="894">
        <v>-6.105200479731554E-2</v>
      </c>
      <c r="PD324" s="894">
        <v>-6.105200479731554E-2</v>
      </c>
      <c r="PE324" s="894">
        <v>-6.105200479731554E-2</v>
      </c>
      <c r="PF324" s="894">
        <v>-0.27435923108242566</v>
      </c>
      <c r="PG324" s="894">
        <v>-0.27435923108242566</v>
      </c>
      <c r="PH324" s="894">
        <v>-0.27435923108242566</v>
      </c>
      <c r="PI324" s="894">
        <v>-0.27435923108242566</v>
      </c>
      <c r="PJ324" s="894">
        <v>-0.27435923108242566</v>
      </c>
      <c r="PK324" s="894">
        <v>-0.27435923108242566</v>
      </c>
      <c r="PL324" s="894">
        <v>-0.27435923108242566</v>
      </c>
      <c r="PM324" s="894">
        <v>-0.27435923108242566</v>
      </c>
      <c r="PN324" s="894">
        <v>0.14434511890476642</v>
      </c>
      <c r="PO324" s="894">
        <v>0.14434511890476642</v>
      </c>
      <c r="PP324" s="894">
        <v>0.14434511890476642</v>
      </c>
      <c r="PQ324" s="894">
        <v>0.14434511890476642</v>
      </c>
      <c r="PR324" s="894">
        <v>0.14434511890476642</v>
      </c>
      <c r="PS324" s="894">
        <v>0.14434511890476642</v>
      </c>
      <c r="PT324" s="894">
        <v>0.14434511890476642</v>
      </c>
      <c r="PU324" s="894">
        <v>5.9773695973286856E-2</v>
      </c>
      <c r="PV324" s="894">
        <v>5.9773695973286856E-2</v>
      </c>
      <c r="PW324" s="894">
        <v>5.9773695973286856E-2</v>
      </c>
      <c r="PX324" s="894">
        <v>5.9773695973286856E-2</v>
      </c>
      <c r="PY324" s="894">
        <v>0.69205180237655295</v>
      </c>
      <c r="PZ324" s="894">
        <v>0.69205180237655295</v>
      </c>
      <c r="QA324" s="894">
        <v>0.4332952549673319</v>
      </c>
      <c r="QB324" s="894">
        <v>0.4332952549673319</v>
      </c>
      <c r="QC324" s="894">
        <v>0.4332952549673319</v>
      </c>
      <c r="QD324" s="894">
        <v>-1.3087316707379655</v>
      </c>
      <c r="QE324" s="894">
        <v>-1.3087316707379655</v>
      </c>
      <c r="QF324" s="894">
        <v>-1.3087316707379655</v>
      </c>
      <c r="QG324" s="894">
        <v>-1.3087316707379655</v>
      </c>
      <c r="QH324" s="894">
        <v>-1.7557299013803576</v>
      </c>
      <c r="QI324" s="894">
        <v>-1.7557299013803576</v>
      </c>
      <c r="QJ324" s="894">
        <v>-1.7557299013803576</v>
      </c>
      <c r="QK324" s="894">
        <v>-1.7557299013803576</v>
      </c>
      <c r="QL324" s="894">
        <v>-1.7557299013803576</v>
      </c>
      <c r="QM324" s="894">
        <v>-1.7557299013803576</v>
      </c>
      <c r="QN324" s="894">
        <v>-1.7557299013803576</v>
      </c>
      <c r="QO324" s="894">
        <v>-1.7557299013803576</v>
      </c>
      <c r="QP324" s="894">
        <v>-0.24948531810146868</v>
      </c>
      <c r="QQ324" s="894">
        <v>-0.24948531810146868</v>
      </c>
      <c r="QR324" s="894">
        <v>-0.24948531810146868</v>
      </c>
      <c r="QS324" s="894">
        <v>-0.24948531810146868</v>
      </c>
      <c r="QT324" s="894">
        <v>-0.24948531810146868</v>
      </c>
      <c r="QU324" s="894">
        <v>-0.24948531810146868</v>
      </c>
      <c r="QV324" s="894">
        <v>-0.24948531810146868</v>
      </c>
      <c r="QW324" s="894">
        <v>-8.6801379915979027E-2</v>
      </c>
      <c r="QX324" s="894">
        <v>-8.6801379915979027E-2</v>
      </c>
      <c r="QY324" s="894">
        <v>-8.6801379915979027E-2</v>
      </c>
      <c r="QZ324" s="894">
        <v>-8.6801379915979027E-2</v>
      </c>
      <c r="RA324" s="894">
        <v>-8.6801379915979027E-2</v>
      </c>
      <c r="RB324" s="894">
        <v>-6.105200479731554E-2</v>
      </c>
      <c r="RC324" s="894">
        <v>-6.105200479731554E-2</v>
      </c>
      <c r="RD324" s="894">
        <v>-6.105200479731554E-2</v>
      </c>
      <c r="RE324" s="894">
        <v>-6.105200479731554E-2</v>
      </c>
      <c r="RF324" s="894">
        <v>-0.27435923108242566</v>
      </c>
      <c r="RG324" s="894">
        <v>-0.27435923108242566</v>
      </c>
      <c r="RH324" s="894">
        <v>-0.27435923108242566</v>
      </c>
      <c r="RI324" s="894">
        <v>-0.27435923108242566</v>
      </c>
      <c r="RJ324" s="894">
        <v>-0.27435923108242566</v>
      </c>
      <c r="RK324" s="894">
        <v>-0.27435923108242566</v>
      </c>
      <c r="RL324" s="894">
        <v>-0.27435923108242566</v>
      </c>
      <c r="RM324" s="894">
        <v>-0.27435923108242566</v>
      </c>
      <c r="RN324" s="894">
        <v>0.14434511890476642</v>
      </c>
      <c r="RO324" s="894">
        <v>0.14434511890476642</v>
      </c>
      <c r="RP324" s="894">
        <v>0.14434511890476642</v>
      </c>
      <c r="RQ324" s="894">
        <v>0.14434511890476642</v>
      </c>
      <c r="RR324" s="894">
        <v>0.14434511890476642</v>
      </c>
      <c r="RS324" s="894">
        <v>0.14434511890476642</v>
      </c>
      <c r="RT324" s="894">
        <v>0.14434511890476642</v>
      </c>
      <c r="RU324" s="894">
        <v>5.9773695973286856E-2</v>
      </c>
      <c r="RV324" s="894">
        <v>5.9773695973286856E-2</v>
      </c>
      <c r="RW324" s="894">
        <v>5.9773695973286856E-2</v>
      </c>
      <c r="RX324" s="894">
        <v>5.9773695973286856E-2</v>
      </c>
      <c r="RY324" s="894">
        <v>0.69205180237655295</v>
      </c>
      <c r="RZ324" s="894">
        <v>0.69205180237655295</v>
      </c>
      <c r="SA324" s="894">
        <v>0.4332952549673319</v>
      </c>
      <c r="SB324" s="894">
        <v>0.4332952549673319</v>
      </c>
      <c r="SC324" s="894">
        <v>0.4332952549673319</v>
      </c>
      <c r="SD324" s="894">
        <v>-1.3087316707379655</v>
      </c>
      <c r="SE324" s="894">
        <v>-1.3087316707379655</v>
      </c>
      <c r="SF324" s="894">
        <v>-1.3087316707379655</v>
      </c>
      <c r="SG324" s="894">
        <v>-1.3087316707379655</v>
      </c>
      <c r="SH324" s="894">
        <v>-1.7557299013803576</v>
      </c>
      <c r="SI324" s="894">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09" t="s">
        <v>962</v>
      </c>
      <c r="J325" s="793"/>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-2.9327658700101011E-2</v>
      </c>
      <c r="AX325" s="894">
        <v>-2.9327658700101011E-2</v>
      </c>
      <c r="AY325" s="894">
        <v>-2.9327658700101011E-2</v>
      </c>
      <c r="AZ325" s="894">
        <v>-2.9327658700101011E-2</v>
      </c>
      <c r="BA325" s="894">
        <v>-2.9327658700101011E-2</v>
      </c>
      <c r="BB325" s="894">
        <v>-0.24420801918926038</v>
      </c>
      <c r="BC325" s="894">
        <v>-0.24420801918926038</v>
      </c>
      <c r="BD325" s="894">
        <v>-0.24420801918926038</v>
      </c>
      <c r="BE325" s="894">
        <v>-0.24420801918926038</v>
      </c>
      <c r="BF325" s="894">
        <v>-0.12714208269673399</v>
      </c>
      <c r="BG325" s="894">
        <v>-0.12045039413375047</v>
      </c>
      <c r="BH325" s="894">
        <v>-0.12045039413375047</v>
      </c>
      <c r="BI325" s="894">
        <v>-0.12045039413375047</v>
      </c>
      <c r="BJ325" s="894">
        <v>-0.12045039413375047</v>
      </c>
      <c r="BK325" s="894">
        <v>-0.12045039413375047</v>
      </c>
      <c r="BL325" s="894">
        <v>-0.12045039413375047</v>
      </c>
      <c r="BM325" s="894">
        <v>-0.12045039413375047</v>
      </c>
      <c r="BN325" s="894">
        <v>-5.0945336084037507E-2</v>
      </c>
      <c r="BO325" s="894">
        <v>-5.0945336084037507E-2</v>
      </c>
      <c r="BP325" s="894">
        <v>-5.0945336084037507E-2</v>
      </c>
      <c r="BQ325" s="894">
        <v>-5.0945336084037507E-2</v>
      </c>
      <c r="BR325" s="894">
        <v>-5.0945336084037507E-2</v>
      </c>
      <c r="BS325" s="894">
        <v>-5.0945336084037507E-2</v>
      </c>
      <c r="BT325" s="894">
        <v>-5.0945336084037507E-2</v>
      </c>
      <c r="BU325" s="894">
        <v>9.9622826622143279E-3</v>
      </c>
      <c r="BV325" s="894">
        <v>9.9622826622143279E-3</v>
      </c>
      <c r="BW325" s="894">
        <v>9.9622826622143279E-3</v>
      </c>
      <c r="BX325" s="894">
        <v>9.9622826622143279E-3</v>
      </c>
      <c r="BY325" s="894">
        <v>0</v>
      </c>
      <c r="BZ325" s="894">
        <v>0</v>
      </c>
      <c r="CA325" s="894">
        <v>-0.23634286634581958</v>
      </c>
      <c r="CB325" s="894">
        <v>-0.23634286634581958</v>
      </c>
      <c r="CC325" s="894">
        <v>-0.23634286634581958</v>
      </c>
      <c r="CD325" s="894">
        <v>-0.35613664851103266</v>
      </c>
      <c r="CE325" s="894">
        <v>-0.35613664851103266</v>
      </c>
      <c r="CF325" s="894">
        <v>-0.35613664851103266</v>
      </c>
      <c r="CG325" s="894">
        <v>-0.35613664851103266</v>
      </c>
      <c r="CH325" s="894">
        <v>-0.49248751683108161</v>
      </c>
      <c r="CI325" s="894">
        <v>-0.43188591633932827</v>
      </c>
      <c r="CJ325" s="894">
        <v>-0.43188591633932827</v>
      </c>
      <c r="CK325" s="894">
        <v>-0.43188591633932827</v>
      </c>
      <c r="CL325" s="894">
        <v>-0.43188591633932827</v>
      </c>
      <c r="CM325" s="894">
        <v>-0.43188591633932827</v>
      </c>
      <c r="CN325" s="894">
        <v>-0.43188591633932827</v>
      </c>
      <c r="CO325" s="894">
        <v>-0.43188591633932827</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8.490889347337216E-3</v>
      </c>
      <c r="DO325" s="894">
        <v>8.490889347337216E-3</v>
      </c>
      <c r="DP325" s="894">
        <v>8.490889347337216E-3</v>
      </c>
      <c r="DQ325" s="894">
        <v>8.490889347337216E-3</v>
      </c>
      <c r="DR325" s="894">
        <v>8.490889347337216E-3</v>
      </c>
      <c r="DS325" s="894">
        <v>8.490889347337216E-3</v>
      </c>
      <c r="DT325" s="894">
        <v>8.490889347337216E-3</v>
      </c>
      <c r="DU325" s="894">
        <v>9.9622826622169924E-3</v>
      </c>
      <c r="DV325" s="894">
        <v>9.9622826622169924E-3</v>
      </c>
      <c r="DW325" s="894">
        <v>9.9622826622169924E-3</v>
      </c>
      <c r="DX325" s="894">
        <v>9.9622826622169924E-3</v>
      </c>
      <c r="DY325" s="894">
        <v>0.17301295059414024</v>
      </c>
      <c r="DZ325" s="894">
        <v>0.17301295059414024</v>
      </c>
      <c r="EA325" s="894">
        <v>-0.53177144927809383</v>
      </c>
      <c r="EB325" s="894">
        <v>-0.53177144927809383</v>
      </c>
      <c r="EC325" s="894">
        <v>-0.53177144927809383</v>
      </c>
      <c r="ED325" s="894">
        <v>-2.2241155938544308</v>
      </c>
      <c r="EE325" s="894">
        <v>-2.2241155938544308</v>
      </c>
      <c r="EF325" s="894">
        <v>-2.2241155938544308</v>
      </c>
      <c r="EG325" s="894">
        <v>-2.2241155938544308</v>
      </c>
      <c r="EH325" s="894">
        <v>-0.64810785615696354</v>
      </c>
      <c r="EI325" s="894">
        <v>-0.66864835496296049</v>
      </c>
      <c r="EJ325" s="894">
        <v>-0.66864835496296049</v>
      </c>
      <c r="EK325" s="894">
        <v>-0.66864835496296049</v>
      </c>
      <c r="EL325" s="894">
        <v>-0.66864835496296049</v>
      </c>
      <c r="EM325" s="894">
        <v>-0.66864835496296049</v>
      </c>
      <c r="EN325" s="894">
        <v>-0.66864835496296049</v>
      </c>
      <c r="EO325" s="894">
        <v>-0.66864835496296049</v>
      </c>
      <c r="EP325" s="894">
        <v>0.20301256276884061</v>
      </c>
      <c r="EQ325" s="894">
        <v>0.20301256276884061</v>
      </c>
      <c r="ER325" s="894">
        <v>0.20301256276884061</v>
      </c>
      <c r="ES325" s="894">
        <v>0.20301256276884061</v>
      </c>
      <c r="ET325" s="894">
        <v>0.20301256276884061</v>
      </c>
      <c r="EU325" s="894">
        <v>0.20301256276884061</v>
      </c>
      <c r="EV325" s="894">
        <v>0.20301256276884061</v>
      </c>
      <c r="EW325" s="894">
        <v>0.14565831350311065</v>
      </c>
      <c r="EX325" s="894">
        <v>0.14565831350311065</v>
      </c>
      <c r="EY325" s="894">
        <v>0.14565831350311065</v>
      </c>
      <c r="EZ325" s="894">
        <v>0.14565831350311065</v>
      </c>
      <c r="FA325" s="894">
        <v>0.14565831350311065</v>
      </c>
      <c r="FB325" s="894">
        <v>0.1148232942120524</v>
      </c>
      <c r="FC325" s="894">
        <v>0.1148232942120524</v>
      </c>
      <c r="FD325" s="894">
        <v>0.1148232942120524</v>
      </c>
      <c r="FE325" s="894">
        <v>0.1148232942120524</v>
      </c>
      <c r="FF325" s="894">
        <v>0.10706701700777455</v>
      </c>
      <c r="FG325" s="894">
        <v>5.3533508503886829E-2</v>
      </c>
      <c r="FH325" s="894">
        <v>5.3533508503886829E-2</v>
      </c>
      <c r="FI325" s="894">
        <v>5.3533508503886829E-2</v>
      </c>
      <c r="FJ325" s="894">
        <v>5.3533508503886829E-2</v>
      </c>
      <c r="FK325" s="894">
        <v>5.3533508503886829E-2</v>
      </c>
      <c r="FL325" s="894">
        <v>5.3533508503886829E-2</v>
      </c>
      <c r="FM325" s="894">
        <v>5.3533508503886829E-2</v>
      </c>
      <c r="FN325" s="894">
        <v>-0.34812646324090757</v>
      </c>
      <c r="FO325" s="894">
        <v>-0.34812646324090757</v>
      </c>
      <c r="FP325" s="894">
        <v>-0.34812646324090757</v>
      </c>
      <c r="FQ325" s="894">
        <v>-0.34812646324090757</v>
      </c>
      <c r="FR325" s="894">
        <v>-0.34812646324090757</v>
      </c>
      <c r="FS325" s="894">
        <v>-0.34812646324090757</v>
      </c>
      <c r="FT325" s="894">
        <v>-0.34812646324090757</v>
      </c>
      <c r="FU325" s="894">
        <v>-0.17932108791985257</v>
      </c>
      <c r="FV325" s="894">
        <v>-0.17932108791985257</v>
      </c>
      <c r="FW325" s="894">
        <v>-0.17932108791985257</v>
      </c>
      <c r="FX325" s="894">
        <v>-0.17932108791985257</v>
      </c>
      <c r="FY325" s="894">
        <v>0.38062849130710674</v>
      </c>
      <c r="FZ325" s="894">
        <v>0.38062849130710674</v>
      </c>
      <c r="GA325" s="894">
        <v>0.49238097155378568</v>
      </c>
      <c r="GB325" s="894">
        <v>0.49238097155378568</v>
      </c>
      <c r="GC325" s="894">
        <v>0.49238097155378568</v>
      </c>
      <c r="GD325" s="894">
        <v>-0.77213768260711202</v>
      </c>
      <c r="GE325" s="894">
        <v>-0.77213768260711202</v>
      </c>
      <c r="GF325" s="894">
        <v>-0.77213768260711202</v>
      </c>
      <c r="GG325" s="894">
        <v>-0.77213768260711202</v>
      </c>
      <c r="GH325" s="894">
        <v>1.2099210569819512</v>
      </c>
      <c r="GI325" s="894">
        <v>1.2238764457889513</v>
      </c>
      <c r="GJ325" s="894">
        <v>1.2238764457889513</v>
      </c>
      <c r="GK325" s="894">
        <v>1.2238764457889513</v>
      </c>
      <c r="GL325" s="894">
        <v>1.2238764457889513</v>
      </c>
      <c r="GM325" s="894">
        <v>1.2238764457889513</v>
      </c>
      <c r="GN325" s="894">
        <v>1.2238764457889513</v>
      </c>
      <c r="GO325" s="894">
        <v>1.2238764457889513</v>
      </c>
      <c r="GP325" s="894">
        <v>0.22747190768074965</v>
      </c>
      <c r="GQ325" s="894">
        <v>0.22747190768074965</v>
      </c>
      <c r="GR325" s="894">
        <v>0.22747190768074965</v>
      </c>
      <c r="GS325" s="894">
        <v>0.22747190768074965</v>
      </c>
      <c r="GT325" s="894">
        <v>0.22747190768074965</v>
      </c>
      <c r="GU325" s="894">
        <v>0.22747190768074965</v>
      </c>
      <c r="GV325" s="894">
        <v>0.22747190768074965</v>
      </c>
      <c r="GW325" s="894">
        <v>-3.446775573386951E-2</v>
      </c>
      <c r="GX325" s="894">
        <v>-3.446775573386951E-2</v>
      </c>
      <c r="GY325" s="894">
        <v>-3.446775573386951E-2</v>
      </c>
      <c r="GZ325" s="894">
        <v>-3.446775573386951E-2</v>
      </c>
      <c r="HA325" s="894">
        <v>-3.446775573386951E-2</v>
      </c>
      <c r="HB325" s="894">
        <v>-4.1858296896708502E-2</v>
      </c>
      <c r="HC325" s="894">
        <v>-4.1858296896708502E-2</v>
      </c>
      <c r="HD325" s="894">
        <v>-4.1858296896708502E-2</v>
      </c>
      <c r="HE325" s="894">
        <v>-4.1858296896708502E-2</v>
      </c>
      <c r="HF325" s="894">
        <v>-0.14721714838569255</v>
      </c>
      <c r="HG325" s="894">
        <v>-0.10706701700777632</v>
      </c>
      <c r="HH325" s="894">
        <v>-0.10706701700777632</v>
      </c>
      <c r="HI325" s="894">
        <v>-0.10706701700777632</v>
      </c>
      <c r="HJ325" s="894">
        <v>-0.10706701700777632</v>
      </c>
      <c r="HK325" s="894">
        <v>-0.10706701700777632</v>
      </c>
      <c r="HL325" s="894">
        <v>-0.10706701700777632</v>
      </c>
      <c r="HM325" s="894">
        <v>-0.10706701700777632</v>
      </c>
      <c r="HN325" s="894">
        <v>0.22925401237815635</v>
      </c>
      <c r="HO325" s="894">
        <v>0.22925401237815635</v>
      </c>
      <c r="HP325" s="894">
        <v>0.22925401237815635</v>
      </c>
      <c r="HQ325" s="894">
        <v>0.22925401237815635</v>
      </c>
      <c r="HR325" s="894">
        <v>0.22925401237815635</v>
      </c>
      <c r="HS325" s="894">
        <v>0.22925401237815635</v>
      </c>
      <c r="HT325" s="894">
        <v>0.22925401237815635</v>
      </c>
      <c r="HU325" s="894">
        <v>0.11954739194657016</v>
      </c>
      <c r="HV325" s="894">
        <v>0.11954739194657016</v>
      </c>
      <c r="HW325" s="894">
        <v>0.11954739194657016</v>
      </c>
      <c r="HX325" s="894">
        <v>0.11954739194657016</v>
      </c>
      <c r="HY325" s="894">
        <v>0.71512019578911179</v>
      </c>
      <c r="HZ325" s="894">
        <v>0.71512019578911179</v>
      </c>
      <c r="IA325" s="894">
        <v>0.16740953032828632</v>
      </c>
      <c r="IB325" s="894">
        <v>0.16740953032828632</v>
      </c>
      <c r="IC325" s="894">
        <v>0.16740953032828632</v>
      </c>
      <c r="ID325" s="894">
        <v>-1.3711801725598267</v>
      </c>
      <c r="IE325" s="894">
        <v>-1.3711801725598267</v>
      </c>
      <c r="IF325" s="894">
        <v>-1.3711801725598267</v>
      </c>
      <c r="IG325" s="894">
        <v>-1.3711801725598267</v>
      </c>
      <c r="IH325" s="894">
        <v>-0.61283498528819269</v>
      </c>
      <c r="II325" s="894">
        <v>-0.72062893851549248</v>
      </c>
      <c r="IJ325" s="894">
        <v>-0.72062893851549248</v>
      </c>
      <c r="IK325" s="894">
        <v>-0.72062893851549248</v>
      </c>
      <c r="IL325" s="894">
        <v>-0.72062893851549248</v>
      </c>
      <c r="IM325" s="894">
        <v>-0.72062893851549248</v>
      </c>
      <c r="IN325" s="894">
        <v>-0.72062893851549248</v>
      </c>
      <c r="IO325" s="894">
        <v>-0.72062893851549248</v>
      </c>
      <c r="IP325" s="894">
        <v>-0.19322882480407877</v>
      </c>
      <c r="IQ325" s="894">
        <v>-0.19322882480407877</v>
      </c>
      <c r="IR325" s="894">
        <v>-0.19322882480407877</v>
      </c>
      <c r="IS325" s="894">
        <v>-0.19322882480407877</v>
      </c>
      <c r="IT325" s="894">
        <v>-0.19322882480407877</v>
      </c>
      <c r="IU325" s="894">
        <v>-0.19322882480407877</v>
      </c>
      <c r="IV325" s="894">
        <v>-0.19322882480407877</v>
      </c>
      <c r="IW325" s="894">
        <v>-1.8805791373900149E-2</v>
      </c>
      <c r="IX325" s="894">
        <v>-1.8805791373900149E-2</v>
      </c>
      <c r="IY325" s="894">
        <v>-1.8805791373900149E-2</v>
      </c>
      <c r="IZ325" s="894">
        <v>-1.8805791373900149E-2</v>
      </c>
      <c r="JA325" s="894">
        <v>-1.8805791373900149E-2</v>
      </c>
      <c r="JB325" s="894">
        <v>3.8851275780109162E-2</v>
      </c>
      <c r="JC325" s="894">
        <v>3.8851275780109162E-2</v>
      </c>
      <c r="JD325" s="894">
        <v>3.8851275780109162E-2</v>
      </c>
      <c r="JE325" s="894">
        <v>3.8851275780109162E-2</v>
      </c>
      <c r="JF325" s="894">
        <v>4.684181994090153E-2</v>
      </c>
      <c r="JG325" s="894">
        <v>2.676675425194297E-2</v>
      </c>
      <c r="JH325" s="894">
        <v>2.676675425194297E-2</v>
      </c>
      <c r="JI325" s="894">
        <v>2.676675425194297E-2</v>
      </c>
      <c r="JJ325" s="894">
        <v>2.676675425194297E-2</v>
      </c>
      <c r="JK325" s="894">
        <v>2.676675425194297E-2</v>
      </c>
      <c r="JL325" s="894">
        <v>2.676675425194297E-2</v>
      </c>
      <c r="JM325" s="894">
        <v>2.676675425194297E-2</v>
      </c>
      <c r="JN325" s="894">
        <v>-0.16981778694678162</v>
      </c>
      <c r="JO325" s="894">
        <v>-0.16981778694678162</v>
      </c>
      <c r="JP325" s="894">
        <v>-0.16981778694678162</v>
      </c>
      <c r="JQ325" s="894">
        <v>-0.16981778694678162</v>
      </c>
      <c r="JR325" s="894">
        <v>-0.16981778694678162</v>
      </c>
      <c r="JS325" s="894">
        <v>-0.16981778694678162</v>
      </c>
      <c r="JT325" s="894">
        <v>-0.16981778694678162</v>
      </c>
      <c r="JU325" s="894">
        <v>-6.9735978635495854E-2</v>
      </c>
      <c r="JV325" s="894">
        <v>-6.9735978635495854E-2</v>
      </c>
      <c r="JW325" s="894">
        <v>-6.9735978635495854E-2</v>
      </c>
      <c r="JX325" s="894">
        <v>-6.9735978635495854E-2</v>
      </c>
      <c r="JY325" s="894">
        <v>4.6136786825105247E-2</v>
      </c>
      <c r="JZ325" s="894">
        <v>4.6136786825105247E-2</v>
      </c>
      <c r="KA325" s="894">
        <v>9.8476194310761045E-2</v>
      </c>
      <c r="KB325" s="894">
        <v>9.8476194310761045E-2</v>
      </c>
      <c r="KC325" s="894">
        <v>9.8476194310761045E-2</v>
      </c>
      <c r="KD325" s="894">
        <v>-1.5914620822717307</v>
      </c>
      <c r="KE325" s="894">
        <v>-1.5914620822717307</v>
      </c>
      <c r="KF325" s="894">
        <v>-1.5914620822717307</v>
      </c>
      <c r="KG325" s="894">
        <v>-1.5914620822717307</v>
      </c>
      <c r="KH325" s="894">
        <v>0.25726452905924635</v>
      </c>
      <c r="KI325" s="894">
        <v>0.19051304083564791</v>
      </c>
      <c r="KJ325" s="894">
        <v>0.19051304083564791</v>
      </c>
      <c r="KK325" s="894">
        <v>0.19051304083564791</v>
      </c>
      <c r="KL325" s="894">
        <v>0.19051304083564791</v>
      </c>
      <c r="KM325" s="894">
        <v>0.19051304083564791</v>
      </c>
      <c r="KN325" s="894">
        <v>0.19051304083564791</v>
      </c>
      <c r="KO325" s="894">
        <v>0.19051304083564791</v>
      </c>
      <c r="KP325" s="894">
        <v>0.32041741834600046</v>
      </c>
      <c r="KQ325" s="894">
        <v>0.32041741834600046</v>
      </c>
      <c r="KR325" s="894">
        <v>0.32041741834600046</v>
      </c>
      <c r="KS325" s="894">
        <v>0.32041741834600046</v>
      </c>
      <c r="KT325" s="894">
        <v>0.32041741834600046</v>
      </c>
      <c r="KU325" s="894">
        <v>0.32041741834600046</v>
      </c>
      <c r="KV325" s="894">
        <v>0.32041741834600046</v>
      </c>
      <c r="KW325" s="894">
        <v>-1.0461793084104443E-3</v>
      </c>
      <c r="KX325" s="894">
        <v>-1.0461793084104443E-3</v>
      </c>
      <c r="KY325" s="894">
        <v>-1.0461793084104443E-3</v>
      </c>
      <c r="KZ325" s="894">
        <v>-1.0461793084104443E-3</v>
      </c>
      <c r="LA325" s="894">
        <v>-1.0461793084104443E-3</v>
      </c>
      <c r="LB325" s="894">
        <v>-1.8317020310876231E-2</v>
      </c>
      <c r="LC325" s="894">
        <v>-1.8317020310876231E-2</v>
      </c>
      <c r="LD325" s="894">
        <v>-1.8317020310876231E-2</v>
      </c>
      <c r="LE325" s="894">
        <v>-1.8317020310876231E-2</v>
      </c>
      <c r="LF325" s="894">
        <v>-4.0150131377918008E-2</v>
      </c>
      <c r="LG325" s="894">
        <v>-2.0075065688957672E-2</v>
      </c>
      <c r="LH325" s="894">
        <v>-2.0075065688957672E-2</v>
      </c>
      <c r="LI325" s="894">
        <v>-2.0075065688957672E-2</v>
      </c>
      <c r="LJ325" s="894">
        <v>-2.0075065688957672E-2</v>
      </c>
      <c r="LK325" s="894">
        <v>-2.0075065688957672E-2</v>
      </c>
      <c r="LL325" s="894">
        <v>-2.0075065688957672E-2</v>
      </c>
      <c r="LM325" s="894">
        <v>-2.0075065688957672E-2</v>
      </c>
      <c r="LN325" s="894">
        <v>0.15283600825210542</v>
      </c>
      <c r="LO325" s="894">
        <v>0.15283600825210542</v>
      </c>
      <c r="LP325" s="894">
        <v>0.15283600825210542</v>
      </c>
      <c r="LQ325" s="894">
        <v>0.15283600825210542</v>
      </c>
      <c r="LR325" s="894">
        <v>0.15283600825210542</v>
      </c>
      <c r="LS325" s="894">
        <v>0.15283600825210542</v>
      </c>
      <c r="LT325" s="894">
        <v>0.15283600825210542</v>
      </c>
      <c r="LU325" s="894">
        <v>5.9773695973286856E-2</v>
      </c>
      <c r="LV325" s="894">
        <v>5.9773695973286856E-2</v>
      </c>
      <c r="LW325" s="894">
        <v>5.9773695973286856E-2</v>
      </c>
      <c r="LX325" s="894">
        <v>5.9773695973286856E-2</v>
      </c>
      <c r="LY325" s="894">
        <v>-2.30683934125544E-2</v>
      </c>
      <c r="LZ325" s="894">
        <v>-2.30683934125544E-2</v>
      </c>
      <c r="MA325" s="894">
        <v>-0.76811431562390808</v>
      </c>
      <c r="MB325" s="894">
        <v>-0.76811431562390808</v>
      </c>
      <c r="MC325" s="894">
        <v>-0.76811431562390808</v>
      </c>
      <c r="MD325" s="894">
        <v>-1.5379005076472145</v>
      </c>
      <c r="ME325" s="894">
        <v>-1.5379005076472145</v>
      </c>
      <c r="MF325" s="894">
        <v>-1.5379005076472145</v>
      </c>
      <c r="MG325" s="894">
        <v>-1.5379005076472145</v>
      </c>
      <c r="MH325" s="894">
        <v>-0.86575611324178769</v>
      </c>
      <c r="MI325" s="894">
        <v>-0.86030123341840081</v>
      </c>
      <c r="MJ325" s="894">
        <v>-0.86030123341840081</v>
      </c>
      <c r="MK325" s="894">
        <v>-0.86030123341840081</v>
      </c>
      <c r="ML325" s="894">
        <v>-0.86030123341840081</v>
      </c>
      <c r="MM325" s="894">
        <v>-0.86030123341840081</v>
      </c>
      <c r="MN325" s="894">
        <v>-0.86030123341840081</v>
      </c>
      <c r="MO325" s="894">
        <v>-0.86030123341840081</v>
      </c>
      <c r="MP325" s="894">
        <v>-0.56501086746507845</v>
      </c>
      <c r="MQ325" s="894">
        <v>-0.56501086746507845</v>
      </c>
      <c r="MR325" s="894">
        <v>-0.56501086746507845</v>
      </c>
      <c r="MS325" s="894">
        <v>-0.56501086746507845</v>
      </c>
      <c r="MT325" s="894">
        <v>-0.56501086746507845</v>
      </c>
      <c r="MU325" s="894">
        <v>-0.56501086746507845</v>
      </c>
      <c r="MV325" s="894">
        <v>-0.56501086746507845</v>
      </c>
      <c r="MW325" s="894">
        <v>-7.5119846866659401E-2</v>
      </c>
      <c r="MX325" s="894">
        <v>-7.5119846866659401E-2</v>
      </c>
      <c r="MY325" s="894">
        <v>-7.5119846866659401E-2</v>
      </c>
      <c r="MZ325" s="894">
        <v>-7.5119846866659401E-2</v>
      </c>
      <c r="NA325" s="894">
        <v>-7.5119846866659401E-2</v>
      </c>
      <c r="NB325" s="894">
        <v>-0.17760583213764569</v>
      </c>
      <c r="NC325" s="894">
        <v>-0.17760583213764569</v>
      </c>
      <c r="ND325" s="894">
        <v>-0.17760583213764569</v>
      </c>
      <c r="NE325" s="894">
        <v>-0.17760583213764569</v>
      </c>
      <c r="NF325" s="894">
        <v>-0.32789273958631338</v>
      </c>
      <c r="NG325" s="894">
        <v>-0.32789273958631338</v>
      </c>
      <c r="NH325" s="894">
        <v>-0.32789273958631338</v>
      </c>
      <c r="NI325" s="894">
        <v>-0.32789273958631338</v>
      </c>
      <c r="NJ325" s="894">
        <v>-0.32789273958631338</v>
      </c>
      <c r="NK325" s="894">
        <v>-0.32789273958631338</v>
      </c>
      <c r="NL325" s="894">
        <v>-0.32789273958631338</v>
      </c>
      <c r="NM325" s="894">
        <v>-0.32789273958631338</v>
      </c>
      <c r="NN325" s="894">
        <v>0.15283600825210542</v>
      </c>
      <c r="NO325" s="894">
        <v>0.15283600825210542</v>
      </c>
      <c r="NP325" s="894">
        <v>0.15283600825210542</v>
      </c>
      <c r="NQ325" s="894">
        <v>0.15283600825210542</v>
      </c>
      <c r="NR325" s="894">
        <v>0.15283600825210542</v>
      </c>
      <c r="NS325" s="894">
        <v>0.15283600825210542</v>
      </c>
      <c r="NT325" s="894">
        <v>0.15283600825210542</v>
      </c>
      <c r="NU325" s="894">
        <v>5.9773695973286856E-2</v>
      </c>
      <c r="NV325" s="894">
        <v>5.9773695973286856E-2</v>
      </c>
      <c r="NW325" s="894">
        <v>5.9773695973286856E-2</v>
      </c>
      <c r="NX325" s="894">
        <v>5.9773695973286856E-2</v>
      </c>
      <c r="NY325" s="894">
        <v>-2.30683934125544E-2</v>
      </c>
      <c r="NZ325" s="894">
        <v>-2.30683934125544E-2</v>
      </c>
      <c r="OA325" s="894">
        <v>-0.76811431562390808</v>
      </c>
      <c r="OB325" s="894">
        <v>-0.76811431562390808</v>
      </c>
      <c r="OC325" s="894">
        <v>-0.76811431562390808</v>
      </c>
      <c r="OD325" s="894">
        <v>-1.5379005076472145</v>
      </c>
      <c r="OE325" s="894">
        <v>-1.5379005076472145</v>
      </c>
      <c r="OF325" s="894">
        <v>-1.5379005076472145</v>
      </c>
      <c r="OG325" s="894">
        <v>-1.5379005076472145</v>
      </c>
      <c r="OH325" s="894">
        <v>-0.86575611324178769</v>
      </c>
      <c r="OI325" s="894">
        <v>-0.86030123341840081</v>
      </c>
      <c r="OJ325" s="894">
        <v>-0.86030123341840081</v>
      </c>
      <c r="OK325" s="894">
        <v>-0.86030123341840081</v>
      </c>
      <c r="OL325" s="894">
        <v>-0.86030123341840081</v>
      </c>
      <c r="OM325" s="894">
        <v>-0.86030123341840081</v>
      </c>
      <c r="ON325" s="894">
        <v>-0.86030123341840081</v>
      </c>
      <c r="OO325" s="894">
        <v>-0.86030123341840081</v>
      </c>
      <c r="OP325" s="894">
        <v>-0.56501086746507845</v>
      </c>
      <c r="OQ325" s="894">
        <v>-0.56501086746507845</v>
      </c>
      <c r="OR325" s="894">
        <v>-0.56501086746507845</v>
      </c>
      <c r="OS325" s="894">
        <v>-0.56501086746507845</v>
      </c>
      <c r="OT325" s="894">
        <v>-0.56501086746507845</v>
      </c>
      <c r="OU325" s="894">
        <v>-0.56501086746507845</v>
      </c>
      <c r="OV325" s="894">
        <v>-0.56501086746507845</v>
      </c>
      <c r="OW325" s="894">
        <v>-7.5119846866659401E-2</v>
      </c>
      <c r="OX325" s="894">
        <v>-7.5119846866659401E-2</v>
      </c>
      <c r="OY325" s="894">
        <v>-7.5119846866659401E-2</v>
      </c>
      <c r="OZ325" s="894">
        <v>-7.5119846866659401E-2</v>
      </c>
      <c r="PA325" s="894">
        <v>-7.5119846866659401E-2</v>
      </c>
      <c r="PB325" s="894">
        <v>-0.17760583213764569</v>
      </c>
      <c r="PC325" s="894">
        <v>-0.17760583213764569</v>
      </c>
      <c r="PD325" s="894">
        <v>-0.17760583213764569</v>
      </c>
      <c r="PE325" s="894">
        <v>-0.17760583213764569</v>
      </c>
      <c r="PF325" s="894">
        <v>-0.32789273958631338</v>
      </c>
      <c r="PG325" s="894">
        <v>-0.32789273958631338</v>
      </c>
      <c r="PH325" s="894">
        <v>-0.32789273958631338</v>
      </c>
      <c r="PI325" s="894">
        <v>-0.32789273958631338</v>
      </c>
      <c r="PJ325" s="894">
        <v>-0.32789273958631338</v>
      </c>
      <c r="PK325" s="894">
        <v>-0.32789273958631338</v>
      </c>
      <c r="PL325" s="894">
        <v>-0.32789273958631338</v>
      </c>
      <c r="PM325" s="894">
        <v>-0.32789273958631338</v>
      </c>
      <c r="PN325" s="894">
        <v>0.15283600825210542</v>
      </c>
      <c r="PO325" s="894">
        <v>0.15283600825210542</v>
      </c>
      <c r="PP325" s="894">
        <v>0.15283600825210542</v>
      </c>
      <c r="PQ325" s="894">
        <v>0.15283600825210542</v>
      </c>
      <c r="PR325" s="894">
        <v>0.15283600825210542</v>
      </c>
      <c r="PS325" s="894">
        <v>0.15283600825210542</v>
      </c>
      <c r="PT325" s="894">
        <v>0.15283600825210542</v>
      </c>
      <c r="PU325" s="894">
        <v>5.9773695973286856E-2</v>
      </c>
      <c r="PV325" s="894">
        <v>5.9773695973286856E-2</v>
      </c>
      <c r="PW325" s="894">
        <v>5.9773695973286856E-2</v>
      </c>
      <c r="PX325" s="894">
        <v>5.9773695973286856E-2</v>
      </c>
      <c r="PY325" s="894">
        <v>-2.30683934125544E-2</v>
      </c>
      <c r="PZ325" s="894">
        <v>-2.30683934125544E-2</v>
      </c>
      <c r="QA325" s="894">
        <v>-0.76811431562390808</v>
      </c>
      <c r="QB325" s="894">
        <v>-0.76811431562390808</v>
      </c>
      <c r="QC325" s="894">
        <v>-0.76811431562390808</v>
      </c>
      <c r="QD325" s="894">
        <v>-1.5379005076472145</v>
      </c>
      <c r="QE325" s="894">
        <v>-1.5379005076472145</v>
      </c>
      <c r="QF325" s="894">
        <v>-1.5379005076472145</v>
      </c>
      <c r="QG325" s="894">
        <v>-1.5379005076472145</v>
      </c>
      <c r="QH325" s="894">
        <v>-0.86575611324178769</v>
      </c>
      <c r="QI325" s="894">
        <v>-0.86030123341840081</v>
      </c>
      <c r="QJ325" s="894">
        <v>-0.86030123341840081</v>
      </c>
      <c r="QK325" s="894">
        <v>-0.86030123341840081</v>
      </c>
      <c r="QL325" s="894">
        <v>-0.86030123341840081</v>
      </c>
      <c r="QM325" s="894">
        <v>-0.86030123341840081</v>
      </c>
      <c r="QN325" s="894">
        <v>-0.86030123341840081</v>
      </c>
      <c r="QO325" s="894">
        <v>-0.86030123341840081</v>
      </c>
      <c r="QP325" s="894">
        <v>-0.56501086746507845</v>
      </c>
      <c r="QQ325" s="894">
        <v>-0.56501086746507845</v>
      </c>
      <c r="QR325" s="894">
        <v>-0.56501086746507845</v>
      </c>
      <c r="QS325" s="894">
        <v>-0.56501086746507845</v>
      </c>
      <c r="QT325" s="894">
        <v>-0.56501086746507845</v>
      </c>
      <c r="QU325" s="894">
        <v>-0.56501086746507845</v>
      </c>
      <c r="QV325" s="894">
        <v>-0.56501086746507845</v>
      </c>
      <c r="QW325" s="894">
        <v>-7.5119846866659401E-2</v>
      </c>
      <c r="QX325" s="894">
        <v>-7.5119846866659401E-2</v>
      </c>
      <c r="QY325" s="894">
        <v>-7.5119846866659401E-2</v>
      </c>
      <c r="QZ325" s="894">
        <v>-7.5119846866659401E-2</v>
      </c>
      <c r="RA325" s="894">
        <v>-7.5119846866659401E-2</v>
      </c>
      <c r="RB325" s="894">
        <v>-0.17760583213764569</v>
      </c>
      <c r="RC325" s="894">
        <v>-0.17760583213764569</v>
      </c>
      <c r="RD325" s="894">
        <v>-0.17760583213764569</v>
      </c>
      <c r="RE325" s="894">
        <v>-0.17760583213764569</v>
      </c>
      <c r="RF325" s="894">
        <v>-0.32789273958631338</v>
      </c>
      <c r="RG325" s="894">
        <v>-0.32789273958631338</v>
      </c>
      <c r="RH325" s="894">
        <v>-0.32789273958631338</v>
      </c>
      <c r="RI325" s="894">
        <v>-0.32789273958631338</v>
      </c>
      <c r="RJ325" s="894">
        <v>-0.32789273958631338</v>
      </c>
      <c r="RK325" s="894">
        <v>-0.32789273958631338</v>
      </c>
      <c r="RL325" s="894">
        <v>-0.32789273958631338</v>
      </c>
      <c r="RM325" s="894">
        <v>-0.32789273958631338</v>
      </c>
      <c r="RN325" s="894">
        <v>0.15283600825210542</v>
      </c>
      <c r="RO325" s="894">
        <v>0.15283600825210542</v>
      </c>
      <c r="RP325" s="894">
        <v>0.15283600825210542</v>
      </c>
      <c r="RQ325" s="894">
        <v>0.15283600825210542</v>
      </c>
      <c r="RR325" s="894">
        <v>0.15283600825210542</v>
      </c>
      <c r="RS325" s="894">
        <v>0.15283600825210542</v>
      </c>
      <c r="RT325" s="894">
        <v>0.15283600825210542</v>
      </c>
      <c r="RU325" s="894">
        <v>5.9773695973286856E-2</v>
      </c>
      <c r="RV325" s="894">
        <v>5.9773695973286856E-2</v>
      </c>
      <c r="RW325" s="894">
        <v>5.9773695973286856E-2</v>
      </c>
      <c r="RX325" s="894">
        <v>5.9773695973286856E-2</v>
      </c>
      <c r="RY325" s="894">
        <v>-2.30683934125544E-2</v>
      </c>
      <c r="RZ325" s="894">
        <v>-2.30683934125544E-2</v>
      </c>
      <c r="SA325" s="894">
        <v>-0.76811431562390808</v>
      </c>
      <c r="SB325" s="894">
        <v>-0.76811431562390808</v>
      </c>
      <c r="SC325" s="894">
        <v>-0.76811431562390808</v>
      </c>
      <c r="SD325" s="894">
        <v>-1.5379005076472145</v>
      </c>
      <c r="SE325" s="894">
        <v>-1.5379005076472145</v>
      </c>
      <c r="SF325" s="894">
        <v>-1.5379005076472145</v>
      </c>
      <c r="SG325" s="894">
        <v>-1.5379005076472145</v>
      </c>
      <c r="SH325" s="894">
        <v>-0.86575611324178769</v>
      </c>
      <c r="SI325" s="894">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09" t="s">
        <v>965</v>
      </c>
      <c r="J326" s="793"/>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-2.9327658700101011E-2</v>
      </c>
      <c r="AX326" s="894">
        <v>-2.9327658700101011E-2</v>
      </c>
      <c r="AY326" s="894">
        <v>-2.9327658700101011E-2</v>
      </c>
      <c r="AZ326" s="894">
        <v>-2.9327658700101011E-2</v>
      </c>
      <c r="BA326" s="894">
        <v>-2.9327658700101011E-2</v>
      </c>
      <c r="BB326" s="894">
        <v>-0.24420801918926038</v>
      </c>
      <c r="BC326" s="894">
        <v>-0.24420801918926038</v>
      </c>
      <c r="BD326" s="894">
        <v>-0.24420801918926038</v>
      </c>
      <c r="BE326" s="894">
        <v>-0.24420801918926038</v>
      </c>
      <c r="BF326" s="894">
        <v>-0.12714208269673399</v>
      </c>
      <c r="BG326" s="894">
        <v>-0.12045039413375047</v>
      </c>
      <c r="BH326" s="894">
        <v>-0.12045039413375047</v>
      </c>
      <c r="BI326" s="894">
        <v>-0.12045039413375047</v>
      </c>
      <c r="BJ326" s="894">
        <v>-0.12045039413375047</v>
      </c>
      <c r="BK326" s="894">
        <v>-0.12045039413375047</v>
      </c>
      <c r="BL326" s="894">
        <v>-0.12045039413375047</v>
      </c>
      <c r="BM326" s="894">
        <v>-0.12045039413375047</v>
      </c>
      <c r="BN326" s="894">
        <v>-6.7927114778712827E-2</v>
      </c>
      <c r="BO326" s="894">
        <v>-6.7927114778712827E-2</v>
      </c>
      <c r="BP326" s="894">
        <v>-6.7927114778712827E-2</v>
      </c>
      <c r="BQ326" s="894">
        <v>-6.7927114778712827E-2</v>
      </c>
      <c r="BR326" s="894">
        <v>-6.7927114778712827E-2</v>
      </c>
      <c r="BS326" s="894">
        <v>-6.7927114778712827E-2</v>
      </c>
      <c r="BT326" s="894">
        <v>-6.7927114778712827E-2</v>
      </c>
      <c r="BU326" s="894">
        <v>0</v>
      </c>
      <c r="BV326" s="894">
        <v>0</v>
      </c>
      <c r="BW326" s="894">
        <v>0</v>
      </c>
      <c r="BX326" s="894">
        <v>0</v>
      </c>
      <c r="BY326" s="894">
        <v>0</v>
      </c>
      <c r="BZ326" s="894">
        <v>0</v>
      </c>
      <c r="CA326" s="894">
        <v>-0.23634286634581958</v>
      </c>
      <c r="CB326" s="894">
        <v>-0.23634286634581958</v>
      </c>
      <c r="CC326" s="894">
        <v>-0.23634286634581958</v>
      </c>
      <c r="CD326" s="894">
        <v>-0.35613664851103266</v>
      </c>
      <c r="CE326" s="894">
        <v>-0.35613664851103266</v>
      </c>
      <c r="CF326" s="894">
        <v>-0.35613664851103266</v>
      </c>
      <c r="CG326" s="894">
        <v>-0.35613664851103266</v>
      </c>
      <c r="CH326" s="894">
        <v>-0.49248751683108161</v>
      </c>
      <c r="CI326" s="894">
        <v>-0.43188591633932827</v>
      </c>
      <c r="CJ326" s="894">
        <v>-0.43188591633932827</v>
      </c>
      <c r="CK326" s="894">
        <v>-0.43188591633932827</v>
      </c>
      <c r="CL326" s="894">
        <v>-0.43188591633932827</v>
      </c>
      <c r="CM326" s="894">
        <v>-0.43188591633932827</v>
      </c>
      <c r="CN326" s="894">
        <v>-0.43188591633932827</v>
      </c>
      <c r="CO326" s="894">
        <v>-0.43188591633932827</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8.490889347337216E-3</v>
      </c>
      <c r="DO326" s="894">
        <v>8.490889347337216E-3</v>
      </c>
      <c r="DP326" s="894">
        <v>8.490889347337216E-3</v>
      </c>
      <c r="DQ326" s="894">
        <v>8.490889347337216E-3</v>
      </c>
      <c r="DR326" s="894">
        <v>8.490889347337216E-3</v>
      </c>
      <c r="DS326" s="894">
        <v>8.490889347337216E-3</v>
      </c>
      <c r="DT326" s="894">
        <v>8.490889347337216E-3</v>
      </c>
      <c r="DU326" s="894">
        <v>9.9622826622169924E-3</v>
      </c>
      <c r="DV326" s="894">
        <v>9.9622826622169924E-3</v>
      </c>
      <c r="DW326" s="894">
        <v>9.9622826622169924E-3</v>
      </c>
      <c r="DX326" s="894">
        <v>9.9622826622169924E-3</v>
      </c>
      <c r="DY326" s="894">
        <v>0.10380777035648681</v>
      </c>
      <c r="DZ326" s="894">
        <v>0.10380777035648681</v>
      </c>
      <c r="EA326" s="894">
        <v>0.67948574074422563</v>
      </c>
      <c r="EB326" s="894">
        <v>0.67948574074422563</v>
      </c>
      <c r="EC326" s="894">
        <v>0.67948574074422563</v>
      </c>
      <c r="ED326" s="894">
        <v>0.60852510340582011</v>
      </c>
      <c r="EE326" s="894">
        <v>0.60852510340582011</v>
      </c>
      <c r="EF326" s="894">
        <v>0.60852510340582011</v>
      </c>
      <c r="EG326" s="894">
        <v>0.60852510340582011</v>
      </c>
      <c r="EH326" s="894">
        <v>6.4970022569013075E-2</v>
      </c>
      <c r="EI326" s="894">
        <v>0.1012020001641396</v>
      </c>
      <c r="EJ326" s="894">
        <v>0.1012020001641396</v>
      </c>
      <c r="EK326" s="894">
        <v>0.1012020001641396</v>
      </c>
      <c r="EL326" s="894">
        <v>0.1012020001641396</v>
      </c>
      <c r="EM326" s="894">
        <v>0.1012020001641396</v>
      </c>
      <c r="EN326" s="894">
        <v>0.1012020001641396</v>
      </c>
      <c r="EO326" s="894">
        <v>0.1012020001641396</v>
      </c>
      <c r="EP326" s="894">
        <v>0.14186420048907067</v>
      </c>
      <c r="EQ326" s="894">
        <v>0.14186420048907067</v>
      </c>
      <c r="ER326" s="894">
        <v>0.14186420048907067</v>
      </c>
      <c r="ES326" s="894">
        <v>0.14186420048907067</v>
      </c>
      <c r="ET326" s="894">
        <v>0.14186420048907067</v>
      </c>
      <c r="EU326" s="894">
        <v>0.14186420048907067</v>
      </c>
      <c r="EV326" s="894">
        <v>0.14186420048907067</v>
      </c>
      <c r="EW326" s="894">
        <v>1.3001304449620221E-2</v>
      </c>
      <c r="EX326" s="894">
        <v>1.3001304449620221E-2</v>
      </c>
      <c r="EY326" s="894">
        <v>1.3001304449620221E-2</v>
      </c>
      <c r="EZ326" s="894">
        <v>1.3001304449620221E-2</v>
      </c>
      <c r="FA326" s="894">
        <v>1.3001304449620221E-2</v>
      </c>
      <c r="FB326" s="894">
        <v>-2.6065874231163022E-2</v>
      </c>
      <c r="FC326" s="894">
        <v>-2.6065874231163022E-2</v>
      </c>
      <c r="FD326" s="894">
        <v>-2.6065874231163022E-2</v>
      </c>
      <c r="FE326" s="894">
        <v>-2.6065874231163022E-2</v>
      </c>
      <c r="FF326" s="894">
        <v>3.3458442814930045E-2</v>
      </c>
      <c r="FG326" s="894">
        <v>-6.6916885629861866E-3</v>
      </c>
      <c r="FH326" s="894">
        <v>-6.6916885629861866E-3</v>
      </c>
      <c r="FI326" s="894">
        <v>-6.6916885629861866E-3</v>
      </c>
      <c r="FJ326" s="894">
        <v>-6.6916885629861866E-3</v>
      </c>
      <c r="FK326" s="894">
        <v>-6.6916885629861866E-3</v>
      </c>
      <c r="FL326" s="894">
        <v>-6.6916885629861866E-3</v>
      </c>
      <c r="FM326" s="894">
        <v>-6.6916885629861866E-3</v>
      </c>
      <c r="FN326" s="894">
        <v>-0.35661735258824567</v>
      </c>
      <c r="FO326" s="894">
        <v>-0.35661735258824567</v>
      </c>
      <c r="FP326" s="894">
        <v>-0.35661735258824567</v>
      </c>
      <c r="FQ326" s="894">
        <v>-0.35661735258824567</v>
      </c>
      <c r="FR326" s="894">
        <v>-0.35661735258824567</v>
      </c>
      <c r="FS326" s="894">
        <v>-0.35661735258824567</v>
      </c>
      <c r="FT326" s="894">
        <v>-0.35661735258824567</v>
      </c>
      <c r="FU326" s="894">
        <v>-0.17932108791985257</v>
      </c>
      <c r="FV326" s="894">
        <v>-0.17932108791985257</v>
      </c>
      <c r="FW326" s="894">
        <v>-0.17932108791985257</v>
      </c>
      <c r="FX326" s="894">
        <v>-0.17932108791985257</v>
      </c>
      <c r="FY326" s="894">
        <v>1.1534196706280753E-2</v>
      </c>
      <c r="FZ326" s="894">
        <v>1.1534196706280753E-2</v>
      </c>
      <c r="GA326" s="894">
        <v>1.2506476677466187</v>
      </c>
      <c r="GB326" s="894">
        <v>1.2506476677466187</v>
      </c>
      <c r="GC326" s="894">
        <v>1.2506476677466187</v>
      </c>
      <c r="GD326" s="894">
        <v>0.89586036285896053</v>
      </c>
      <c r="GE326" s="894">
        <v>0.89586036285896053</v>
      </c>
      <c r="GF326" s="894">
        <v>0.89586036285896053</v>
      </c>
      <c r="GG326" s="894">
        <v>0.89586036285896053</v>
      </c>
      <c r="GH326" s="894">
        <v>-0.77632998119369034</v>
      </c>
      <c r="GI326" s="894">
        <v>-0.90122396126391813</v>
      </c>
      <c r="GJ326" s="894">
        <v>-0.90122396126391813</v>
      </c>
      <c r="GK326" s="894">
        <v>-0.90122396126391813</v>
      </c>
      <c r="GL326" s="894">
        <v>-0.90122396126391813</v>
      </c>
      <c r="GM326" s="894">
        <v>-0.90122396126391813</v>
      </c>
      <c r="GN326" s="894">
        <v>-0.90122396126391813</v>
      </c>
      <c r="GO326" s="894">
        <v>-0.90122396126391813</v>
      </c>
      <c r="GP326" s="894">
        <v>-0.48674096374696951</v>
      </c>
      <c r="GQ326" s="894">
        <v>-0.48674096374696951</v>
      </c>
      <c r="GR326" s="894">
        <v>-0.48674096374696951</v>
      </c>
      <c r="GS326" s="894">
        <v>-0.48674096374696951</v>
      </c>
      <c r="GT326" s="894">
        <v>-0.48674096374696951</v>
      </c>
      <c r="GU326" s="894">
        <v>-0.48674096374696951</v>
      </c>
      <c r="GV326" s="894">
        <v>-0.48674096374696951</v>
      </c>
      <c r="GW326" s="894">
        <v>6.7531686303592409E-3</v>
      </c>
      <c r="GX326" s="894">
        <v>6.7531686303592409E-3</v>
      </c>
      <c r="GY326" s="894">
        <v>6.7531686303592409E-3</v>
      </c>
      <c r="GZ326" s="894">
        <v>6.7531686303592409E-3</v>
      </c>
      <c r="HA326" s="894">
        <v>6.7531686303592409E-3</v>
      </c>
      <c r="HB326" s="894">
        <v>4.5760501308017787E-2</v>
      </c>
      <c r="HC326" s="894">
        <v>4.5760501308017787E-2</v>
      </c>
      <c r="HD326" s="894">
        <v>4.5760501308017787E-2</v>
      </c>
      <c r="HE326" s="894">
        <v>4.5760501308017787E-2</v>
      </c>
      <c r="HF326" s="894">
        <v>-6.691688562987963E-3</v>
      </c>
      <c r="HG326" s="894">
        <v>2.0075065688955007E-2</v>
      </c>
      <c r="HH326" s="894">
        <v>2.0075065688955007E-2</v>
      </c>
      <c r="HI326" s="894">
        <v>2.0075065688955007E-2</v>
      </c>
      <c r="HJ326" s="894">
        <v>2.0075065688955007E-2</v>
      </c>
      <c r="HK326" s="894">
        <v>2.0075065688955007E-2</v>
      </c>
      <c r="HL326" s="894">
        <v>2.0075065688955007E-2</v>
      </c>
      <c r="HM326" s="894">
        <v>2.0075065688955007E-2</v>
      </c>
      <c r="HN326" s="894">
        <v>0.21227223368347747</v>
      </c>
      <c r="HO326" s="894">
        <v>0.21227223368347747</v>
      </c>
      <c r="HP326" s="894">
        <v>0.21227223368347747</v>
      </c>
      <c r="HQ326" s="894">
        <v>0.21227223368347747</v>
      </c>
      <c r="HR326" s="894">
        <v>0.21227223368347747</v>
      </c>
      <c r="HS326" s="894">
        <v>0.21227223368347747</v>
      </c>
      <c r="HT326" s="894">
        <v>0.21227223368347747</v>
      </c>
      <c r="HU326" s="894">
        <v>0.10958510928435761</v>
      </c>
      <c r="HV326" s="894">
        <v>0.10958510928435761</v>
      </c>
      <c r="HW326" s="894">
        <v>0.10958510928435761</v>
      </c>
      <c r="HX326" s="894">
        <v>0.10958510928435761</v>
      </c>
      <c r="HY326" s="894">
        <v>0.35756009789455678</v>
      </c>
      <c r="HZ326" s="894">
        <v>0.35756009789455678</v>
      </c>
      <c r="IA326" s="894">
        <v>1.211257190022315</v>
      </c>
      <c r="IB326" s="894">
        <v>1.211257190022315</v>
      </c>
      <c r="IC326" s="894">
        <v>1.211257190022315</v>
      </c>
      <c r="ID326" s="894">
        <v>0.99792943477380636</v>
      </c>
      <c r="IE326" s="894">
        <v>0.99792943477380636</v>
      </c>
      <c r="IF326" s="894">
        <v>0.99792943477380636</v>
      </c>
      <c r="IG326" s="894">
        <v>0.99792943477380636</v>
      </c>
      <c r="IH326" s="894">
        <v>1.8432617461758518</v>
      </c>
      <c r="II326" s="894">
        <v>2.0238584854968851</v>
      </c>
      <c r="IJ326" s="894">
        <v>2.0238584854968851</v>
      </c>
      <c r="IK326" s="894">
        <v>2.0238584854968851</v>
      </c>
      <c r="IL326" s="894">
        <v>2.0238584854968851</v>
      </c>
      <c r="IM326" s="894">
        <v>2.0238584854968851</v>
      </c>
      <c r="IN326" s="894">
        <v>2.0238584854968851</v>
      </c>
      <c r="IO326" s="894">
        <v>2.0238584854968851</v>
      </c>
      <c r="IP326" s="894">
        <v>0.3815657806257704</v>
      </c>
      <c r="IQ326" s="894">
        <v>0.3815657806257704</v>
      </c>
      <c r="IR326" s="894">
        <v>0.3815657806257704</v>
      </c>
      <c r="IS326" s="894">
        <v>0.3815657806257704</v>
      </c>
      <c r="IT326" s="894">
        <v>0.3815657806257704</v>
      </c>
      <c r="IU326" s="894">
        <v>0.3815657806257704</v>
      </c>
      <c r="IV326" s="894">
        <v>0.3815657806257704</v>
      </c>
      <c r="IW326" s="894">
        <v>-4.5153179228901053E-2</v>
      </c>
      <c r="IX326" s="894">
        <v>-4.5153179228901053E-2</v>
      </c>
      <c r="IY326" s="894">
        <v>-4.5153179228901053E-2</v>
      </c>
      <c r="IZ326" s="894">
        <v>-4.5153179228901053E-2</v>
      </c>
      <c r="JA326" s="894">
        <v>-4.5153179228901053E-2</v>
      </c>
      <c r="JB326" s="894">
        <v>-8.8802916068823734E-2</v>
      </c>
      <c r="JC326" s="894">
        <v>-8.8802916068823734E-2</v>
      </c>
      <c r="JD326" s="894">
        <v>-8.8802916068823734E-2</v>
      </c>
      <c r="JE326" s="894">
        <v>-8.8802916068823734E-2</v>
      </c>
      <c r="JF326" s="894">
        <v>-0.11375870557076162</v>
      </c>
      <c r="JG326" s="894">
        <v>-0.12045039413374869</v>
      </c>
      <c r="JH326" s="894">
        <v>-0.12045039413374869</v>
      </c>
      <c r="JI326" s="894">
        <v>-0.12045039413374869</v>
      </c>
      <c r="JJ326" s="894">
        <v>-0.12045039413374869</v>
      </c>
      <c r="JK326" s="894">
        <v>-0.12045039413374869</v>
      </c>
      <c r="JL326" s="894">
        <v>-0.12045039413374869</v>
      </c>
      <c r="JM326" s="894">
        <v>-0.12045039413374869</v>
      </c>
      <c r="JN326" s="894">
        <v>-0.18679956564145872</v>
      </c>
      <c r="JO326" s="894">
        <v>-0.18679956564145872</v>
      </c>
      <c r="JP326" s="894">
        <v>-0.18679956564145872</v>
      </c>
      <c r="JQ326" s="894">
        <v>-0.18679956564145872</v>
      </c>
      <c r="JR326" s="894">
        <v>-0.18679956564145872</v>
      </c>
      <c r="JS326" s="894">
        <v>-0.18679956564145872</v>
      </c>
      <c r="JT326" s="894">
        <v>-0.18679956564145872</v>
      </c>
      <c r="JU326" s="894">
        <v>-7.9698261297712847E-2</v>
      </c>
      <c r="JV326" s="894">
        <v>-7.9698261297712847E-2</v>
      </c>
      <c r="JW326" s="894">
        <v>-7.9698261297712847E-2</v>
      </c>
      <c r="JX326" s="894">
        <v>-7.9698261297712847E-2</v>
      </c>
      <c r="JY326" s="894">
        <v>-0.10380777035648148</v>
      </c>
      <c r="JZ326" s="894">
        <v>-0.10380777035648148</v>
      </c>
      <c r="KA326" s="894">
        <v>0.92567622652112025</v>
      </c>
      <c r="KB326" s="894">
        <v>0.92567622652112025</v>
      </c>
      <c r="KC326" s="894">
        <v>0.92567622652112025</v>
      </c>
      <c r="KD326" s="894">
        <v>1.0210904285026956</v>
      </c>
      <c r="KE326" s="894">
        <v>1.0210904285026956</v>
      </c>
      <c r="KF326" s="894">
        <v>1.0210904285026956</v>
      </c>
      <c r="KG326" s="894">
        <v>1.0210904285026956</v>
      </c>
      <c r="KH326" s="894">
        <v>0.26826030614806928</v>
      </c>
      <c r="KI326" s="894">
        <v>0.27648295859861083</v>
      </c>
      <c r="KJ326" s="894">
        <v>0.27648295859861083</v>
      </c>
      <c r="KK326" s="894">
        <v>0.27648295859861083</v>
      </c>
      <c r="KL326" s="894">
        <v>0.27648295859861083</v>
      </c>
      <c r="KM326" s="894">
        <v>0.27648295859861083</v>
      </c>
      <c r="KN326" s="894">
        <v>0.27648295859861083</v>
      </c>
      <c r="KO326" s="894">
        <v>0.27648295859861083</v>
      </c>
      <c r="KP326" s="894">
        <v>-0.31797148385480867</v>
      </c>
      <c r="KQ326" s="894">
        <v>-0.31797148385480867</v>
      </c>
      <c r="KR326" s="894">
        <v>-0.31797148385480867</v>
      </c>
      <c r="KS326" s="894">
        <v>-0.31797148385480867</v>
      </c>
      <c r="KT326" s="894">
        <v>-0.31797148385480867</v>
      </c>
      <c r="KU326" s="894">
        <v>-0.31797148385480867</v>
      </c>
      <c r="KV326" s="894">
        <v>-0.31797148385480867</v>
      </c>
      <c r="KW326" s="894">
        <v>4.0375579437229803E-2</v>
      </c>
      <c r="KX326" s="894">
        <v>4.0375579437229803E-2</v>
      </c>
      <c r="KY326" s="894">
        <v>4.0375579437229803E-2</v>
      </c>
      <c r="KZ326" s="894">
        <v>4.0375579437229803E-2</v>
      </c>
      <c r="LA326" s="894">
        <v>4.0375579437229803E-2</v>
      </c>
      <c r="LB326" s="894">
        <v>-4.7088304847988205E-2</v>
      </c>
      <c r="LC326" s="894">
        <v>-4.7088304847988205E-2</v>
      </c>
      <c r="LD326" s="894">
        <v>-4.7088304847988205E-2</v>
      </c>
      <c r="LE326" s="894">
        <v>-4.7088304847988205E-2</v>
      </c>
      <c r="LF326" s="894">
        <v>8.6991951318817762E-2</v>
      </c>
      <c r="LG326" s="894">
        <v>9.3683639881803948E-2</v>
      </c>
      <c r="LH326" s="894">
        <v>9.3683639881803948E-2</v>
      </c>
      <c r="LI326" s="894">
        <v>9.3683639881803948E-2</v>
      </c>
      <c r="LJ326" s="894">
        <v>9.3683639881803948E-2</v>
      </c>
      <c r="LK326" s="894">
        <v>9.3683639881803948E-2</v>
      </c>
      <c r="LL326" s="894">
        <v>9.3683639881803948E-2</v>
      </c>
      <c r="LM326" s="894">
        <v>9.3683639881803948E-2</v>
      </c>
      <c r="LN326" s="894">
        <v>0.11038156151541223</v>
      </c>
      <c r="LO326" s="894">
        <v>0.11038156151541223</v>
      </c>
      <c r="LP326" s="894">
        <v>0.11038156151541223</v>
      </c>
      <c r="LQ326" s="894">
        <v>0.11038156151541223</v>
      </c>
      <c r="LR326" s="894">
        <v>0.11038156151541223</v>
      </c>
      <c r="LS326" s="894">
        <v>0.11038156151541223</v>
      </c>
      <c r="LT326" s="894">
        <v>0.11038156151541223</v>
      </c>
      <c r="LU326" s="894">
        <v>4.9811413311074304E-2</v>
      </c>
      <c r="LV326" s="894">
        <v>4.9811413311074304E-2</v>
      </c>
      <c r="LW326" s="894">
        <v>4.9811413311074304E-2</v>
      </c>
      <c r="LX326" s="894">
        <v>4.9811413311074304E-2</v>
      </c>
      <c r="LY326" s="894">
        <v>0.18454714730041566</v>
      </c>
      <c r="LZ326" s="894">
        <v>0.18454714730041566</v>
      </c>
      <c r="MA326" s="894">
        <v>1.8119619753179395</v>
      </c>
      <c r="MB326" s="894">
        <v>1.8119619753179395</v>
      </c>
      <c r="MC326" s="894">
        <v>1.8119619753179395</v>
      </c>
      <c r="MD326" s="894">
        <v>1.5655032963280098</v>
      </c>
      <c r="ME326" s="894">
        <v>1.5655032963280098</v>
      </c>
      <c r="MF326" s="894">
        <v>1.5655032963280098</v>
      </c>
      <c r="MG326" s="894">
        <v>1.5655032963280098</v>
      </c>
      <c r="MH326" s="894">
        <v>2.7446159558147203</v>
      </c>
      <c r="MI326" s="894">
        <v>2.9256711236990016</v>
      </c>
      <c r="MJ326" s="894">
        <v>2.9256711236990016</v>
      </c>
      <c r="MK326" s="894">
        <v>2.9256711236990016</v>
      </c>
      <c r="ML326" s="894">
        <v>2.9256711236990016</v>
      </c>
      <c r="MM326" s="894">
        <v>2.9256711236990016</v>
      </c>
      <c r="MN326" s="894">
        <v>2.9256711236990016</v>
      </c>
      <c r="MO326" s="894">
        <v>2.9256711236990016</v>
      </c>
      <c r="MP326" s="894">
        <v>0.54055152255318006</v>
      </c>
      <c r="MQ326" s="894">
        <v>0.54055152255318006</v>
      </c>
      <c r="MR326" s="894">
        <v>0.54055152255318006</v>
      </c>
      <c r="MS326" s="894">
        <v>0.54055152255318006</v>
      </c>
      <c r="MT326" s="894">
        <v>0.54055152255318006</v>
      </c>
      <c r="MU326" s="894">
        <v>0.54055152255318006</v>
      </c>
      <c r="MV326" s="894">
        <v>0.54055152255318006</v>
      </c>
      <c r="MW326" s="894">
        <v>-4.184777970019482E-3</v>
      </c>
      <c r="MX326" s="894">
        <v>-4.184777970019482E-3</v>
      </c>
      <c r="MY326" s="894">
        <v>-4.184777970019482E-3</v>
      </c>
      <c r="MZ326" s="894">
        <v>-4.184777970019482E-3</v>
      </c>
      <c r="NA326" s="894">
        <v>-4.184777970019482E-3</v>
      </c>
      <c r="NB326" s="894">
        <v>-6.105200479731554E-2</v>
      </c>
      <c r="NC326" s="894">
        <v>-6.105200479731554E-2</v>
      </c>
      <c r="ND326" s="894">
        <v>-6.105200479731554E-2</v>
      </c>
      <c r="NE326" s="894">
        <v>-6.105200479731554E-2</v>
      </c>
      <c r="NF326" s="894">
        <v>-7.36085741928445E-2</v>
      </c>
      <c r="NG326" s="894">
        <v>-7.36085741928445E-2</v>
      </c>
      <c r="NH326" s="894">
        <v>-7.36085741928445E-2</v>
      </c>
      <c r="NI326" s="894">
        <v>-7.36085741928445E-2</v>
      </c>
      <c r="NJ326" s="894">
        <v>-7.36085741928445E-2</v>
      </c>
      <c r="NK326" s="894">
        <v>-7.36085741928445E-2</v>
      </c>
      <c r="NL326" s="894">
        <v>-7.36085741928445E-2</v>
      </c>
      <c r="NM326" s="894">
        <v>-7.36085741928445E-2</v>
      </c>
      <c r="NN326" s="894">
        <v>0.11038156151541223</v>
      </c>
      <c r="NO326" s="894">
        <v>0.11038156151541223</v>
      </c>
      <c r="NP326" s="894">
        <v>0.11038156151541223</v>
      </c>
      <c r="NQ326" s="894">
        <v>0.11038156151541223</v>
      </c>
      <c r="NR326" s="894">
        <v>0.11038156151541223</v>
      </c>
      <c r="NS326" s="894">
        <v>0.11038156151541223</v>
      </c>
      <c r="NT326" s="894">
        <v>0.11038156151541223</v>
      </c>
      <c r="NU326" s="894">
        <v>4.9811413311074304E-2</v>
      </c>
      <c r="NV326" s="894">
        <v>4.9811413311074304E-2</v>
      </c>
      <c r="NW326" s="894">
        <v>4.9811413311074304E-2</v>
      </c>
      <c r="NX326" s="894">
        <v>4.9811413311074304E-2</v>
      </c>
      <c r="NY326" s="894">
        <v>0.18454714730041566</v>
      </c>
      <c r="NZ326" s="894">
        <v>0.18454714730041566</v>
      </c>
      <c r="OA326" s="894">
        <v>1.8119619753179395</v>
      </c>
      <c r="OB326" s="894">
        <v>1.8119619753179395</v>
      </c>
      <c r="OC326" s="894">
        <v>1.8119619753179395</v>
      </c>
      <c r="OD326" s="894">
        <v>1.5655032963280098</v>
      </c>
      <c r="OE326" s="894">
        <v>1.5655032963280098</v>
      </c>
      <c r="OF326" s="894">
        <v>1.5655032963280098</v>
      </c>
      <c r="OG326" s="894">
        <v>1.5655032963280098</v>
      </c>
      <c r="OH326" s="894">
        <v>2.7446159558147203</v>
      </c>
      <c r="OI326" s="894">
        <v>2.9256711236990016</v>
      </c>
      <c r="OJ326" s="894">
        <v>2.9256711236990016</v>
      </c>
      <c r="OK326" s="894">
        <v>2.9256711236990016</v>
      </c>
      <c r="OL326" s="894">
        <v>2.9256711236990016</v>
      </c>
      <c r="OM326" s="894">
        <v>2.9256711236990016</v>
      </c>
      <c r="ON326" s="894">
        <v>2.9256711236990016</v>
      </c>
      <c r="OO326" s="894">
        <v>2.9256711236990016</v>
      </c>
      <c r="OP326" s="894">
        <v>0.54055152255318006</v>
      </c>
      <c r="OQ326" s="894">
        <v>0.54055152255318006</v>
      </c>
      <c r="OR326" s="894">
        <v>0.54055152255318006</v>
      </c>
      <c r="OS326" s="894">
        <v>0.54055152255318006</v>
      </c>
      <c r="OT326" s="894">
        <v>0.54055152255318006</v>
      </c>
      <c r="OU326" s="894">
        <v>0.54055152255318006</v>
      </c>
      <c r="OV326" s="894">
        <v>0.54055152255318006</v>
      </c>
      <c r="OW326" s="894">
        <v>-4.184777970019482E-3</v>
      </c>
      <c r="OX326" s="894">
        <v>-4.184777970019482E-3</v>
      </c>
      <c r="OY326" s="894">
        <v>-4.184777970019482E-3</v>
      </c>
      <c r="OZ326" s="894">
        <v>-4.184777970019482E-3</v>
      </c>
      <c r="PA326" s="894">
        <v>-4.184777970019482E-3</v>
      </c>
      <c r="PB326" s="894">
        <v>-6.105200479731554E-2</v>
      </c>
      <c r="PC326" s="894">
        <v>-6.105200479731554E-2</v>
      </c>
      <c r="PD326" s="894">
        <v>-6.105200479731554E-2</v>
      </c>
      <c r="PE326" s="894">
        <v>-6.105200479731554E-2</v>
      </c>
      <c r="PF326" s="894">
        <v>-7.36085741928445E-2</v>
      </c>
      <c r="PG326" s="894">
        <v>-7.36085741928445E-2</v>
      </c>
      <c r="PH326" s="894">
        <v>-7.36085741928445E-2</v>
      </c>
      <c r="PI326" s="894">
        <v>-7.36085741928445E-2</v>
      </c>
      <c r="PJ326" s="894">
        <v>-7.36085741928445E-2</v>
      </c>
      <c r="PK326" s="894">
        <v>-7.36085741928445E-2</v>
      </c>
      <c r="PL326" s="894">
        <v>-7.36085741928445E-2</v>
      </c>
      <c r="PM326" s="894">
        <v>-7.36085741928445E-2</v>
      </c>
      <c r="PN326" s="894">
        <v>0.11038156151541223</v>
      </c>
      <c r="PO326" s="894">
        <v>0.11038156151541223</v>
      </c>
      <c r="PP326" s="894">
        <v>0.11038156151541223</v>
      </c>
      <c r="PQ326" s="894">
        <v>0.11038156151541223</v>
      </c>
      <c r="PR326" s="894">
        <v>0.11038156151541223</v>
      </c>
      <c r="PS326" s="894">
        <v>0.11038156151541223</v>
      </c>
      <c r="PT326" s="894">
        <v>0.11038156151541223</v>
      </c>
      <c r="PU326" s="894">
        <v>4.9811413311074304E-2</v>
      </c>
      <c r="PV326" s="894">
        <v>4.9811413311074304E-2</v>
      </c>
      <c r="PW326" s="894">
        <v>4.9811413311074304E-2</v>
      </c>
      <c r="PX326" s="894">
        <v>4.9811413311074304E-2</v>
      </c>
      <c r="PY326" s="894">
        <v>0.18454714730041566</v>
      </c>
      <c r="PZ326" s="894">
        <v>0.18454714730041566</v>
      </c>
      <c r="QA326" s="894">
        <v>1.8119619753179395</v>
      </c>
      <c r="QB326" s="894">
        <v>1.8119619753179395</v>
      </c>
      <c r="QC326" s="894">
        <v>1.8119619753179395</v>
      </c>
      <c r="QD326" s="894">
        <v>1.5655032963280098</v>
      </c>
      <c r="QE326" s="894">
        <v>1.5655032963280098</v>
      </c>
      <c r="QF326" s="894">
        <v>1.5655032963280098</v>
      </c>
      <c r="QG326" s="894">
        <v>1.5655032963280098</v>
      </c>
      <c r="QH326" s="894">
        <v>2.7446159558147203</v>
      </c>
      <c r="QI326" s="894">
        <v>2.9256711236990016</v>
      </c>
      <c r="QJ326" s="894">
        <v>2.9256711236990016</v>
      </c>
      <c r="QK326" s="894">
        <v>2.9256711236990016</v>
      </c>
      <c r="QL326" s="894">
        <v>2.9256711236990016</v>
      </c>
      <c r="QM326" s="894">
        <v>2.9256711236990016</v>
      </c>
      <c r="QN326" s="894">
        <v>2.9256711236990016</v>
      </c>
      <c r="QO326" s="894">
        <v>2.9256711236990016</v>
      </c>
      <c r="QP326" s="894">
        <v>0.54055152255318006</v>
      </c>
      <c r="QQ326" s="894">
        <v>0.54055152255318006</v>
      </c>
      <c r="QR326" s="894">
        <v>0.54055152255318006</v>
      </c>
      <c r="QS326" s="894">
        <v>0.54055152255318006</v>
      </c>
      <c r="QT326" s="894">
        <v>0.54055152255318006</v>
      </c>
      <c r="QU326" s="894">
        <v>0.54055152255318006</v>
      </c>
      <c r="QV326" s="894">
        <v>0.54055152255318006</v>
      </c>
      <c r="QW326" s="894">
        <v>-4.184777970019482E-3</v>
      </c>
      <c r="QX326" s="894">
        <v>-4.184777970019482E-3</v>
      </c>
      <c r="QY326" s="894">
        <v>-4.184777970019482E-3</v>
      </c>
      <c r="QZ326" s="894">
        <v>-4.184777970019482E-3</v>
      </c>
      <c r="RA326" s="894">
        <v>-4.184777970019482E-3</v>
      </c>
      <c r="RB326" s="894">
        <v>-6.105200479731554E-2</v>
      </c>
      <c r="RC326" s="894">
        <v>-6.105200479731554E-2</v>
      </c>
      <c r="RD326" s="894">
        <v>-6.105200479731554E-2</v>
      </c>
      <c r="RE326" s="894">
        <v>-6.105200479731554E-2</v>
      </c>
      <c r="RF326" s="894">
        <v>-7.36085741928445E-2</v>
      </c>
      <c r="RG326" s="894">
        <v>-7.36085741928445E-2</v>
      </c>
      <c r="RH326" s="894">
        <v>-7.36085741928445E-2</v>
      </c>
      <c r="RI326" s="894">
        <v>-7.36085741928445E-2</v>
      </c>
      <c r="RJ326" s="894">
        <v>-7.36085741928445E-2</v>
      </c>
      <c r="RK326" s="894">
        <v>-7.36085741928445E-2</v>
      </c>
      <c r="RL326" s="894">
        <v>-7.36085741928445E-2</v>
      </c>
      <c r="RM326" s="894">
        <v>-7.36085741928445E-2</v>
      </c>
      <c r="RN326" s="894">
        <v>0.11038156151541223</v>
      </c>
      <c r="RO326" s="894">
        <v>0.11038156151541223</v>
      </c>
      <c r="RP326" s="894">
        <v>0.11038156151541223</v>
      </c>
      <c r="RQ326" s="894">
        <v>0.11038156151541223</v>
      </c>
      <c r="RR326" s="894">
        <v>0.11038156151541223</v>
      </c>
      <c r="RS326" s="894">
        <v>0.11038156151541223</v>
      </c>
      <c r="RT326" s="894">
        <v>0.11038156151541223</v>
      </c>
      <c r="RU326" s="894">
        <v>4.9811413311074304E-2</v>
      </c>
      <c r="RV326" s="894">
        <v>4.9811413311074304E-2</v>
      </c>
      <c r="RW326" s="894">
        <v>4.9811413311074304E-2</v>
      </c>
      <c r="RX326" s="894">
        <v>4.9811413311074304E-2</v>
      </c>
      <c r="RY326" s="894">
        <v>0.18454714730041566</v>
      </c>
      <c r="RZ326" s="894">
        <v>0.18454714730041566</v>
      </c>
      <c r="SA326" s="894">
        <v>1.8119619753179395</v>
      </c>
      <c r="SB326" s="894">
        <v>1.8119619753179395</v>
      </c>
      <c r="SC326" s="894">
        <v>1.8119619753179395</v>
      </c>
      <c r="SD326" s="894">
        <v>1.5655032963280098</v>
      </c>
      <c r="SE326" s="894">
        <v>1.5655032963280098</v>
      </c>
      <c r="SF326" s="894">
        <v>1.5655032963280098</v>
      </c>
      <c r="SG326" s="894">
        <v>1.5655032963280098</v>
      </c>
      <c r="SH326" s="894">
        <v>2.7446159558147203</v>
      </c>
      <c r="SI326" s="894">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2" t="s">
        <v>966</v>
      </c>
      <c r="J327" s="793"/>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09" t="s">
        <v>962</v>
      </c>
      <c r="J328" s="793"/>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09" t="s">
        <v>963</v>
      </c>
      <c r="J329" s="793"/>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09" t="s">
        <v>964</v>
      </c>
      <c r="J330" s="793"/>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2" t="s">
        <v>970</v>
      </c>
      <c r="J331" s="793"/>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09" t="s">
        <v>962</v>
      </c>
      <c r="J332" s="793"/>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09" t="s">
        <v>963</v>
      </c>
      <c r="J333" s="793"/>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0" t="s">
        <v>964</v>
      </c>
      <c r="J334" s="795"/>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2.5472668042018753E-2</v>
      </c>
      <c r="BO345" s="893">
        <v>2.5472668042018753E-2</v>
      </c>
      <c r="BP345" s="893">
        <v>2.5472668042018753E-2</v>
      </c>
      <c r="BQ345" s="893">
        <v>2.5472668042018753E-2</v>
      </c>
      <c r="BR345" s="893">
        <v>2.5472668042018753E-2</v>
      </c>
      <c r="BS345" s="893">
        <v>2.5472668042018753E-2</v>
      </c>
      <c r="BT345" s="893">
        <v>2.5472668042018753E-2</v>
      </c>
      <c r="BU345" s="893">
        <v>-0.13947195727099571</v>
      </c>
      <c r="BV345" s="893">
        <v>-0.13947195727099571</v>
      </c>
      <c r="BW345" s="893">
        <v>-0.13947195727099571</v>
      </c>
      <c r="BX345" s="893">
        <v>-0.13947195727099571</v>
      </c>
      <c r="BY345" s="893">
        <v>-0.13841036047531219</v>
      </c>
      <c r="BZ345" s="893">
        <v>-0.13841036047531219</v>
      </c>
      <c r="CA345" s="893">
        <v>1.969523886215363E-2</v>
      </c>
      <c r="CB345" s="893">
        <v>1.969523886215363E-2</v>
      </c>
      <c r="CC345" s="893">
        <v>1.969523886215363E-2</v>
      </c>
      <c r="CD345" s="893">
        <v>-0.99703299244913257</v>
      </c>
      <c r="CE345" s="893">
        <v>-0.99703299244913257</v>
      </c>
      <c r="CF345" s="893">
        <v>-0.99703299244913257</v>
      </c>
      <c r="CG345" s="893">
        <v>-0.99703299244913257</v>
      </c>
      <c r="CH345" s="893">
        <v>0.46002937026358648</v>
      </c>
      <c r="CI345" s="893">
        <v>0.46002937026358648</v>
      </c>
      <c r="CJ345" s="893">
        <v>0.46002937026358648</v>
      </c>
      <c r="CK345" s="893">
        <v>0.46002937026358648</v>
      </c>
      <c r="CL345" s="893">
        <v>0.46002937026358648</v>
      </c>
      <c r="CM345" s="893">
        <v>0.46002937026358648</v>
      </c>
      <c r="CN345" s="893">
        <v>0.46002937026358648</v>
      </c>
      <c r="CO345" s="893">
        <v>0.46002937026358648</v>
      </c>
      <c r="CP345" s="893">
        <v>9.783737964768946E-3</v>
      </c>
      <c r="CQ345" s="893">
        <v>9.783737964768946E-3</v>
      </c>
      <c r="CR345" s="893">
        <v>9.783737964768946E-3</v>
      </c>
      <c r="CS345" s="893">
        <v>9.783737964768946E-3</v>
      </c>
      <c r="CT345" s="893">
        <v>9.783737964768946E-3</v>
      </c>
      <c r="CU345" s="893">
        <v>9.783737964768946E-3</v>
      </c>
      <c r="CV345" s="893">
        <v>9.783737964768946E-3</v>
      </c>
      <c r="CW345" s="893">
        <v>-1.6134422398899062E-3</v>
      </c>
      <c r="CX345" s="893">
        <v>-1.6134422398899062E-3</v>
      </c>
      <c r="CY345" s="893">
        <v>-1.6134422398899062E-3</v>
      </c>
      <c r="CZ345" s="893">
        <v>-1.6134422398899062E-3</v>
      </c>
      <c r="DA345" s="893">
        <v>-1.6134422398899062E-3</v>
      </c>
      <c r="DB345" s="893">
        <v>7.5634348489614922E-2</v>
      </c>
      <c r="DC345" s="893">
        <v>7.5634348489614922E-2</v>
      </c>
      <c r="DD345" s="893">
        <v>7.5634348489614922E-2</v>
      </c>
      <c r="DE345" s="893">
        <v>7.5634348489614922E-2</v>
      </c>
      <c r="DF345" s="893">
        <v>2.0075065688957672E-2</v>
      </c>
      <c r="DG345" s="893">
        <v>2.0075065688957672E-2</v>
      </c>
      <c r="DH345" s="893">
        <v>2.0075065688957672E-2</v>
      </c>
      <c r="DI345" s="893">
        <v>2.0075065688957672E-2</v>
      </c>
      <c r="DJ345" s="893">
        <v>2.0075065688957672E-2</v>
      </c>
      <c r="DK345" s="893">
        <v>2.0075065688957672E-2</v>
      </c>
      <c r="DL345" s="893">
        <v>2.0075065688957672E-2</v>
      </c>
      <c r="DM345" s="893">
        <v>2.0075065688957672E-2</v>
      </c>
      <c r="DN345" s="893">
        <v>-3.3963557389356858E-2</v>
      </c>
      <c r="DO345" s="893">
        <v>-3.3963557389356858E-2</v>
      </c>
      <c r="DP345" s="893">
        <v>-3.3963557389356858E-2</v>
      </c>
      <c r="DQ345" s="893">
        <v>-3.3963557389356858E-2</v>
      </c>
      <c r="DR345" s="893">
        <v>-3.3963557389356858E-2</v>
      </c>
      <c r="DS345" s="893">
        <v>-3.3963557389356858E-2</v>
      </c>
      <c r="DT345" s="893">
        <v>-3.3963557389356858E-2</v>
      </c>
      <c r="DU345" s="893">
        <v>-0.34867989317749126</v>
      </c>
      <c r="DV345" s="893">
        <v>-0.34867989317749126</v>
      </c>
      <c r="DW345" s="893">
        <v>-0.34867989317749126</v>
      </c>
      <c r="DX345" s="893">
        <v>-0.34867989317749126</v>
      </c>
      <c r="DY345" s="893">
        <v>-0.33449170448200238</v>
      </c>
      <c r="DZ345" s="893">
        <v>-0.33449170448200238</v>
      </c>
      <c r="EA345" s="893">
        <v>-0.25603810520796699</v>
      </c>
      <c r="EB345" s="893">
        <v>-0.25603810520796699</v>
      </c>
      <c r="EC345" s="893">
        <v>-0.25603810520796699</v>
      </c>
      <c r="ED345" s="893">
        <v>-1.0207517964597308</v>
      </c>
      <c r="EE345" s="893">
        <v>-1.0207517964597308</v>
      </c>
      <c r="EF345" s="893">
        <v>-1.0207517964597308</v>
      </c>
      <c r="EG345" s="893">
        <v>-1.0207517964597308</v>
      </c>
      <c r="EH345" s="893">
        <v>-1.1449862110174251</v>
      </c>
      <c r="EI345" s="893">
        <v>-1.1449862110174251</v>
      </c>
      <c r="EJ345" s="893">
        <v>-1.1449862110174251</v>
      </c>
      <c r="EK345" s="893">
        <v>-1.1449862110174251</v>
      </c>
      <c r="EL345" s="893">
        <v>-1.1449862110174251</v>
      </c>
      <c r="EM345" s="893">
        <v>-1.1449862110174251</v>
      </c>
      <c r="EN345" s="893">
        <v>-1.1449862110174251</v>
      </c>
      <c r="EO345" s="893">
        <v>-1.1449862110174251</v>
      </c>
      <c r="EP345" s="893">
        <v>-2.445934491190016E-3</v>
      </c>
      <c r="EQ345" s="893">
        <v>-2.445934491190016E-3</v>
      </c>
      <c r="ER345" s="893">
        <v>-2.445934491190016E-3</v>
      </c>
      <c r="ES345" s="893">
        <v>-2.445934491190016E-3</v>
      </c>
      <c r="ET345" s="893">
        <v>-2.445934491190016E-3</v>
      </c>
      <c r="EU345" s="893">
        <v>-2.445934491190016E-3</v>
      </c>
      <c r="EV345" s="893">
        <v>-2.445934491190016E-3</v>
      </c>
      <c r="EW345" s="893">
        <v>-2.5172156360451226E-2</v>
      </c>
      <c r="EX345" s="893">
        <v>-2.5172156360451226E-2</v>
      </c>
      <c r="EY345" s="893">
        <v>-2.5172156360451226E-2</v>
      </c>
      <c r="EZ345" s="893">
        <v>-2.5172156360451226E-2</v>
      </c>
      <c r="FA345" s="893">
        <v>-2.5172156360451226E-2</v>
      </c>
      <c r="FB345" s="893">
        <v>-0.15941555670470464</v>
      </c>
      <c r="FC345" s="893">
        <v>-0.15941555670470464</v>
      </c>
      <c r="FD345" s="893">
        <v>-0.15941555670470464</v>
      </c>
      <c r="FE345" s="893">
        <v>-0.15941555670470464</v>
      </c>
      <c r="FF345" s="893">
        <v>-0.27435923108242566</v>
      </c>
      <c r="FG345" s="893">
        <v>-0.27435923108242566</v>
      </c>
      <c r="FH345" s="893">
        <v>-0.27435923108242566</v>
      </c>
      <c r="FI345" s="893">
        <v>-0.27435923108242566</v>
      </c>
      <c r="FJ345" s="893">
        <v>-0.27435923108242566</v>
      </c>
      <c r="FK345" s="893">
        <v>-0.27435923108242566</v>
      </c>
      <c r="FL345" s="893">
        <v>-0.27435923108242566</v>
      </c>
      <c r="FM345" s="893">
        <v>-0.27435923108242566</v>
      </c>
      <c r="FN345" s="893">
        <v>-0.15283600825210542</v>
      </c>
      <c r="FO345" s="893">
        <v>-0.15283600825210542</v>
      </c>
      <c r="FP345" s="893">
        <v>-0.15283600825210542</v>
      </c>
      <c r="FQ345" s="893">
        <v>-0.15283600825210542</v>
      </c>
      <c r="FR345" s="893">
        <v>-0.15283600825210542</v>
      </c>
      <c r="FS345" s="893">
        <v>-0.15283600825210542</v>
      </c>
      <c r="FT345" s="893">
        <v>-0.15283600825210542</v>
      </c>
      <c r="FU345" s="893">
        <v>-0.18928337058206557</v>
      </c>
      <c r="FV345" s="893">
        <v>-0.18928337058206557</v>
      </c>
      <c r="FW345" s="893">
        <v>-0.18928337058206557</v>
      </c>
      <c r="FX345" s="893">
        <v>-0.18928337058206557</v>
      </c>
      <c r="FY345" s="893">
        <v>-0.1845471473004161</v>
      </c>
      <c r="FZ345" s="893">
        <v>-0.1845471473004161</v>
      </c>
      <c r="GA345" s="893">
        <v>8.8628574879682454E-2</v>
      </c>
      <c r="GB345" s="893">
        <v>8.8628574879682454E-2</v>
      </c>
      <c r="GC345" s="893">
        <v>8.8628574879682454E-2</v>
      </c>
      <c r="GD345" s="893">
        <v>-0.89788085117793681</v>
      </c>
      <c r="GE345" s="893">
        <v>-0.89788085117793681</v>
      </c>
      <c r="GF345" s="893">
        <v>-0.89788085117793681</v>
      </c>
      <c r="GG345" s="893">
        <v>-0.89788085117793681</v>
      </c>
      <c r="GH345" s="893">
        <v>-1.6778234280216573</v>
      </c>
      <c r="GI345" s="893">
        <v>-1.6778234280216573</v>
      </c>
      <c r="GJ345" s="893">
        <v>-1.6778234280216573</v>
      </c>
      <c r="GK345" s="893">
        <v>-1.6778234280216573</v>
      </c>
      <c r="GL345" s="893">
        <v>-1.6778234280216573</v>
      </c>
      <c r="GM345" s="893">
        <v>-1.6778234280216573</v>
      </c>
      <c r="GN345" s="893">
        <v>-1.6778234280216573</v>
      </c>
      <c r="GO345" s="893">
        <v>-1.6778234280216573</v>
      </c>
      <c r="GP345" s="893">
        <v>-2.445934491190016E-3</v>
      </c>
      <c r="GQ345" s="893">
        <v>-2.445934491190016E-3</v>
      </c>
      <c r="GR345" s="893">
        <v>-2.445934491190016E-3</v>
      </c>
      <c r="GS345" s="893">
        <v>-2.445934491190016E-3</v>
      </c>
      <c r="GT345" s="893">
        <v>-2.445934491190016E-3</v>
      </c>
      <c r="GU345" s="893">
        <v>-2.445934491190016E-3</v>
      </c>
      <c r="GV345" s="893">
        <v>-2.445934491190016E-3</v>
      </c>
      <c r="GW345" s="893">
        <v>-6.4210913454605389E-3</v>
      </c>
      <c r="GX345" s="893">
        <v>-6.4210913454605389E-3</v>
      </c>
      <c r="GY345" s="893">
        <v>-6.4210913454605389E-3</v>
      </c>
      <c r="GZ345" s="893">
        <v>-6.4210913454605389E-3</v>
      </c>
      <c r="HA345" s="893">
        <v>-6.4210913454605389E-3</v>
      </c>
      <c r="HB345" s="893">
        <v>-0.23847715153853066</v>
      </c>
      <c r="HC345" s="893">
        <v>-0.23847715153853066</v>
      </c>
      <c r="HD345" s="893">
        <v>-0.23847715153853066</v>
      </c>
      <c r="HE345" s="893">
        <v>-0.23847715153853066</v>
      </c>
      <c r="HF345" s="893">
        <v>-0.35465949383825723</v>
      </c>
      <c r="HG345" s="893">
        <v>-0.35465949383825723</v>
      </c>
      <c r="HH345" s="893">
        <v>-0.35465949383825723</v>
      </c>
      <c r="HI345" s="893">
        <v>-0.35465949383825723</v>
      </c>
      <c r="HJ345" s="893">
        <v>-0.35465949383825723</v>
      </c>
      <c r="HK345" s="893">
        <v>-0.35465949383825723</v>
      </c>
      <c r="HL345" s="893">
        <v>-0.35465949383825723</v>
      </c>
      <c r="HM345" s="893">
        <v>-0.35465949383825723</v>
      </c>
      <c r="HN345" s="893">
        <v>-0.13585422955742565</v>
      </c>
      <c r="HO345" s="893">
        <v>-0.13585422955742565</v>
      </c>
      <c r="HP345" s="893">
        <v>-0.13585422955742565</v>
      </c>
      <c r="HQ345" s="893">
        <v>-0.13585422955742565</v>
      </c>
      <c r="HR345" s="893">
        <v>-0.13585422955742565</v>
      </c>
      <c r="HS345" s="893">
        <v>-0.13585422955742565</v>
      </c>
      <c r="HT345" s="893">
        <v>-0.13585422955742565</v>
      </c>
      <c r="HU345" s="893">
        <v>-0.17932108791985213</v>
      </c>
      <c r="HV345" s="893">
        <v>-0.17932108791985213</v>
      </c>
      <c r="HW345" s="893">
        <v>-0.17932108791985213</v>
      </c>
      <c r="HX345" s="893">
        <v>-0.17932108791985213</v>
      </c>
      <c r="HY345" s="893">
        <v>-0.17301295059413624</v>
      </c>
      <c r="HZ345" s="893">
        <v>-0.17301295059413624</v>
      </c>
      <c r="IA345" s="893">
        <v>8.8628574879682454E-2</v>
      </c>
      <c r="IB345" s="893">
        <v>8.8628574879682454E-2</v>
      </c>
      <c r="IC345" s="893">
        <v>8.8628574879682454E-2</v>
      </c>
      <c r="ID345" s="893">
        <v>-0.70589192815056379</v>
      </c>
      <c r="IE345" s="893">
        <v>-0.70589192815056379</v>
      </c>
      <c r="IF345" s="893">
        <v>-0.70589192815056379</v>
      </c>
      <c r="IG345" s="893">
        <v>-0.70589192815056379</v>
      </c>
      <c r="IH345" s="893">
        <v>-1.1158658018844143</v>
      </c>
      <c r="II345" s="893">
        <v>-1.1158658018844143</v>
      </c>
      <c r="IJ345" s="893">
        <v>-1.1158658018844143</v>
      </c>
      <c r="IK345" s="893">
        <v>-1.1158658018844143</v>
      </c>
      <c r="IL345" s="893">
        <v>-1.1158658018844143</v>
      </c>
      <c r="IM345" s="893">
        <v>-1.1158658018844143</v>
      </c>
      <c r="IN345" s="893">
        <v>-1.1158658018844143</v>
      </c>
      <c r="IO345" s="893">
        <v>-1.1158658018844143</v>
      </c>
      <c r="IP345" s="893">
        <v>-0.45983568434388111</v>
      </c>
      <c r="IQ345" s="893">
        <v>-0.45983568434388111</v>
      </c>
      <c r="IR345" s="893">
        <v>-0.45983568434388111</v>
      </c>
      <c r="IS345" s="893">
        <v>-0.45983568434388111</v>
      </c>
      <c r="IT345" s="893">
        <v>-0.45983568434388111</v>
      </c>
      <c r="IU345" s="893">
        <v>-0.45983568434388111</v>
      </c>
      <c r="IV345" s="893">
        <v>-0.45983568434388111</v>
      </c>
      <c r="IW345" s="893">
        <v>-0.26459077350852134</v>
      </c>
      <c r="IX345" s="893">
        <v>-0.26459077350852134</v>
      </c>
      <c r="IY345" s="893">
        <v>-0.26459077350852134</v>
      </c>
      <c r="IZ345" s="893">
        <v>-0.26459077350852134</v>
      </c>
      <c r="JA345" s="893">
        <v>-0.26459077350852134</v>
      </c>
      <c r="JB345" s="893">
        <v>-0.17773891057727376</v>
      </c>
      <c r="JC345" s="893">
        <v>-0.17773891057727376</v>
      </c>
      <c r="JD345" s="893">
        <v>-0.17773891057727376</v>
      </c>
      <c r="JE345" s="893">
        <v>-0.17773891057727376</v>
      </c>
      <c r="JF345" s="893">
        <v>-0.28774260820839714</v>
      </c>
      <c r="JG345" s="893">
        <v>-0.28774260820839714</v>
      </c>
      <c r="JH345" s="893">
        <v>-0.28774260820839714</v>
      </c>
      <c r="JI345" s="893">
        <v>-0.28774260820839714</v>
      </c>
      <c r="JJ345" s="893">
        <v>-0.28774260820839714</v>
      </c>
      <c r="JK345" s="893">
        <v>-0.28774260820839714</v>
      </c>
      <c r="JL345" s="893">
        <v>-0.28774260820839714</v>
      </c>
      <c r="JM345" s="893">
        <v>-0.28774260820839714</v>
      </c>
      <c r="JN345" s="893">
        <v>-8.4908893473393476E-2</v>
      </c>
      <c r="JO345" s="893">
        <v>-8.4908893473393476E-2</v>
      </c>
      <c r="JP345" s="893">
        <v>-8.4908893473393476E-2</v>
      </c>
      <c r="JQ345" s="893">
        <v>-8.4908893473393476E-2</v>
      </c>
      <c r="JR345" s="893">
        <v>-8.4908893473393476E-2</v>
      </c>
      <c r="JS345" s="893">
        <v>-8.4908893473393476E-2</v>
      </c>
      <c r="JT345" s="893">
        <v>-8.4908893473393476E-2</v>
      </c>
      <c r="JU345" s="893">
        <v>-0.15939652259542703</v>
      </c>
      <c r="JV345" s="893">
        <v>-0.15939652259542703</v>
      </c>
      <c r="JW345" s="893">
        <v>-0.15939652259542703</v>
      </c>
      <c r="JX345" s="893">
        <v>-0.15939652259542703</v>
      </c>
      <c r="JY345" s="893">
        <v>-0.14994455718158717</v>
      </c>
      <c r="JZ345" s="893">
        <v>-0.14994455718158717</v>
      </c>
      <c r="KA345" s="893">
        <v>0.13786667203506386</v>
      </c>
      <c r="KB345" s="893">
        <v>0.13786667203506386</v>
      </c>
      <c r="KC345" s="893">
        <v>0.13786667203506386</v>
      </c>
      <c r="KD345" s="893">
        <v>-0.64036933269179208</v>
      </c>
      <c r="KE345" s="893">
        <v>-0.64036933269179208</v>
      </c>
      <c r="KF345" s="893">
        <v>-0.64036933269179208</v>
      </c>
      <c r="KG345" s="893">
        <v>-0.64036933269179208</v>
      </c>
      <c r="KH345" s="893">
        <v>-1.0366758671703824</v>
      </c>
      <c r="KI345" s="893">
        <v>-1.0366758671703824</v>
      </c>
      <c r="KJ345" s="893">
        <v>-1.0366758671703824</v>
      </c>
      <c r="KK345" s="893">
        <v>-1.0366758671703824</v>
      </c>
      <c r="KL345" s="893">
        <v>-1.0366758671703824</v>
      </c>
      <c r="KM345" s="893">
        <v>-1.0366758671703824</v>
      </c>
      <c r="KN345" s="893">
        <v>-1.0366758671703824</v>
      </c>
      <c r="KO345" s="893">
        <v>-1.0366758671703824</v>
      </c>
      <c r="KP345" s="893">
        <v>9.783737964768946E-3</v>
      </c>
      <c r="KQ345" s="893">
        <v>9.783737964768946E-3</v>
      </c>
      <c r="KR345" s="893">
        <v>9.783737964768946E-3</v>
      </c>
      <c r="KS345" s="893">
        <v>9.783737964768946E-3</v>
      </c>
      <c r="KT345" s="893">
        <v>9.783737964768946E-3</v>
      </c>
      <c r="KU345" s="893">
        <v>9.783737964768946E-3</v>
      </c>
      <c r="KV345" s="893">
        <v>9.783737964768946E-3</v>
      </c>
      <c r="KW345" s="893">
        <v>-1.6134422398899062E-3</v>
      </c>
      <c r="KX345" s="893">
        <v>-1.6134422398899062E-3</v>
      </c>
      <c r="KY345" s="893">
        <v>-1.6134422398899062E-3</v>
      </c>
      <c r="KZ345" s="893">
        <v>-1.6134422398899062E-3</v>
      </c>
      <c r="LA345" s="893">
        <v>-1.6134422398899062E-3</v>
      </c>
      <c r="LB345" s="893">
        <v>-0.18297532899551783</v>
      </c>
      <c r="LC345" s="893">
        <v>-0.18297532899551783</v>
      </c>
      <c r="LD345" s="893">
        <v>-0.18297532899551783</v>
      </c>
      <c r="LE345" s="893">
        <v>-0.18297532899551783</v>
      </c>
      <c r="LF345" s="893">
        <v>-0.2542841653934671</v>
      </c>
      <c r="LG345" s="893">
        <v>-0.2542841653934671</v>
      </c>
      <c r="LH345" s="893">
        <v>-0.2542841653934671</v>
      </c>
      <c r="LI345" s="893">
        <v>-0.2542841653934671</v>
      </c>
      <c r="LJ345" s="893">
        <v>-0.2542841653934671</v>
      </c>
      <c r="LK345" s="893">
        <v>-0.2542841653934671</v>
      </c>
      <c r="LL345" s="893">
        <v>-0.2542841653934671</v>
      </c>
      <c r="LM345" s="893">
        <v>-0.2542841653934671</v>
      </c>
      <c r="LN345" s="893">
        <v>-5.0945336084036619E-2</v>
      </c>
      <c r="LO345" s="893">
        <v>-5.0945336084036619E-2</v>
      </c>
      <c r="LP345" s="893">
        <v>-5.0945336084036619E-2</v>
      </c>
      <c r="LQ345" s="893">
        <v>-5.0945336084036619E-2</v>
      </c>
      <c r="LR345" s="893">
        <v>-5.0945336084036619E-2</v>
      </c>
      <c r="LS345" s="893">
        <v>-5.0945336084036619E-2</v>
      </c>
      <c r="LT345" s="893">
        <v>-5.0945336084036619E-2</v>
      </c>
      <c r="LU345" s="893">
        <v>-0.12950967460878404</v>
      </c>
      <c r="LV345" s="893">
        <v>-0.12950967460878404</v>
      </c>
      <c r="LW345" s="893">
        <v>-0.12950967460878404</v>
      </c>
      <c r="LX345" s="893">
        <v>-0.12950967460878404</v>
      </c>
      <c r="LY345" s="893">
        <v>-0.12687616376903321</v>
      </c>
      <c r="LZ345" s="893">
        <v>-0.12687616376903321</v>
      </c>
      <c r="MA345" s="893">
        <v>0.1772571497593658</v>
      </c>
      <c r="MB345" s="893">
        <v>0.1772571497593658</v>
      </c>
      <c r="MC345" s="893">
        <v>0.1772571497593658</v>
      </c>
      <c r="MD345" s="893">
        <v>-0.6846524381079977</v>
      </c>
      <c r="ME345" s="893">
        <v>-0.6846524381079977</v>
      </c>
      <c r="MF345" s="893">
        <v>-0.6846524381079977</v>
      </c>
      <c r="MG345" s="893">
        <v>-0.6846524381079977</v>
      </c>
      <c r="MH345" s="893">
        <v>-1.2629891571805576</v>
      </c>
      <c r="MI345" s="893">
        <v>-1.2629891571805576</v>
      </c>
      <c r="MJ345" s="893">
        <v>-1.2629891571805576</v>
      </c>
      <c r="MK345" s="893">
        <v>-1.2629891571805576</v>
      </c>
      <c r="ML345" s="893">
        <v>-1.2629891571805576</v>
      </c>
      <c r="MM345" s="893">
        <v>-1.2629891571805576</v>
      </c>
      <c r="MN345" s="893">
        <v>-1.2629891571805576</v>
      </c>
      <c r="MO345" s="893">
        <v>-1.2629891571805576</v>
      </c>
      <c r="MP345" s="893">
        <v>2.6905279403099058E-2</v>
      </c>
      <c r="MQ345" s="893">
        <v>2.6905279403099058E-2</v>
      </c>
      <c r="MR345" s="893">
        <v>2.6905279403099058E-2</v>
      </c>
      <c r="MS345" s="893">
        <v>2.6905279403099058E-2</v>
      </c>
      <c r="MT345" s="893">
        <v>2.6905279403099058E-2</v>
      </c>
      <c r="MU345" s="893">
        <v>2.6905279403099058E-2</v>
      </c>
      <c r="MV345" s="893">
        <v>2.6905279403099058E-2</v>
      </c>
      <c r="MW345" s="893">
        <v>-1.6134422398899062E-3</v>
      </c>
      <c r="MX345" s="893">
        <v>-1.6134422398899062E-3</v>
      </c>
      <c r="MY345" s="893">
        <v>-1.6134422398899062E-3</v>
      </c>
      <c r="MZ345" s="893">
        <v>-1.6134422398899062E-3</v>
      </c>
      <c r="NA345" s="893">
        <v>-1.6134422398899062E-3</v>
      </c>
      <c r="NB345" s="893">
        <v>-0.5437371755251128</v>
      </c>
      <c r="NC345" s="893">
        <v>-0.5437371755251128</v>
      </c>
      <c r="ND345" s="893">
        <v>-0.5437371755251128</v>
      </c>
      <c r="NE345" s="893">
        <v>-0.5437371755251128</v>
      </c>
      <c r="NF345" s="893">
        <v>-0.41488469090513025</v>
      </c>
      <c r="NG345" s="893">
        <v>-0.41488469090513025</v>
      </c>
      <c r="NH345" s="893">
        <v>-0.41488469090513025</v>
      </c>
      <c r="NI345" s="893">
        <v>-0.41488469090513025</v>
      </c>
      <c r="NJ345" s="893">
        <v>-0.41488469090513025</v>
      </c>
      <c r="NK345" s="893">
        <v>-0.41488469090513025</v>
      </c>
      <c r="NL345" s="893">
        <v>-0.41488469090513025</v>
      </c>
      <c r="NM345" s="893">
        <v>-0.41488469090513025</v>
      </c>
      <c r="NN345" s="893">
        <v>-5.0945336084036619E-2</v>
      </c>
      <c r="NO345" s="893">
        <v>-5.0945336084036619E-2</v>
      </c>
      <c r="NP345" s="893">
        <v>-5.0945336084036619E-2</v>
      </c>
      <c r="NQ345" s="893">
        <v>-5.0945336084036619E-2</v>
      </c>
      <c r="NR345" s="893">
        <v>-5.0945336084036619E-2</v>
      </c>
      <c r="NS345" s="893">
        <v>-5.0945336084036619E-2</v>
      </c>
      <c r="NT345" s="893">
        <v>-5.0945336084036619E-2</v>
      </c>
      <c r="NU345" s="893">
        <v>-0.12950967460878404</v>
      </c>
      <c r="NV345" s="893">
        <v>-0.12950967460878404</v>
      </c>
      <c r="NW345" s="893">
        <v>-0.12950967460878404</v>
      </c>
      <c r="NX345" s="893">
        <v>-0.12950967460878404</v>
      </c>
      <c r="NY345" s="893">
        <v>-0.12687616376903321</v>
      </c>
      <c r="NZ345" s="893">
        <v>-0.12687616376903321</v>
      </c>
      <c r="OA345" s="893">
        <v>0.1772571497593658</v>
      </c>
      <c r="OB345" s="893">
        <v>0.1772571497593658</v>
      </c>
      <c r="OC345" s="893">
        <v>0.1772571497593658</v>
      </c>
      <c r="OD345" s="893">
        <v>-0.6846524381079977</v>
      </c>
      <c r="OE345" s="893">
        <v>-0.6846524381079977</v>
      </c>
      <c r="OF345" s="893">
        <v>-0.6846524381079977</v>
      </c>
      <c r="OG345" s="893">
        <v>-0.6846524381079977</v>
      </c>
      <c r="OH345" s="893">
        <v>-1.2629891571805576</v>
      </c>
      <c r="OI345" s="893">
        <v>-1.2629891571805576</v>
      </c>
      <c r="OJ345" s="893">
        <v>-1.2629891571805576</v>
      </c>
      <c r="OK345" s="893">
        <v>-1.2629891571805576</v>
      </c>
      <c r="OL345" s="893">
        <v>-1.2629891571805576</v>
      </c>
      <c r="OM345" s="893">
        <v>-1.2629891571805576</v>
      </c>
      <c r="ON345" s="893">
        <v>-1.2629891571805576</v>
      </c>
      <c r="OO345" s="893">
        <v>-1.2629891571805576</v>
      </c>
      <c r="OP345" s="893">
        <v>2.6905279403099058E-2</v>
      </c>
      <c r="OQ345" s="893">
        <v>2.6905279403099058E-2</v>
      </c>
      <c r="OR345" s="893">
        <v>2.6905279403099058E-2</v>
      </c>
      <c r="OS345" s="893">
        <v>2.6905279403099058E-2</v>
      </c>
      <c r="OT345" s="893">
        <v>2.6905279403099058E-2</v>
      </c>
      <c r="OU345" s="893">
        <v>2.6905279403099058E-2</v>
      </c>
      <c r="OV345" s="893">
        <v>2.6905279403099058E-2</v>
      </c>
      <c r="OW345" s="893">
        <v>-1.6134422398899062E-3</v>
      </c>
      <c r="OX345" s="893">
        <v>-1.6134422398899062E-3</v>
      </c>
      <c r="OY345" s="893">
        <v>-1.6134422398899062E-3</v>
      </c>
      <c r="OZ345" s="893">
        <v>-1.6134422398899062E-3</v>
      </c>
      <c r="PA345" s="893">
        <v>-1.6134422398899062E-3</v>
      </c>
      <c r="PB345" s="893">
        <v>-0.5437371755251128</v>
      </c>
      <c r="PC345" s="893">
        <v>-0.5437371755251128</v>
      </c>
      <c r="PD345" s="893">
        <v>-0.5437371755251128</v>
      </c>
      <c r="PE345" s="893">
        <v>-0.5437371755251128</v>
      </c>
      <c r="PF345" s="893">
        <v>-0.41488469090513025</v>
      </c>
      <c r="PG345" s="893">
        <v>-0.41488469090513025</v>
      </c>
      <c r="PH345" s="893">
        <v>-0.41488469090513025</v>
      </c>
      <c r="PI345" s="893">
        <v>-0.41488469090513025</v>
      </c>
      <c r="PJ345" s="893">
        <v>-0.41488469090513025</v>
      </c>
      <c r="PK345" s="893">
        <v>-0.41488469090513025</v>
      </c>
      <c r="PL345" s="893">
        <v>-0.41488469090513025</v>
      </c>
      <c r="PM345" s="893">
        <v>-0.41488469090513025</v>
      </c>
      <c r="PN345" s="893">
        <v>-5.0945336084036619E-2</v>
      </c>
      <c r="PO345" s="893">
        <v>-5.0945336084036619E-2</v>
      </c>
      <c r="PP345" s="893">
        <v>-5.0945336084036619E-2</v>
      </c>
      <c r="PQ345" s="893">
        <v>-5.0945336084036619E-2</v>
      </c>
      <c r="PR345" s="893">
        <v>-5.0945336084036619E-2</v>
      </c>
      <c r="PS345" s="893">
        <v>-5.0945336084036619E-2</v>
      </c>
      <c r="PT345" s="893">
        <v>-5.0945336084036619E-2</v>
      </c>
      <c r="PU345" s="893">
        <v>-0.12950967460878404</v>
      </c>
      <c r="PV345" s="893">
        <v>-0.12950967460878404</v>
      </c>
      <c r="PW345" s="893">
        <v>-0.12950967460878404</v>
      </c>
      <c r="PX345" s="893">
        <v>-0.12950967460878404</v>
      </c>
      <c r="PY345" s="893">
        <v>-0.12687616376903321</v>
      </c>
      <c r="PZ345" s="893">
        <v>-0.12687616376903321</v>
      </c>
      <c r="QA345" s="893">
        <v>0.1772571497593658</v>
      </c>
      <c r="QB345" s="893">
        <v>0.1772571497593658</v>
      </c>
      <c r="QC345" s="893">
        <v>0.1772571497593658</v>
      </c>
      <c r="QD345" s="893">
        <v>-0.6846524381079977</v>
      </c>
      <c r="QE345" s="893">
        <v>-0.6846524381079977</v>
      </c>
      <c r="QF345" s="893">
        <v>-0.6846524381079977</v>
      </c>
      <c r="QG345" s="893">
        <v>-0.6846524381079977</v>
      </c>
      <c r="QH345" s="893">
        <v>-1.2629891571805576</v>
      </c>
      <c r="QI345" s="893">
        <v>-1.2629891571805576</v>
      </c>
      <c r="QJ345" s="893">
        <v>-1.2629891571805576</v>
      </c>
      <c r="QK345" s="893">
        <v>-1.2629891571805576</v>
      </c>
      <c r="QL345" s="893">
        <v>-1.2629891571805576</v>
      </c>
      <c r="QM345" s="893">
        <v>-1.2629891571805576</v>
      </c>
      <c r="QN345" s="893">
        <v>-1.2629891571805576</v>
      </c>
      <c r="QO345" s="893">
        <v>-1.2629891571805576</v>
      </c>
      <c r="QP345" s="893">
        <v>2.6905279403099058E-2</v>
      </c>
      <c r="QQ345" s="893">
        <v>2.6905279403099058E-2</v>
      </c>
      <c r="QR345" s="893">
        <v>2.6905279403099058E-2</v>
      </c>
      <c r="QS345" s="893">
        <v>2.6905279403099058E-2</v>
      </c>
      <c r="QT345" s="893">
        <v>2.6905279403099058E-2</v>
      </c>
      <c r="QU345" s="893">
        <v>2.6905279403099058E-2</v>
      </c>
      <c r="QV345" s="893">
        <v>2.6905279403099058E-2</v>
      </c>
      <c r="QW345" s="893">
        <v>-1.6134422398899062E-3</v>
      </c>
      <c r="QX345" s="893">
        <v>-1.6134422398899062E-3</v>
      </c>
      <c r="QY345" s="893">
        <v>-1.6134422398899062E-3</v>
      </c>
      <c r="QZ345" s="893">
        <v>-1.6134422398899062E-3</v>
      </c>
      <c r="RA345" s="893">
        <v>-1.6134422398899062E-3</v>
      </c>
      <c r="RB345" s="893">
        <v>-0.5437371755251128</v>
      </c>
      <c r="RC345" s="893">
        <v>-0.5437371755251128</v>
      </c>
      <c r="RD345" s="893">
        <v>-0.5437371755251128</v>
      </c>
      <c r="RE345" s="893">
        <v>-0.5437371755251128</v>
      </c>
      <c r="RF345" s="893">
        <v>-0.41488469090513025</v>
      </c>
      <c r="RG345" s="893">
        <v>-0.41488469090513025</v>
      </c>
      <c r="RH345" s="893">
        <v>-0.41488469090513025</v>
      </c>
      <c r="RI345" s="893">
        <v>-0.41488469090513025</v>
      </c>
      <c r="RJ345" s="893">
        <v>-0.41488469090513025</v>
      </c>
      <c r="RK345" s="893">
        <v>-0.41488469090513025</v>
      </c>
      <c r="RL345" s="893">
        <v>-0.41488469090513025</v>
      </c>
      <c r="RM345" s="893">
        <v>-0.41488469090513025</v>
      </c>
      <c r="RN345" s="893">
        <v>-5.0945336084036619E-2</v>
      </c>
      <c r="RO345" s="893">
        <v>-5.0945336084036619E-2</v>
      </c>
      <c r="RP345" s="893">
        <v>-5.0945336084036619E-2</v>
      </c>
      <c r="RQ345" s="893">
        <v>-5.0945336084036619E-2</v>
      </c>
      <c r="RR345" s="893">
        <v>-5.0945336084036619E-2</v>
      </c>
      <c r="RS345" s="893">
        <v>-5.0945336084036619E-2</v>
      </c>
      <c r="RT345" s="893">
        <v>-5.0945336084036619E-2</v>
      </c>
      <c r="RU345" s="893">
        <v>-0.12950967460878404</v>
      </c>
      <c r="RV345" s="893">
        <v>-0.12950967460878404</v>
      </c>
      <c r="RW345" s="893">
        <v>-0.12950967460878404</v>
      </c>
      <c r="RX345" s="893">
        <v>-0.12950967460878404</v>
      </c>
      <c r="RY345" s="893">
        <v>-0.12687616376903321</v>
      </c>
      <c r="RZ345" s="893">
        <v>-0.12687616376903321</v>
      </c>
      <c r="SA345" s="893">
        <v>0.1772571497593658</v>
      </c>
      <c r="SB345" s="893">
        <v>0.1772571497593658</v>
      </c>
      <c r="SC345" s="893">
        <v>0.1772571497593658</v>
      </c>
      <c r="SD345" s="893">
        <v>-0.6846524381079977</v>
      </c>
      <c r="SE345" s="893">
        <v>-0.6846524381079977</v>
      </c>
      <c r="SF345" s="893">
        <v>-0.6846524381079977</v>
      </c>
      <c r="SG345" s="893">
        <v>-0.6846524381079977</v>
      </c>
      <c r="SH345" s="893">
        <v>-1.2629891571805576</v>
      </c>
      <c r="SI345" s="893">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2" t="s">
        <v>959</v>
      </c>
      <c r="J346" s="793"/>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-1.6981778694679761E-2</v>
      </c>
      <c r="BO346" s="894">
        <v>-1.6981778694679761E-2</v>
      </c>
      <c r="BP346" s="894">
        <v>-1.6981778694679761E-2</v>
      </c>
      <c r="BQ346" s="894">
        <v>-1.6981778694679761E-2</v>
      </c>
      <c r="BR346" s="894">
        <v>-1.6981778694679761E-2</v>
      </c>
      <c r="BS346" s="894">
        <v>-1.6981778694679761E-2</v>
      </c>
      <c r="BT346" s="894">
        <v>-1.6981778694679761E-2</v>
      </c>
      <c r="BU346" s="894">
        <v>-9.9622826622116634E-3</v>
      </c>
      <c r="BV346" s="894">
        <v>-9.9622826622116634E-3</v>
      </c>
      <c r="BW346" s="894">
        <v>-9.9622826622116634E-3</v>
      </c>
      <c r="BX346" s="894">
        <v>-9.9622826622116634E-3</v>
      </c>
      <c r="BY346" s="894">
        <v>0</v>
      </c>
      <c r="BZ346" s="894">
        <v>0</v>
      </c>
      <c r="CA346" s="894">
        <v>0.39390477724302997</v>
      </c>
      <c r="CB346" s="894">
        <v>0.39390477724302997</v>
      </c>
      <c r="CC346" s="894">
        <v>0.39390477724302997</v>
      </c>
      <c r="CD346" s="894">
        <v>-0.69428609938274999</v>
      </c>
      <c r="CE346" s="894">
        <v>-0.69428609938274999</v>
      </c>
      <c r="CF346" s="894">
        <v>-0.69428609938274999</v>
      </c>
      <c r="CG346" s="894">
        <v>-0.69428609938274999</v>
      </c>
      <c r="CH346" s="894">
        <v>0.47006152233337684</v>
      </c>
      <c r="CI346" s="894">
        <v>0.47006152233337684</v>
      </c>
      <c r="CJ346" s="894">
        <v>0.47006152233337684</v>
      </c>
      <c r="CK346" s="894">
        <v>0.47006152233337684</v>
      </c>
      <c r="CL346" s="894">
        <v>0.47006152233337684</v>
      </c>
      <c r="CM346" s="894">
        <v>0.47006152233337684</v>
      </c>
      <c r="CN346" s="894">
        <v>0.47006152233337684</v>
      </c>
      <c r="CO346" s="894">
        <v>0.47006152233337684</v>
      </c>
      <c r="CP346" s="894">
        <v>-1.9567475929520128E-2</v>
      </c>
      <c r="CQ346" s="894">
        <v>-1.9567475929520128E-2</v>
      </c>
      <c r="CR346" s="894">
        <v>-1.9567475929520128E-2</v>
      </c>
      <c r="CS346" s="894">
        <v>-1.9567475929520128E-2</v>
      </c>
      <c r="CT346" s="894">
        <v>-1.9567475929520128E-2</v>
      </c>
      <c r="CU346" s="894">
        <v>-1.9567475929520128E-2</v>
      </c>
      <c r="CV346" s="894">
        <v>-1.9567475929520128E-2</v>
      </c>
      <c r="CW346" s="894">
        <v>0.39005159102346987</v>
      </c>
      <c r="CX346" s="894">
        <v>0.39005159102346987</v>
      </c>
      <c r="CY346" s="894">
        <v>0.39005159102346987</v>
      </c>
      <c r="CZ346" s="894">
        <v>0.39005159102346987</v>
      </c>
      <c r="DA346" s="894">
        <v>0.39005159102346987</v>
      </c>
      <c r="DB346" s="894">
        <v>-0.21598637694288758</v>
      </c>
      <c r="DC346" s="894">
        <v>-0.21598637694288758</v>
      </c>
      <c r="DD346" s="894">
        <v>-0.21598637694288758</v>
      </c>
      <c r="DE346" s="894">
        <v>-0.21598637694288758</v>
      </c>
      <c r="DF346" s="894">
        <v>-0.12714208269673399</v>
      </c>
      <c r="DG346" s="894">
        <v>-0.12714208269673399</v>
      </c>
      <c r="DH346" s="894">
        <v>-0.12714208269673399</v>
      </c>
      <c r="DI346" s="894">
        <v>-0.12714208269673399</v>
      </c>
      <c r="DJ346" s="894">
        <v>-0.12714208269673399</v>
      </c>
      <c r="DK346" s="894">
        <v>-0.12714208269673399</v>
      </c>
      <c r="DL346" s="894">
        <v>-0.12714208269673399</v>
      </c>
      <c r="DM346" s="894">
        <v>-0.12714208269673399</v>
      </c>
      <c r="DN346" s="894">
        <v>-3.3963557389356858E-2</v>
      </c>
      <c r="DO346" s="894">
        <v>-3.3963557389356858E-2</v>
      </c>
      <c r="DP346" s="894">
        <v>-3.3963557389356858E-2</v>
      </c>
      <c r="DQ346" s="894">
        <v>-3.3963557389356858E-2</v>
      </c>
      <c r="DR346" s="894">
        <v>-3.3963557389356858E-2</v>
      </c>
      <c r="DS346" s="894">
        <v>-3.3963557389356858E-2</v>
      </c>
      <c r="DT346" s="894">
        <v>-3.3963557389356858E-2</v>
      </c>
      <c r="DU346" s="894">
        <v>0</v>
      </c>
      <c r="DV346" s="894">
        <v>0</v>
      </c>
      <c r="DW346" s="894">
        <v>0</v>
      </c>
      <c r="DX346" s="894">
        <v>0</v>
      </c>
      <c r="DY346" s="894">
        <v>0</v>
      </c>
      <c r="DZ346" s="894">
        <v>0</v>
      </c>
      <c r="EA346" s="894">
        <v>0.49238097155379101</v>
      </c>
      <c r="EB346" s="894">
        <v>0.49238097155379101</v>
      </c>
      <c r="EC346" s="894">
        <v>0.49238097155379101</v>
      </c>
      <c r="ED346" s="894">
        <v>-1.3140513595117769</v>
      </c>
      <c r="EE346" s="894">
        <v>-1.3140513595117769</v>
      </c>
      <c r="EF346" s="894">
        <v>-1.3140513595117769</v>
      </c>
      <c r="EG346" s="894">
        <v>-1.3140513595117769</v>
      </c>
      <c r="EH346" s="894">
        <v>-3.1373953985846486</v>
      </c>
      <c r="EI346" s="894">
        <v>-3.1373953985846486</v>
      </c>
      <c r="EJ346" s="894">
        <v>-3.1373953985846486</v>
      </c>
      <c r="EK346" s="894">
        <v>-3.1373953985846486</v>
      </c>
      <c r="EL346" s="894">
        <v>-3.1373953985846486</v>
      </c>
      <c r="EM346" s="894">
        <v>-3.1373953985846486</v>
      </c>
      <c r="EN346" s="894">
        <v>-3.1373953985846486</v>
      </c>
      <c r="EO346" s="894">
        <v>-3.1373953985846486</v>
      </c>
      <c r="EP346" s="894">
        <v>-0.11495892108596983</v>
      </c>
      <c r="EQ346" s="894">
        <v>-0.11495892108596983</v>
      </c>
      <c r="ER346" s="894">
        <v>-0.11495892108596983</v>
      </c>
      <c r="ES346" s="894">
        <v>-0.11495892108596983</v>
      </c>
      <c r="ET346" s="894">
        <v>-0.11495892108596983</v>
      </c>
      <c r="EU346" s="894">
        <v>-0.11495892108596983</v>
      </c>
      <c r="EV346" s="894">
        <v>-0.11495892108596983</v>
      </c>
      <c r="EW346" s="894">
        <v>0.37922867454845921</v>
      </c>
      <c r="EX346" s="894">
        <v>0.37922867454845921</v>
      </c>
      <c r="EY346" s="894">
        <v>0.37922867454845921</v>
      </c>
      <c r="EZ346" s="894">
        <v>0.37922867454845921</v>
      </c>
      <c r="FA346" s="894">
        <v>0.37922867454845921</v>
      </c>
      <c r="FB346" s="894">
        <v>-1.5053533785742861</v>
      </c>
      <c r="FC346" s="894">
        <v>-1.5053533785742861</v>
      </c>
      <c r="FD346" s="894">
        <v>-1.5053533785742861</v>
      </c>
      <c r="FE346" s="894">
        <v>-1.5053533785742861</v>
      </c>
      <c r="FF346" s="894">
        <v>-1.2882705789385493</v>
      </c>
      <c r="FG346" s="894">
        <v>-1.2882705789385493</v>
      </c>
      <c r="FH346" s="894">
        <v>-1.2882705789385493</v>
      </c>
      <c r="FI346" s="894">
        <v>-1.2882705789385493</v>
      </c>
      <c r="FJ346" s="894">
        <v>-1.2882705789385493</v>
      </c>
      <c r="FK346" s="894">
        <v>-1.2882705789385493</v>
      </c>
      <c r="FL346" s="894">
        <v>-1.2882705789385493</v>
      </c>
      <c r="FM346" s="894">
        <v>-1.2882705789385493</v>
      </c>
      <c r="FN346" s="894">
        <v>-0.89154338147060574</v>
      </c>
      <c r="FO346" s="894">
        <v>-0.89154338147060574</v>
      </c>
      <c r="FP346" s="894">
        <v>-0.89154338147060574</v>
      </c>
      <c r="FQ346" s="894">
        <v>-0.89154338147060574</v>
      </c>
      <c r="FR346" s="894">
        <v>-0.89154338147060574</v>
      </c>
      <c r="FS346" s="894">
        <v>-0.89154338147060574</v>
      </c>
      <c r="FT346" s="894">
        <v>-0.89154338147060574</v>
      </c>
      <c r="FU346" s="894">
        <v>0</v>
      </c>
      <c r="FV346" s="894">
        <v>0</v>
      </c>
      <c r="FW346" s="894">
        <v>0</v>
      </c>
      <c r="FX346" s="894">
        <v>0</v>
      </c>
      <c r="FY346" s="894">
        <v>0</v>
      </c>
      <c r="FZ346" s="894">
        <v>0</v>
      </c>
      <c r="GA346" s="894">
        <v>0.62040002415777185</v>
      </c>
      <c r="GB346" s="894">
        <v>0.62040002415777185</v>
      </c>
      <c r="GC346" s="894">
        <v>0.62040002415777185</v>
      </c>
      <c r="GD346" s="894">
        <v>-2.0059676321370361</v>
      </c>
      <c r="GE346" s="894">
        <v>-2.0059676321370361</v>
      </c>
      <c r="GF346" s="894">
        <v>-2.0059676321370361</v>
      </c>
      <c r="GG346" s="894">
        <v>-2.0059676321370361</v>
      </c>
      <c r="GH346" s="894">
        <v>-1.6444701757350053</v>
      </c>
      <c r="GI346" s="894">
        <v>-1.6444701757350053</v>
      </c>
      <c r="GJ346" s="894">
        <v>-1.6444701757350053</v>
      </c>
      <c r="GK346" s="894">
        <v>-1.6444701757350053</v>
      </c>
      <c r="GL346" s="894">
        <v>-1.6444701757350053</v>
      </c>
      <c r="GM346" s="894">
        <v>-1.6444701757350053</v>
      </c>
      <c r="GN346" s="894">
        <v>-1.6444701757350053</v>
      </c>
      <c r="GO346" s="894">
        <v>-1.6444701757350053</v>
      </c>
      <c r="GP346" s="894">
        <v>-0.26171499055741876</v>
      </c>
      <c r="GQ346" s="894">
        <v>-0.26171499055741876</v>
      </c>
      <c r="GR346" s="894">
        <v>-0.26171499055741876</v>
      </c>
      <c r="GS346" s="894">
        <v>-0.26171499055741876</v>
      </c>
      <c r="GT346" s="894">
        <v>-0.26171499055741876</v>
      </c>
      <c r="GU346" s="894">
        <v>-0.26171499055741876</v>
      </c>
      <c r="GV346" s="894">
        <v>-0.26171499055741876</v>
      </c>
      <c r="GW346" s="894">
        <v>0.32728673515758011</v>
      </c>
      <c r="GX346" s="894">
        <v>0.32728673515758011</v>
      </c>
      <c r="GY346" s="894">
        <v>0.32728673515758011</v>
      </c>
      <c r="GZ346" s="894">
        <v>0.32728673515758011</v>
      </c>
      <c r="HA346" s="894">
        <v>0.32728673515758011</v>
      </c>
      <c r="HB346" s="894">
        <v>-1.5689879619778484</v>
      </c>
      <c r="HC346" s="894">
        <v>-1.5689879619778484</v>
      </c>
      <c r="HD346" s="894">
        <v>-1.5689879619778484</v>
      </c>
      <c r="HE346" s="894">
        <v>-1.5689879619778484</v>
      </c>
      <c r="HF346" s="894">
        <v>-1.345316433110141</v>
      </c>
      <c r="HG346" s="894">
        <v>-1.345316433110141</v>
      </c>
      <c r="HH346" s="894">
        <v>-1.345316433110141</v>
      </c>
      <c r="HI346" s="894">
        <v>-1.345316433110141</v>
      </c>
      <c r="HJ346" s="894">
        <v>-1.345316433110141</v>
      </c>
      <c r="HK346" s="894">
        <v>-1.345316433110141</v>
      </c>
      <c r="HL346" s="894">
        <v>-1.345316433110141</v>
      </c>
      <c r="HM346" s="894">
        <v>-1.345316433110141</v>
      </c>
      <c r="HN346" s="894">
        <v>-0.88305249212326853</v>
      </c>
      <c r="HO346" s="894">
        <v>-0.88305249212326853</v>
      </c>
      <c r="HP346" s="894">
        <v>-0.88305249212326853</v>
      </c>
      <c r="HQ346" s="894">
        <v>-0.88305249212326853</v>
      </c>
      <c r="HR346" s="894">
        <v>-0.88305249212326853</v>
      </c>
      <c r="HS346" s="894">
        <v>-0.88305249212326853</v>
      </c>
      <c r="HT346" s="894">
        <v>-0.88305249212326853</v>
      </c>
      <c r="HU346" s="894">
        <v>0</v>
      </c>
      <c r="HV346" s="894">
        <v>0</v>
      </c>
      <c r="HW346" s="894">
        <v>0</v>
      </c>
      <c r="HX346" s="894">
        <v>0</v>
      </c>
      <c r="HY346" s="894">
        <v>0</v>
      </c>
      <c r="HZ346" s="894">
        <v>0</v>
      </c>
      <c r="IA346" s="894">
        <v>0.6991809796063766</v>
      </c>
      <c r="IB346" s="894">
        <v>0.6991809796063766</v>
      </c>
      <c r="IC346" s="894">
        <v>0.6991809796063766</v>
      </c>
      <c r="ID346" s="894">
        <v>-1.343698574495173</v>
      </c>
      <c r="IE346" s="894">
        <v>-1.343698574495173</v>
      </c>
      <c r="IF346" s="894">
        <v>-1.343698574495173</v>
      </c>
      <c r="IG346" s="894">
        <v>-1.343698574495173</v>
      </c>
      <c r="IH346" s="894">
        <v>-0.50389300649454505</v>
      </c>
      <c r="II346" s="894">
        <v>-0.50389300649454505</v>
      </c>
      <c r="IJ346" s="894">
        <v>-0.50389300649454505</v>
      </c>
      <c r="IK346" s="894">
        <v>-0.50389300649454505</v>
      </c>
      <c r="IL346" s="894">
        <v>-0.50389300649454505</v>
      </c>
      <c r="IM346" s="894">
        <v>-0.50389300649454505</v>
      </c>
      <c r="IN346" s="894">
        <v>-0.50389300649454505</v>
      </c>
      <c r="IO346" s="894">
        <v>-0.50389300649454505</v>
      </c>
      <c r="IP346" s="894">
        <v>-0.6555104436391499</v>
      </c>
      <c r="IQ346" s="894">
        <v>-0.6555104436391499</v>
      </c>
      <c r="IR346" s="894">
        <v>-0.6555104436391499</v>
      </c>
      <c r="IS346" s="894">
        <v>-0.6555104436391499</v>
      </c>
      <c r="IT346" s="894">
        <v>-0.6555104436391499</v>
      </c>
      <c r="IU346" s="894">
        <v>-0.6555104436391499</v>
      </c>
      <c r="IV346" s="894">
        <v>-0.6555104436391499</v>
      </c>
      <c r="IW346" s="894">
        <v>9.7154808568218343E-2</v>
      </c>
      <c r="IX346" s="894">
        <v>9.7154808568218343E-2</v>
      </c>
      <c r="IY346" s="894">
        <v>9.7154808568218343E-2</v>
      </c>
      <c r="IZ346" s="894">
        <v>9.7154808568218343E-2</v>
      </c>
      <c r="JA346" s="894">
        <v>9.7154808568218343E-2</v>
      </c>
      <c r="JB346" s="894">
        <v>-1.1604784969889623</v>
      </c>
      <c r="JC346" s="894">
        <v>-1.1604784969889623</v>
      </c>
      <c r="JD346" s="894">
        <v>-1.1604784969889623</v>
      </c>
      <c r="JE346" s="894">
        <v>-1.1604784969889623</v>
      </c>
      <c r="JF346" s="894">
        <v>-1.1058884512903182</v>
      </c>
      <c r="JG346" s="894">
        <v>-1.1058884512903182</v>
      </c>
      <c r="JH346" s="894">
        <v>-1.1058884512903182</v>
      </c>
      <c r="JI346" s="894">
        <v>-1.1058884512903182</v>
      </c>
      <c r="JJ346" s="894">
        <v>-1.1058884512903182</v>
      </c>
      <c r="JK346" s="894">
        <v>-1.1058884512903182</v>
      </c>
      <c r="JL346" s="894">
        <v>-1.1058884512903182</v>
      </c>
      <c r="JM346" s="894">
        <v>-1.1058884512903182</v>
      </c>
      <c r="JN346" s="894">
        <v>-0.79814359864987949</v>
      </c>
      <c r="JO346" s="894">
        <v>-0.79814359864987949</v>
      </c>
      <c r="JP346" s="894">
        <v>-0.79814359864987949</v>
      </c>
      <c r="JQ346" s="894">
        <v>-0.79814359864987949</v>
      </c>
      <c r="JR346" s="894">
        <v>-0.79814359864987949</v>
      </c>
      <c r="JS346" s="894">
        <v>-0.79814359864987949</v>
      </c>
      <c r="JT346" s="894">
        <v>-0.79814359864987949</v>
      </c>
      <c r="JU346" s="894">
        <v>1.9924565324425103E-2</v>
      </c>
      <c r="JV346" s="894">
        <v>1.9924565324425103E-2</v>
      </c>
      <c r="JW346" s="894">
        <v>1.9924565324425103E-2</v>
      </c>
      <c r="JX346" s="894">
        <v>1.9924565324425103E-2</v>
      </c>
      <c r="JY346" s="894">
        <v>1.1534196706274091E-2</v>
      </c>
      <c r="JZ346" s="894">
        <v>1.1534196706274091E-2</v>
      </c>
      <c r="KA346" s="894">
        <v>0.6400952630199237</v>
      </c>
      <c r="KB346" s="894">
        <v>0.6400952630199237</v>
      </c>
      <c r="KC346" s="894">
        <v>0.6400952630199237</v>
      </c>
      <c r="KD346" s="894">
        <v>-1.4796365876391695</v>
      </c>
      <c r="KE346" s="894">
        <v>-1.4796365876391695</v>
      </c>
      <c r="KF346" s="894">
        <v>-1.4796365876391695</v>
      </c>
      <c r="KG346" s="894">
        <v>-1.4796365876391695</v>
      </c>
      <c r="KH346" s="894">
        <v>-3.9346377537153767</v>
      </c>
      <c r="KI346" s="894">
        <v>-3.9346377537153767</v>
      </c>
      <c r="KJ346" s="894">
        <v>-3.9346377537153767</v>
      </c>
      <c r="KK346" s="894">
        <v>-3.9346377537153767</v>
      </c>
      <c r="KL346" s="894">
        <v>-3.9346377537153767</v>
      </c>
      <c r="KM346" s="894">
        <v>-3.9346377537153767</v>
      </c>
      <c r="KN346" s="894">
        <v>-3.9346377537153767</v>
      </c>
      <c r="KO346" s="894">
        <v>-3.9346377537153767</v>
      </c>
      <c r="KP346" s="894">
        <v>-0.31307961487241975</v>
      </c>
      <c r="KQ346" s="894">
        <v>-0.31307961487241975</v>
      </c>
      <c r="KR346" s="894">
        <v>-0.31307961487241975</v>
      </c>
      <c r="KS346" s="894">
        <v>-0.31307961487241975</v>
      </c>
      <c r="KT346" s="894">
        <v>-0.31307961487241975</v>
      </c>
      <c r="KU346" s="894">
        <v>-0.31307961487241975</v>
      </c>
      <c r="KV346" s="894">
        <v>-0.31307961487241975</v>
      </c>
      <c r="KW346" s="894">
        <v>0.30585585546083038</v>
      </c>
      <c r="KX346" s="894">
        <v>0.30585585546083038</v>
      </c>
      <c r="KY346" s="894">
        <v>0.30585585546083038</v>
      </c>
      <c r="KZ346" s="894">
        <v>0.30585585546083038</v>
      </c>
      <c r="LA346" s="894">
        <v>0.30585585546083038</v>
      </c>
      <c r="LB346" s="894">
        <v>-1.4800510266557128</v>
      </c>
      <c r="LC346" s="894">
        <v>-1.4800510266557128</v>
      </c>
      <c r="LD346" s="894">
        <v>-1.4800510266557128</v>
      </c>
      <c r="LE346" s="894">
        <v>-1.4800510266557128</v>
      </c>
      <c r="LF346" s="894">
        <v>-1.506770309038715</v>
      </c>
      <c r="LG346" s="894">
        <v>-1.506770309038715</v>
      </c>
      <c r="LH346" s="894">
        <v>-1.506770309038715</v>
      </c>
      <c r="LI346" s="894">
        <v>-1.506770309038715</v>
      </c>
      <c r="LJ346" s="894">
        <v>-1.506770309038715</v>
      </c>
      <c r="LK346" s="894">
        <v>-1.506770309038715</v>
      </c>
      <c r="LL346" s="894">
        <v>-1.506770309038715</v>
      </c>
      <c r="LM346" s="894">
        <v>-1.506770309038715</v>
      </c>
      <c r="LN346" s="894">
        <v>-0.79814359864987949</v>
      </c>
      <c r="LO346" s="894">
        <v>-0.79814359864987949</v>
      </c>
      <c r="LP346" s="894">
        <v>-0.79814359864987949</v>
      </c>
      <c r="LQ346" s="894">
        <v>-0.79814359864987949</v>
      </c>
      <c r="LR346" s="894">
        <v>-0.79814359864987949</v>
      </c>
      <c r="LS346" s="894">
        <v>-0.79814359864987949</v>
      </c>
      <c r="LT346" s="894">
        <v>-0.79814359864987949</v>
      </c>
      <c r="LU346" s="894">
        <v>1.9924565324425991E-2</v>
      </c>
      <c r="LV346" s="894">
        <v>1.9924565324425991E-2</v>
      </c>
      <c r="LW346" s="894">
        <v>1.9924565324425991E-2</v>
      </c>
      <c r="LX346" s="894">
        <v>1.9924565324425991E-2</v>
      </c>
      <c r="LY346" s="894">
        <v>2.3068393412553956E-2</v>
      </c>
      <c r="LZ346" s="894">
        <v>2.3068393412553956E-2</v>
      </c>
      <c r="MA346" s="894">
        <v>0.71887621846852934</v>
      </c>
      <c r="MB346" s="894">
        <v>0.71887621846852934</v>
      </c>
      <c r="MC346" s="894">
        <v>0.71887621846852934</v>
      </c>
      <c r="MD346" s="894">
        <v>-1.348820102104507</v>
      </c>
      <c r="ME346" s="894">
        <v>-1.348820102104507</v>
      </c>
      <c r="MF346" s="894">
        <v>-1.348820102104507</v>
      </c>
      <c r="MG346" s="894">
        <v>-1.348820102104507</v>
      </c>
      <c r="MH346" s="894">
        <v>-1.8467019587372846</v>
      </c>
      <c r="MI346" s="894">
        <v>-1.8467019587372846</v>
      </c>
      <c r="MJ346" s="894">
        <v>-1.8467019587372846</v>
      </c>
      <c r="MK346" s="894">
        <v>-1.8467019587372846</v>
      </c>
      <c r="ML346" s="894">
        <v>-1.8467019587372846</v>
      </c>
      <c r="MM346" s="894">
        <v>-1.8467019587372846</v>
      </c>
      <c r="MN346" s="894">
        <v>-1.8467019587372846</v>
      </c>
      <c r="MO346" s="894">
        <v>-1.8467019587372846</v>
      </c>
      <c r="MP346" s="894">
        <v>-0.15898574192740966</v>
      </c>
      <c r="MQ346" s="894">
        <v>-0.15898574192740966</v>
      </c>
      <c r="MR346" s="894">
        <v>-0.15898574192740966</v>
      </c>
      <c r="MS346" s="894">
        <v>-0.15898574192740966</v>
      </c>
      <c r="MT346" s="894">
        <v>-0.15898574192740966</v>
      </c>
      <c r="MU346" s="894">
        <v>-0.15898574192740966</v>
      </c>
      <c r="MV346" s="894">
        <v>-0.15898574192740966</v>
      </c>
      <c r="MW346" s="894">
        <v>0.31576389776003033</v>
      </c>
      <c r="MX346" s="894">
        <v>0.31576389776003033</v>
      </c>
      <c r="MY346" s="894">
        <v>0.31576389776003033</v>
      </c>
      <c r="MZ346" s="894">
        <v>0.31576389776003033</v>
      </c>
      <c r="NA346" s="894">
        <v>0.31576389776003033</v>
      </c>
      <c r="NB346" s="894">
        <v>0.11100364508602745</v>
      </c>
      <c r="NC346" s="894">
        <v>0.11100364508602745</v>
      </c>
      <c r="ND346" s="894">
        <v>0.11100364508602745</v>
      </c>
      <c r="NE346" s="894">
        <v>0.11100364508602745</v>
      </c>
      <c r="NF346" s="894">
        <v>-6.6916885629859202E-2</v>
      </c>
      <c r="NG346" s="894">
        <v>-6.6916885629859202E-2</v>
      </c>
      <c r="NH346" s="894">
        <v>-6.6916885629859202E-2</v>
      </c>
      <c r="NI346" s="894">
        <v>-6.6916885629859202E-2</v>
      </c>
      <c r="NJ346" s="894">
        <v>-6.6916885629859202E-2</v>
      </c>
      <c r="NK346" s="894">
        <v>-6.6916885629859202E-2</v>
      </c>
      <c r="NL346" s="894">
        <v>-6.6916885629859202E-2</v>
      </c>
      <c r="NM346" s="894">
        <v>-6.6916885629859202E-2</v>
      </c>
      <c r="NN346" s="894">
        <v>-0.79814359864987949</v>
      </c>
      <c r="NO346" s="894">
        <v>-0.79814359864987949</v>
      </c>
      <c r="NP346" s="894">
        <v>-0.79814359864987949</v>
      </c>
      <c r="NQ346" s="894">
        <v>-0.79814359864987949</v>
      </c>
      <c r="NR346" s="894">
        <v>-0.79814359864987949</v>
      </c>
      <c r="NS346" s="894">
        <v>-0.79814359864987949</v>
      </c>
      <c r="NT346" s="894">
        <v>-0.79814359864987949</v>
      </c>
      <c r="NU346" s="894">
        <v>1.9924565324425991E-2</v>
      </c>
      <c r="NV346" s="894">
        <v>1.9924565324425991E-2</v>
      </c>
      <c r="NW346" s="894">
        <v>1.9924565324425991E-2</v>
      </c>
      <c r="NX346" s="894">
        <v>1.9924565324425991E-2</v>
      </c>
      <c r="NY346" s="894">
        <v>2.3068393412553956E-2</v>
      </c>
      <c r="NZ346" s="894">
        <v>2.3068393412553956E-2</v>
      </c>
      <c r="OA346" s="894">
        <v>0.71887621846852934</v>
      </c>
      <c r="OB346" s="894">
        <v>0.71887621846852934</v>
      </c>
      <c r="OC346" s="894">
        <v>0.71887621846852934</v>
      </c>
      <c r="OD346" s="894">
        <v>-1.348820102104507</v>
      </c>
      <c r="OE346" s="894">
        <v>-1.348820102104507</v>
      </c>
      <c r="OF346" s="894">
        <v>-1.348820102104507</v>
      </c>
      <c r="OG346" s="894">
        <v>-1.348820102104507</v>
      </c>
      <c r="OH346" s="894">
        <v>-1.8467019587372846</v>
      </c>
      <c r="OI346" s="894">
        <v>-1.8467019587372846</v>
      </c>
      <c r="OJ346" s="894">
        <v>-1.8467019587372846</v>
      </c>
      <c r="OK346" s="894">
        <v>-1.8467019587372846</v>
      </c>
      <c r="OL346" s="894">
        <v>-1.8467019587372846</v>
      </c>
      <c r="OM346" s="894">
        <v>-1.8467019587372846</v>
      </c>
      <c r="ON346" s="894">
        <v>-1.8467019587372846</v>
      </c>
      <c r="OO346" s="894">
        <v>-1.8467019587372846</v>
      </c>
      <c r="OP346" s="894">
        <v>-0.15898574192740966</v>
      </c>
      <c r="OQ346" s="894">
        <v>-0.15898574192740966</v>
      </c>
      <c r="OR346" s="894">
        <v>-0.15898574192740966</v>
      </c>
      <c r="OS346" s="894">
        <v>-0.15898574192740966</v>
      </c>
      <c r="OT346" s="894">
        <v>-0.15898574192740966</v>
      </c>
      <c r="OU346" s="894">
        <v>-0.15898574192740966</v>
      </c>
      <c r="OV346" s="894">
        <v>-0.15898574192740966</v>
      </c>
      <c r="OW346" s="894">
        <v>0.31576389776003033</v>
      </c>
      <c r="OX346" s="894">
        <v>0.31576389776003033</v>
      </c>
      <c r="OY346" s="894">
        <v>0.31576389776003033</v>
      </c>
      <c r="OZ346" s="894">
        <v>0.31576389776003033</v>
      </c>
      <c r="PA346" s="894">
        <v>0.31576389776003033</v>
      </c>
      <c r="PB346" s="894">
        <v>0.11100364508602745</v>
      </c>
      <c r="PC346" s="894">
        <v>0.11100364508602745</v>
      </c>
      <c r="PD346" s="894">
        <v>0.11100364508602745</v>
      </c>
      <c r="PE346" s="894">
        <v>0.11100364508602745</v>
      </c>
      <c r="PF346" s="894">
        <v>-6.6916885629859202E-2</v>
      </c>
      <c r="PG346" s="894">
        <v>-6.6916885629859202E-2</v>
      </c>
      <c r="PH346" s="894">
        <v>-6.6916885629859202E-2</v>
      </c>
      <c r="PI346" s="894">
        <v>-6.6916885629859202E-2</v>
      </c>
      <c r="PJ346" s="894">
        <v>-6.6916885629859202E-2</v>
      </c>
      <c r="PK346" s="894">
        <v>-6.6916885629859202E-2</v>
      </c>
      <c r="PL346" s="894">
        <v>-6.6916885629859202E-2</v>
      </c>
      <c r="PM346" s="894">
        <v>-6.6916885629859202E-2</v>
      </c>
      <c r="PN346" s="894">
        <v>-0.79814359864987949</v>
      </c>
      <c r="PO346" s="894">
        <v>-0.79814359864987949</v>
      </c>
      <c r="PP346" s="894">
        <v>-0.79814359864987949</v>
      </c>
      <c r="PQ346" s="894">
        <v>-0.79814359864987949</v>
      </c>
      <c r="PR346" s="894">
        <v>-0.79814359864987949</v>
      </c>
      <c r="PS346" s="894">
        <v>-0.79814359864987949</v>
      </c>
      <c r="PT346" s="894">
        <v>-0.79814359864987949</v>
      </c>
      <c r="PU346" s="894">
        <v>1.9924565324425991E-2</v>
      </c>
      <c r="PV346" s="894">
        <v>1.9924565324425991E-2</v>
      </c>
      <c r="PW346" s="894">
        <v>1.9924565324425991E-2</v>
      </c>
      <c r="PX346" s="894">
        <v>1.9924565324425991E-2</v>
      </c>
      <c r="PY346" s="894">
        <v>2.3068393412553956E-2</v>
      </c>
      <c r="PZ346" s="894">
        <v>2.3068393412553956E-2</v>
      </c>
      <c r="QA346" s="894">
        <v>0.71887621846852934</v>
      </c>
      <c r="QB346" s="894">
        <v>0.71887621846852934</v>
      </c>
      <c r="QC346" s="894">
        <v>0.71887621846852934</v>
      </c>
      <c r="QD346" s="894">
        <v>-1.348820102104507</v>
      </c>
      <c r="QE346" s="894">
        <v>-1.348820102104507</v>
      </c>
      <c r="QF346" s="894">
        <v>-1.348820102104507</v>
      </c>
      <c r="QG346" s="894">
        <v>-1.348820102104507</v>
      </c>
      <c r="QH346" s="894">
        <v>-1.8467019587372846</v>
      </c>
      <c r="QI346" s="894">
        <v>-1.8467019587372846</v>
      </c>
      <c r="QJ346" s="894">
        <v>-1.8467019587372846</v>
      </c>
      <c r="QK346" s="894">
        <v>-1.8467019587372846</v>
      </c>
      <c r="QL346" s="894">
        <v>-1.8467019587372846</v>
      </c>
      <c r="QM346" s="894">
        <v>-1.8467019587372846</v>
      </c>
      <c r="QN346" s="894">
        <v>-1.8467019587372846</v>
      </c>
      <c r="QO346" s="894">
        <v>-1.8467019587372846</v>
      </c>
      <c r="QP346" s="894">
        <v>-0.15898574192740966</v>
      </c>
      <c r="QQ346" s="894">
        <v>-0.15898574192740966</v>
      </c>
      <c r="QR346" s="894">
        <v>-0.15898574192740966</v>
      </c>
      <c r="QS346" s="894">
        <v>-0.15898574192740966</v>
      </c>
      <c r="QT346" s="894">
        <v>-0.15898574192740966</v>
      </c>
      <c r="QU346" s="894">
        <v>-0.15898574192740966</v>
      </c>
      <c r="QV346" s="894">
        <v>-0.15898574192740966</v>
      </c>
      <c r="QW346" s="894">
        <v>0.31576389776003033</v>
      </c>
      <c r="QX346" s="894">
        <v>0.31576389776003033</v>
      </c>
      <c r="QY346" s="894">
        <v>0.31576389776003033</v>
      </c>
      <c r="QZ346" s="894">
        <v>0.31576389776003033</v>
      </c>
      <c r="RA346" s="894">
        <v>0.31576389776003033</v>
      </c>
      <c r="RB346" s="894">
        <v>0.11100364508602745</v>
      </c>
      <c r="RC346" s="894">
        <v>0.11100364508602745</v>
      </c>
      <c r="RD346" s="894">
        <v>0.11100364508602745</v>
      </c>
      <c r="RE346" s="894">
        <v>0.11100364508602745</v>
      </c>
      <c r="RF346" s="894">
        <v>-6.6916885629859202E-2</v>
      </c>
      <c r="RG346" s="894">
        <v>-6.6916885629859202E-2</v>
      </c>
      <c r="RH346" s="894">
        <v>-6.6916885629859202E-2</v>
      </c>
      <c r="RI346" s="894">
        <v>-6.6916885629859202E-2</v>
      </c>
      <c r="RJ346" s="894">
        <v>-6.6916885629859202E-2</v>
      </c>
      <c r="RK346" s="894">
        <v>-6.6916885629859202E-2</v>
      </c>
      <c r="RL346" s="894">
        <v>-6.6916885629859202E-2</v>
      </c>
      <c r="RM346" s="894">
        <v>-6.6916885629859202E-2</v>
      </c>
      <c r="RN346" s="894">
        <v>-0.79814359864987949</v>
      </c>
      <c r="RO346" s="894">
        <v>-0.79814359864987949</v>
      </c>
      <c r="RP346" s="894">
        <v>-0.79814359864987949</v>
      </c>
      <c r="RQ346" s="894">
        <v>-0.79814359864987949</v>
      </c>
      <c r="RR346" s="894">
        <v>-0.79814359864987949</v>
      </c>
      <c r="RS346" s="894">
        <v>-0.79814359864987949</v>
      </c>
      <c r="RT346" s="894">
        <v>-0.79814359864987949</v>
      </c>
      <c r="RU346" s="894">
        <v>1.9924565324425991E-2</v>
      </c>
      <c r="RV346" s="894">
        <v>1.9924565324425991E-2</v>
      </c>
      <c r="RW346" s="894">
        <v>1.9924565324425991E-2</v>
      </c>
      <c r="RX346" s="894">
        <v>1.9924565324425991E-2</v>
      </c>
      <c r="RY346" s="894">
        <v>2.3068393412553956E-2</v>
      </c>
      <c r="RZ346" s="894">
        <v>2.3068393412553956E-2</v>
      </c>
      <c r="SA346" s="894">
        <v>0.71887621846852934</v>
      </c>
      <c r="SB346" s="894">
        <v>0.71887621846852934</v>
      </c>
      <c r="SC346" s="894">
        <v>0.71887621846852934</v>
      </c>
      <c r="SD346" s="894">
        <v>-1.348820102104507</v>
      </c>
      <c r="SE346" s="894">
        <v>-1.348820102104507</v>
      </c>
      <c r="SF346" s="894">
        <v>-1.348820102104507</v>
      </c>
      <c r="SG346" s="894">
        <v>-1.348820102104507</v>
      </c>
      <c r="SH346" s="894">
        <v>-1.8467019587372846</v>
      </c>
      <c r="SI346" s="894">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09" t="s">
        <v>961</v>
      </c>
      <c r="J347" s="793"/>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-8.490889347337216E-3</v>
      </c>
      <c r="BO347" s="894">
        <v>-8.490889347337216E-3</v>
      </c>
      <c r="BP347" s="894">
        <v>-8.490889347337216E-3</v>
      </c>
      <c r="BQ347" s="894">
        <v>-8.490889347337216E-3</v>
      </c>
      <c r="BR347" s="894">
        <v>-8.490889347337216E-3</v>
      </c>
      <c r="BS347" s="894">
        <v>-8.490889347337216E-3</v>
      </c>
      <c r="BT347" s="894">
        <v>-8.490889347337216E-3</v>
      </c>
      <c r="BU347" s="894">
        <v>0</v>
      </c>
      <c r="BV347" s="894">
        <v>0</v>
      </c>
      <c r="BW347" s="894">
        <v>0</v>
      </c>
      <c r="BX347" s="894">
        <v>0</v>
      </c>
      <c r="BY347" s="894">
        <v>0</v>
      </c>
      <c r="BZ347" s="894">
        <v>0</v>
      </c>
      <c r="CA347" s="894">
        <v>-9.8476194310750387E-3</v>
      </c>
      <c r="CB347" s="894">
        <v>-9.8476194310750387E-3</v>
      </c>
      <c r="CC347" s="894">
        <v>-9.8476194310750387E-3</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0.17725714975936668</v>
      </c>
      <c r="EB347" s="894">
        <v>0.17725714975936668</v>
      </c>
      <c r="EC347" s="894">
        <v>0.17725714975936668</v>
      </c>
      <c r="ED347" s="894">
        <v>0.67309772166241721</v>
      </c>
      <c r="EE347" s="894">
        <v>0.67309772166241721</v>
      </c>
      <c r="EF347" s="894">
        <v>0.67309772166241721</v>
      </c>
      <c r="EG347" s="894">
        <v>0.67309772166241721</v>
      </c>
      <c r="EH347" s="894">
        <v>-0.22872476427749788</v>
      </c>
      <c r="EI347" s="894">
        <v>-0.22872476427749788</v>
      </c>
      <c r="EJ347" s="894">
        <v>-0.22872476427749788</v>
      </c>
      <c r="EK347" s="894">
        <v>-0.22872476427749788</v>
      </c>
      <c r="EL347" s="894">
        <v>-0.22872476427749788</v>
      </c>
      <c r="EM347" s="894">
        <v>-0.22872476427749788</v>
      </c>
      <c r="EN347" s="894">
        <v>-0.22872476427749788</v>
      </c>
      <c r="EO347" s="894">
        <v>-0.22872476427749788</v>
      </c>
      <c r="EP347" s="894">
        <v>-4.8918689823800321E-3</v>
      </c>
      <c r="EQ347" s="894">
        <v>-4.8918689823800321E-3</v>
      </c>
      <c r="ER347" s="894">
        <v>-4.8918689823800321E-3</v>
      </c>
      <c r="ES347" s="894">
        <v>-4.8918689823800321E-3</v>
      </c>
      <c r="ET347" s="894">
        <v>-4.8918689823800321E-3</v>
      </c>
      <c r="EU347" s="894">
        <v>-4.8918689823800321E-3</v>
      </c>
      <c r="EV347" s="894">
        <v>-4.8918689823800321E-3</v>
      </c>
      <c r="EW347" s="894">
        <v>-1.5338467129613065E-3</v>
      </c>
      <c r="EX347" s="894">
        <v>-1.5338467129613065E-3</v>
      </c>
      <c r="EY347" s="894">
        <v>-1.5338467129613065E-3</v>
      </c>
      <c r="EZ347" s="894">
        <v>-1.5338467129613065E-3</v>
      </c>
      <c r="FA347" s="894">
        <v>-1.5338467129613065E-3</v>
      </c>
      <c r="FB347" s="894">
        <v>2.3559772290813186E-2</v>
      </c>
      <c r="FC347" s="894">
        <v>2.3559772290813186E-2</v>
      </c>
      <c r="FD347" s="894">
        <v>2.3559772290813186E-2</v>
      </c>
      <c r="FE347" s="894">
        <v>2.3559772290813186E-2</v>
      </c>
      <c r="FF347" s="894">
        <v>4.6841819940902418E-2</v>
      </c>
      <c r="FG347" s="894">
        <v>4.6841819940902418E-2</v>
      </c>
      <c r="FH347" s="894">
        <v>4.6841819940902418E-2</v>
      </c>
      <c r="FI347" s="894">
        <v>4.6841819940902418E-2</v>
      </c>
      <c r="FJ347" s="894">
        <v>4.6841819940902418E-2</v>
      </c>
      <c r="FK347" s="894">
        <v>4.6841819940902418E-2</v>
      </c>
      <c r="FL347" s="894">
        <v>4.6841819940902418E-2</v>
      </c>
      <c r="FM347" s="894">
        <v>4.6841819940902418E-2</v>
      </c>
      <c r="FN347" s="894">
        <v>0.11887245086274678</v>
      </c>
      <c r="FO347" s="894">
        <v>0.11887245086274678</v>
      </c>
      <c r="FP347" s="894">
        <v>0.11887245086274678</v>
      </c>
      <c r="FQ347" s="894">
        <v>0.11887245086274678</v>
      </c>
      <c r="FR347" s="894">
        <v>0.11887245086274678</v>
      </c>
      <c r="FS347" s="894">
        <v>0.11887245086274678</v>
      </c>
      <c r="FT347" s="894">
        <v>0.11887245086274678</v>
      </c>
      <c r="FU347" s="894">
        <v>0</v>
      </c>
      <c r="FV347" s="894">
        <v>0</v>
      </c>
      <c r="FW347" s="894">
        <v>0</v>
      </c>
      <c r="FX347" s="894">
        <v>0</v>
      </c>
      <c r="FY347" s="894">
        <v>0</v>
      </c>
      <c r="FZ347" s="894">
        <v>0</v>
      </c>
      <c r="GA347" s="894">
        <v>0.30527620236334663</v>
      </c>
      <c r="GB347" s="894">
        <v>0.30527620236334663</v>
      </c>
      <c r="GC347" s="894">
        <v>0.30527620236334663</v>
      </c>
      <c r="GD347" s="894">
        <v>0.276667546950641</v>
      </c>
      <c r="GE347" s="894">
        <v>0.276667546950641</v>
      </c>
      <c r="GF347" s="894">
        <v>0.276667546950641</v>
      </c>
      <c r="GG347" s="894">
        <v>0.276667546950641</v>
      </c>
      <c r="GH347" s="894">
        <v>-0.63613234254412099</v>
      </c>
      <c r="GI347" s="894">
        <v>-0.63613234254412099</v>
      </c>
      <c r="GJ347" s="894">
        <v>-0.63613234254412099</v>
      </c>
      <c r="GK347" s="894">
        <v>-0.63613234254412099</v>
      </c>
      <c r="GL347" s="894">
        <v>-0.63613234254412099</v>
      </c>
      <c r="GM347" s="894">
        <v>-0.63613234254412099</v>
      </c>
      <c r="GN347" s="894">
        <v>-0.63613234254412099</v>
      </c>
      <c r="GO347" s="894">
        <v>-0.63613234254412099</v>
      </c>
      <c r="GP347" s="894">
        <v>2.445934491190016E-3</v>
      </c>
      <c r="GQ347" s="894">
        <v>2.445934491190016E-3</v>
      </c>
      <c r="GR347" s="894">
        <v>2.445934491190016E-3</v>
      </c>
      <c r="GS347" s="894">
        <v>2.445934491190016E-3</v>
      </c>
      <c r="GT347" s="894">
        <v>2.445934491190016E-3</v>
      </c>
      <c r="GU347" s="894">
        <v>2.445934491190016E-3</v>
      </c>
      <c r="GV347" s="894">
        <v>2.445934491190016E-3</v>
      </c>
      <c r="GW347" s="894">
        <v>0</v>
      </c>
      <c r="GX347" s="894">
        <v>0</v>
      </c>
      <c r="GY347" s="894">
        <v>0</v>
      </c>
      <c r="GZ347" s="894">
        <v>0</v>
      </c>
      <c r="HA347" s="894">
        <v>0</v>
      </c>
      <c r="HB347" s="894">
        <v>2.2200729017207266E-2</v>
      </c>
      <c r="HC347" s="894">
        <v>2.2200729017207266E-2</v>
      </c>
      <c r="HD347" s="894">
        <v>2.2200729017207266E-2</v>
      </c>
      <c r="HE347" s="894">
        <v>2.2200729017207266E-2</v>
      </c>
      <c r="HF347" s="894">
        <v>0</v>
      </c>
      <c r="HG347" s="894">
        <v>0</v>
      </c>
      <c r="HH347" s="894">
        <v>0</v>
      </c>
      <c r="HI347" s="894">
        <v>0</v>
      </c>
      <c r="HJ347" s="894">
        <v>0</v>
      </c>
      <c r="HK347" s="894">
        <v>0</v>
      </c>
      <c r="HL347" s="894">
        <v>0</v>
      </c>
      <c r="HM347" s="894">
        <v>0</v>
      </c>
      <c r="HN347" s="894">
        <v>0.1103815615154069</v>
      </c>
      <c r="HO347" s="894">
        <v>0.1103815615154069</v>
      </c>
      <c r="HP347" s="894">
        <v>0.1103815615154069</v>
      </c>
      <c r="HQ347" s="894">
        <v>0.1103815615154069</v>
      </c>
      <c r="HR347" s="894">
        <v>0.1103815615154069</v>
      </c>
      <c r="HS347" s="894">
        <v>0.1103815615154069</v>
      </c>
      <c r="HT347" s="894">
        <v>0.1103815615154069</v>
      </c>
      <c r="HU347" s="894">
        <v>0</v>
      </c>
      <c r="HV347" s="894">
        <v>0</v>
      </c>
      <c r="HW347" s="894">
        <v>0</v>
      </c>
      <c r="HX347" s="894">
        <v>0</v>
      </c>
      <c r="HY347" s="894">
        <v>0</v>
      </c>
      <c r="HZ347" s="894">
        <v>0</v>
      </c>
      <c r="IA347" s="894">
        <v>0.36436191894980308</v>
      </c>
      <c r="IB347" s="894">
        <v>0.36436191894980308</v>
      </c>
      <c r="IC347" s="894">
        <v>0.36436191894980308</v>
      </c>
      <c r="ID347" s="894">
        <v>1.1491353715215</v>
      </c>
      <c r="IE347" s="894">
        <v>1.1491353715215</v>
      </c>
      <c r="IF347" s="894">
        <v>1.1491353715215</v>
      </c>
      <c r="IG347" s="894">
        <v>1.1491353715215</v>
      </c>
      <c r="IH347" s="894">
        <v>0.10760108283261438</v>
      </c>
      <c r="II347" s="894">
        <v>0.10760108283261438</v>
      </c>
      <c r="IJ347" s="894">
        <v>0.10760108283261438</v>
      </c>
      <c r="IK347" s="894">
        <v>0.10760108283261438</v>
      </c>
      <c r="IL347" s="894">
        <v>0.10760108283261438</v>
      </c>
      <c r="IM347" s="894">
        <v>0.10760108283261438</v>
      </c>
      <c r="IN347" s="894">
        <v>0.10760108283261438</v>
      </c>
      <c r="IO347" s="894">
        <v>0.10760108283261438</v>
      </c>
      <c r="IP347" s="894">
        <v>-0.47451129129102121</v>
      </c>
      <c r="IQ347" s="894">
        <v>-0.47451129129102121</v>
      </c>
      <c r="IR347" s="894">
        <v>-0.47451129129102121</v>
      </c>
      <c r="IS347" s="894">
        <v>-0.47451129129102121</v>
      </c>
      <c r="IT347" s="894">
        <v>-0.47451129129102121</v>
      </c>
      <c r="IU347" s="894">
        <v>-0.47451129129102121</v>
      </c>
      <c r="IV347" s="894">
        <v>-0.47451129129102121</v>
      </c>
      <c r="IW347" s="894">
        <v>-0.26459077350852134</v>
      </c>
      <c r="IX347" s="894">
        <v>-0.26459077350852134</v>
      </c>
      <c r="IY347" s="894">
        <v>-0.26459077350852134</v>
      </c>
      <c r="IZ347" s="894">
        <v>-0.26459077350852134</v>
      </c>
      <c r="JA347" s="894">
        <v>-0.26459077350852134</v>
      </c>
      <c r="JB347" s="894">
        <v>0</v>
      </c>
      <c r="JC347" s="894">
        <v>0</v>
      </c>
      <c r="JD347" s="894">
        <v>0</v>
      </c>
      <c r="JE347" s="894">
        <v>0</v>
      </c>
      <c r="JF347" s="894">
        <v>-4.0150131377915343E-2</v>
      </c>
      <c r="JG347" s="894">
        <v>-4.0150131377915343E-2</v>
      </c>
      <c r="JH347" s="894">
        <v>-4.0150131377915343E-2</v>
      </c>
      <c r="JI347" s="894">
        <v>-4.0150131377915343E-2</v>
      </c>
      <c r="JJ347" s="894">
        <v>-4.0150131377915343E-2</v>
      </c>
      <c r="JK347" s="894">
        <v>-4.0150131377915343E-2</v>
      </c>
      <c r="JL347" s="894">
        <v>-4.0150131377915343E-2</v>
      </c>
      <c r="JM347" s="894">
        <v>-4.0150131377915343E-2</v>
      </c>
      <c r="JN347" s="894">
        <v>7.6418004126050931E-2</v>
      </c>
      <c r="JO347" s="894">
        <v>7.6418004126050931E-2</v>
      </c>
      <c r="JP347" s="894">
        <v>7.6418004126050931E-2</v>
      </c>
      <c r="JQ347" s="894">
        <v>7.6418004126050931E-2</v>
      </c>
      <c r="JR347" s="894">
        <v>7.6418004126050931E-2</v>
      </c>
      <c r="JS347" s="894">
        <v>7.6418004126050931E-2</v>
      </c>
      <c r="JT347" s="894">
        <v>7.6418004126050931E-2</v>
      </c>
      <c r="JU347" s="894">
        <v>1.9924565324425103E-2</v>
      </c>
      <c r="JV347" s="894">
        <v>1.9924565324425103E-2</v>
      </c>
      <c r="JW347" s="894">
        <v>1.9924565324425103E-2</v>
      </c>
      <c r="JX347" s="894">
        <v>1.9924565324425103E-2</v>
      </c>
      <c r="JY347" s="894">
        <v>1.1534196706274091E-2</v>
      </c>
      <c r="JZ347" s="894">
        <v>1.1534196706274091E-2</v>
      </c>
      <c r="KA347" s="894">
        <v>0.2166476274836695</v>
      </c>
      <c r="KB347" s="894">
        <v>0.2166476274836695</v>
      </c>
      <c r="KC347" s="894">
        <v>0.2166476274836695</v>
      </c>
      <c r="KD347" s="894">
        <v>0.56385028729477149</v>
      </c>
      <c r="KE347" s="894">
        <v>0.56385028729477149</v>
      </c>
      <c r="KF347" s="894">
        <v>0.56385028729477149</v>
      </c>
      <c r="KG347" s="894">
        <v>0.56385028729477149</v>
      </c>
      <c r="KH347" s="894">
        <v>-0.6833685184438103</v>
      </c>
      <c r="KI347" s="894">
        <v>-0.6833685184438103</v>
      </c>
      <c r="KJ347" s="894">
        <v>-0.6833685184438103</v>
      </c>
      <c r="KK347" s="894">
        <v>-0.6833685184438103</v>
      </c>
      <c r="KL347" s="894">
        <v>-0.6833685184438103</v>
      </c>
      <c r="KM347" s="894">
        <v>-0.6833685184438103</v>
      </c>
      <c r="KN347" s="894">
        <v>-0.6833685184438103</v>
      </c>
      <c r="KO347" s="894">
        <v>-0.6833685184438103</v>
      </c>
      <c r="KP347" s="894">
        <v>0.51853811213245926</v>
      </c>
      <c r="KQ347" s="894">
        <v>0.51853811213245926</v>
      </c>
      <c r="KR347" s="894">
        <v>0.51853811213245926</v>
      </c>
      <c r="KS347" s="894">
        <v>0.51853811213245926</v>
      </c>
      <c r="KT347" s="894">
        <v>0.51853811213245926</v>
      </c>
      <c r="KU347" s="894">
        <v>0.51853811213245926</v>
      </c>
      <c r="KV347" s="894">
        <v>0.51853811213245926</v>
      </c>
      <c r="KW347" s="894">
        <v>0.28966391496062016</v>
      </c>
      <c r="KX347" s="894">
        <v>0.28966391496062016</v>
      </c>
      <c r="KY347" s="894">
        <v>0.28966391496062016</v>
      </c>
      <c r="KZ347" s="894">
        <v>0.28966391496062016</v>
      </c>
      <c r="LA347" s="894">
        <v>0.28966391496062016</v>
      </c>
      <c r="LB347" s="894">
        <v>6.6602187051617356E-2</v>
      </c>
      <c r="LC347" s="894">
        <v>6.6602187051617356E-2</v>
      </c>
      <c r="LD347" s="894">
        <v>6.6602187051617356E-2</v>
      </c>
      <c r="LE347" s="894">
        <v>6.6602187051617356E-2</v>
      </c>
      <c r="LF347" s="894">
        <v>-0.11375870557075984</v>
      </c>
      <c r="LG347" s="894">
        <v>-0.11375870557075984</v>
      </c>
      <c r="LH347" s="894">
        <v>-0.11375870557075984</v>
      </c>
      <c r="LI347" s="894">
        <v>-0.11375870557075984</v>
      </c>
      <c r="LJ347" s="894">
        <v>-0.11375870557075984</v>
      </c>
      <c r="LK347" s="894">
        <v>-0.11375870557075984</v>
      </c>
      <c r="LL347" s="894">
        <v>-0.11375870557075984</v>
      </c>
      <c r="LM347" s="894">
        <v>-0.11375870557075984</v>
      </c>
      <c r="LN347" s="894">
        <v>0.14434511890476465</v>
      </c>
      <c r="LO347" s="894">
        <v>0.14434511890476465</v>
      </c>
      <c r="LP347" s="894">
        <v>0.14434511890476465</v>
      </c>
      <c r="LQ347" s="894">
        <v>0.14434511890476465</v>
      </c>
      <c r="LR347" s="894">
        <v>0.14434511890476465</v>
      </c>
      <c r="LS347" s="894">
        <v>0.14434511890476465</v>
      </c>
      <c r="LT347" s="894">
        <v>0.14434511890476465</v>
      </c>
      <c r="LU347" s="894">
        <v>1.9924565324425991E-2</v>
      </c>
      <c r="LV347" s="894">
        <v>1.9924565324425991E-2</v>
      </c>
      <c r="LW347" s="894">
        <v>1.9924565324425991E-2</v>
      </c>
      <c r="LX347" s="894">
        <v>1.9924565324425991E-2</v>
      </c>
      <c r="LY347" s="894">
        <v>2.3068393412553956E-2</v>
      </c>
      <c r="LZ347" s="894">
        <v>2.3068393412553956E-2</v>
      </c>
      <c r="MA347" s="894">
        <v>0.2461904857768964</v>
      </c>
      <c r="MB347" s="894">
        <v>0.2461904857768964</v>
      </c>
      <c r="MC347" s="894">
        <v>0.2461904857768964</v>
      </c>
      <c r="MD347" s="894">
        <v>0.93908060677900007</v>
      </c>
      <c r="ME347" s="894">
        <v>0.93908060677900007</v>
      </c>
      <c r="MF347" s="894">
        <v>0.93908060677900007</v>
      </c>
      <c r="MG347" s="894">
        <v>0.93908060677900007</v>
      </c>
      <c r="MH347" s="894">
        <v>-1.3416817873981373</v>
      </c>
      <c r="MI347" s="894">
        <v>-1.3416817873981373</v>
      </c>
      <c r="MJ347" s="894">
        <v>-1.3416817873981373</v>
      </c>
      <c r="MK347" s="894">
        <v>-1.3416817873981373</v>
      </c>
      <c r="ML347" s="894">
        <v>-1.3416817873981373</v>
      </c>
      <c r="MM347" s="894">
        <v>-1.3416817873981373</v>
      </c>
      <c r="MN347" s="894">
        <v>-1.3416817873981373</v>
      </c>
      <c r="MO347" s="894">
        <v>-1.3416817873981373</v>
      </c>
      <c r="MP347" s="894">
        <v>4.4026820841429171E-2</v>
      </c>
      <c r="MQ347" s="894">
        <v>4.4026820841429171E-2</v>
      </c>
      <c r="MR347" s="894">
        <v>4.4026820841429171E-2</v>
      </c>
      <c r="MS347" s="894">
        <v>4.4026820841429171E-2</v>
      </c>
      <c r="MT347" s="894">
        <v>4.4026820841429171E-2</v>
      </c>
      <c r="MU347" s="894">
        <v>4.4026820841429171E-2</v>
      </c>
      <c r="MV347" s="894">
        <v>4.4026820841429171E-2</v>
      </c>
      <c r="MW347" s="894">
        <v>1.271280771939054E-2</v>
      </c>
      <c r="MX347" s="894">
        <v>1.271280771939054E-2</v>
      </c>
      <c r="MY347" s="894">
        <v>1.271280771939054E-2</v>
      </c>
      <c r="MZ347" s="894">
        <v>1.271280771939054E-2</v>
      </c>
      <c r="NA347" s="894">
        <v>1.271280771939054E-2</v>
      </c>
      <c r="NB347" s="894">
        <v>5.5501822543016388E-2</v>
      </c>
      <c r="NC347" s="894">
        <v>5.5501822543016388E-2</v>
      </c>
      <c r="ND347" s="894">
        <v>5.5501822543016388E-2</v>
      </c>
      <c r="NE347" s="894">
        <v>5.5501822543016388E-2</v>
      </c>
      <c r="NF347" s="894">
        <v>-0.11375870557075984</v>
      </c>
      <c r="NG347" s="894">
        <v>-0.11375870557075984</v>
      </c>
      <c r="NH347" s="894">
        <v>-0.11375870557075984</v>
      </c>
      <c r="NI347" s="894">
        <v>-0.11375870557075984</v>
      </c>
      <c r="NJ347" s="894">
        <v>-0.11375870557075984</v>
      </c>
      <c r="NK347" s="894">
        <v>-0.11375870557075984</v>
      </c>
      <c r="NL347" s="894">
        <v>-0.11375870557075984</v>
      </c>
      <c r="NM347" s="894">
        <v>-0.11375870557075984</v>
      </c>
      <c r="NN347" s="894">
        <v>0.14434511890476465</v>
      </c>
      <c r="NO347" s="894">
        <v>0.14434511890476465</v>
      </c>
      <c r="NP347" s="894">
        <v>0.14434511890476465</v>
      </c>
      <c r="NQ347" s="894">
        <v>0.14434511890476465</v>
      </c>
      <c r="NR347" s="894">
        <v>0.14434511890476465</v>
      </c>
      <c r="NS347" s="894">
        <v>0.14434511890476465</v>
      </c>
      <c r="NT347" s="894">
        <v>0.14434511890476465</v>
      </c>
      <c r="NU347" s="894">
        <v>1.9924565324425991E-2</v>
      </c>
      <c r="NV347" s="894">
        <v>1.9924565324425991E-2</v>
      </c>
      <c r="NW347" s="894">
        <v>1.9924565324425991E-2</v>
      </c>
      <c r="NX347" s="894">
        <v>1.9924565324425991E-2</v>
      </c>
      <c r="NY347" s="894">
        <v>2.3068393412553956E-2</v>
      </c>
      <c r="NZ347" s="894">
        <v>2.3068393412553956E-2</v>
      </c>
      <c r="OA347" s="894">
        <v>0.2461904857768964</v>
      </c>
      <c r="OB347" s="894">
        <v>0.2461904857768964</v>
      </c>
      <c r="OC347" s="894">
        <v>0.2461904857768964</v>
      </c>
      <c r="OD347" s="894">
        <v>0.93908060677900007</v>
      </c>
      <c r="OE347" s="894">
        <v>0.93908060677900007</v>
      </c>
      <c r="OF347" s="894">
        <v>0.93908060677900007</v>
      </c>
      <c r="OG347" s="894">
        <v>0.93908060677900007</v>
      </c>
      <c r="OH347" s="894">
        <v>-1.3416817873981373</v>
      </c>
      <c r="OI347" s="894">
        <v>-1.3416817873981373</v>
      </c>
      <c r="OJ347" s="894">
        <v>-1.3416817873981373</v>
      </c>
      <c r="OK347" s="894">
        <v>-1.3416817873981373</v>
      </c>
      <c r="OL347" s="894">
        <v>-1.3416817873981373</v>
      </c>
      <c r="OM347" s="894">
        <v>-1.3416817873981373</v>
      </c>
      <c r="ON347" s="894">
        <v>-1.3416817873981373</v>
      </c>
      <c r="OO347" s="894">
        <v>-1.3416817873981373</v>
      </c>
      <c r="OP347" s="894">
        <v>4.4026820841429171E-2</v>
      </c>
      <c r="OQ347" s="894">
        <v>4.4026820841429171E-2</v>
      </c>
      <c r="OR347" s="894">
        <v>4.4026820841429171E-2</v>
      </c>
      <c r="OS347" s="894">
        <v>4.4026820841429171E-2</v>
      </c>
      <c r="OT347" s="894">
        <v>4.4026820841429171E-2</v>
      </c>
      <c r="OU347" s="894">
        <v>4.4026820841429171E-2</v>
      </c>
      <c r="OV347" s="894">
        <v>4.4026820841429171E-2</v>
      </c>
      <c r="OW347" s="894">
        <v>1.271280771939054E-2</v>
      </c>
      <c r="OX347" s="894">
        <v>1.271280771939054E-2</v>
      </c>
      <c r="OY347" s="894">
        <v>1.271280771939054E-2</v>
      </c>
      <c r="OZ347" s="894">
        <v>1.271280771939054E-2</v>
      </c>
      <c r="PA347" s="894">
        <v>1.271280771939054E-2</v>
      </c>
      <c r="PB347" s="894">
        <v>5.5501822543016388E-2</v>
      </c>
      <c r="PC347" s="894">
        <v>5.5501822543016388E-2</v>
      </c>
      <c r="PD347" s="894">
        <v>5.5501822543016388E-2</v>
      </c>
      <c r="PE347" s="894">
        <v>5.5501822543016388E-2</v>
      </c>
      <c r="PF347" s="894">
        <v>-0.11375870557075984</v>
      </c>
      <c r="PG347" s="894">
        <v>-0.11375870557075984</v>
      </c>
      <c r="PH347" s="894">
        <v>-0.11375870557075984</v>
      </c>
      <c r="PI347" s="894">
        <v>-0.11375870557075984</v>
      </c>
      <c r="PJ347" s="894">
        <v>-0.11375870557075984</v>
      </c>
      <c r="PK347" s="894">
        <v>-0.11375870557075984</v>
      </c>
      <c r="PL347" s="894">
        <v>-0.11375870557075984</v>
      </c>
      <c r="PM347" s="894">
        <v>-0.11375870557075984</v>
      </c>
      <c r="PN347" s="894">
        <v>0.14434511890476465</v>
      </c>
      <c r="PO347" s="894">
        <v>0.14434511890476465</v>
      </c>
      <c r="PP347" s="894">
        <v>0.14434511890476465</v>
      </c>
      <c r="PQ347" s="894">
        <v>0.14434511890476465</v>
      </c>
      <c r="PR347" s="894">
        <v>0.14434511890476465</v>
      </c>
      <c r="PS347" s="894">
        <v>0.14434511890476465</v>
      </c>
      <c r="PT347" s="894">
        <v>0.14434511890476465</v>
      </c>
      <c r="PU347" s="894">
        <v>1.9924565324425991E-2</v>
      </c>
      <c r="PV347" s="894">
        <v>1.9924565324425991E-2</v>
      </c>
      <c r="PW347" s="894">
        <v>1.9924565324425991E-2</v>
      </c>
      <c r="PX347" s="894">
        <v>1.9924565324425991E-2</v>
      </c>
      <c r="PY347" s="894">
        <v>2.3068393412553956E-2</v>
      </c>
      <c r="PZ347" s="894">
        <v>2.3068393412553956E-2</v>
      </c>
      <c r="QA347" s="894">
        <v>0.2461904857768964</v>
      </c>
      <c r="QB347" s="894">
        <v>0.2461904857768964</v>
      </c>
      <c r="QC347" s="894">
        <v>0.2461904857768964</v>
      </c>
      <c r="QD347" s="894">
        <v>0.93908060677900007</v>
      </c>
      <c r="QE347" s="894">
        <v>0.93908060677900007</v>
      </c>
      <c r="QF347" s="894">
        <v>0.93908060677900007</v>
      </c>
      <c r="QG347" s="894">
        <v>0.93908060677900007</v>
      </c>
      <c r="QH347" s="894">
        <v>-1.3416817873981373</v>
      </c>
      <c r="QI347" s="894">
        <v>-1.3416817873981373</v>
      </c>
      <c r="QJ347" s="894">
        <v>-1.3416817873981373</v>
      </c>
      <c r="QK347" s="894">
        <v>-1.3416817873981373</v>
      </c>
      <c r="QL347" s="894">
        <v>-1.3416817873981373</v>
      </c>
      <c r="QM347" s="894">
        <v>-1.3416817873981373</v>
      </c>
      <c r="QN347" s="894">
        <v>-1.3416817873981373</v>
      </c>
      <c r="QO347" s="894">
        <v>-1.3416817873981373</v>
      </c>
      <c r="QP347" s="894">
        <v>4.4026820841429171E-2</v>
      </c>
      <c r="QQ347" s="894">
        <v>4.4026820841429171E-2</v>
      </c>
      <c r="QR347" s="894">
        <v>4.4026820841429171E-2</v>
      </c>
      <c r="QS347" s="894">
        <v>4.4026820841429171E-2</v>
      </c>
      <c r="QT347" s="894">
        <v>4.4026820841429171E-2</v>
      </c>
      <c r="QU347" s="894">
        <v>4.4026820841429171E-2</v>
      </c>
      <c r="QV347" s="894">
        <v>4.4026820841429171E-2</v>
      </c>
      <c r="QW347" s="894">
        <v>1.271280771939054E-2</v>
      </c>
      <c r="QX347" s="894">
        <v>1.271280771939054E-2</v>
      </c>
      <c r="QY347" s="894">
        <v>1.271280771939054E-2</v>
      </c>
      <c r="QZ347" s="894">
        <v>1.271280771939054E-2</v>
      </c>
      <c r="RA347" s="894">
        <v>1.271280771939054E-2</v>
      </c>
      <c r="RB347" s="894">
        <v>5.5501822543016388E-2</v>
      </c>
      <c r="RC347" s="894">
        <v>5.5501822543016388E-2</v>
      </c>
      <c r="RD347" s="894">
        <v>5.5501822543016388E-2</v>
      </c>
      <c r="RE347" s="894">
        <v>5.5501822543016388E-2</v>
      </c>
      <c r="RF347" s="894">
        <v>-0.11375870557075984</v>
      </c>
      <c r="RG347" s="894">
        <v>-0.11375870557075984</v>
      </c>
      <c r="RH347" s="894">
        <v>-0.11375870557075984</v>
      </c>
      <c r="RI347" s="894">
        <v>-0.11375870557075984</v>
      </c>
      <c r="RJ347" s="894">
        <v>-0.11375870557075984</v>
      </c>
      <c r="RK347" s="894">
        <v>-0.11375870557075984</v>
      </c>
      <c r="RL347" s="894">
        <v>-0.11375870557075984</v>
      </c>
      <c r="RM347" s="894">
        <v>-0.11375870557075984</v>
      </c>
      <c r="RN347" s="894">
        <v>0.14434511890476465</v>
      </c>
      <c r="RO347" s="894">
        <v>0.14434511890476465</v>
      </c>
      <c r="RP347" s="894">
        <v>0.14434511890476465</v>
      </c>
      <c r="RQ347" s="894">
        <v>0.14434511890476465</v>
      </c>
      <c r="RR347" s="894">
        <v>0.14434511890476465</v>
      </c>
      <c r="RS347" s="894">
        <v>0.14434511890476465</v>
      </c>
      <c r="RT347" s="894">
        <v>0.14434511890476465</v>
      </c>
      <c r="RU347" s="894">
        <v>1.9924565324425991E-2</v>
      </c>
      <c r="RV347" s="894">
        <v>1.9924565324425991E-2</v>
      </c>
      <c r="RW347" s="894">
        <v>1.9924565324425991E-2</v>
      </c>
      <c r="RX347" s="894">
        <v>1.9924565324425991E-2</v>
      </c>
      <c r="RY347" s="894">
        <v>2.3068393412553956E-2</v>
      </c>
      <c r="RZ347" s="894">
        <v>2.3068393412553956E-2</v>
      </c>
      <c r="SA347" s="894">
        <v>0.2461904857768964</v>
      </c>
      <c r="SB347" s="894">
        <v>0.2461904857768964</v>
      </c>
      <c r="SC347" s="894">
        <v>0.2461904857768964</v>
      </c>
      <c r="SD347" s="894">
        <v>0.93908060677900007</v>
      </c>
      <c r="SE347" s="894">
        <v>0.93908060677900007</v>
      </c>
      <c r="SF347" s="894">
        <v>0.93908060677900007</v>
      </c>
      <c r="SG347" s="894">
        <v>0.93908060677900007</v>
      </c>
      <c r="SH347" s="894">
        <v>-1.3416817873981373</v>
      </c>
      <c r="SI347" s="894">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2" t="s">
        <v>960</v>
      </c>
      <c r="J348" s="793"/>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0.25657278965864982</v>
      </c>
      <c r="AX348" s="894">
        <v>0.25657278965864982</v>
      </c>
      <c r="AY348" s="894">
        <v>0.25657278965864982</v>
      </c>
      <c r="AZ348" s="894">
        <v>0.25657278965864982</v>
      </c>
      <c r="BA348" s="894">
        <v>0.25657278965864982</v>
      </c>
      <c r="BB348" s="894">
        <v>0.62079796774352491</v>
      </c>
      <c r="BC348" s="894">
        <v>0.62079796774352491</v>
      </c>
      <c r="BD348" s="894">
        <v>0.62079796774352491</v>
      </c>
      <c r="BE348" s="894">
        <v>0.62079796774352491</v>
      </c>
      <c r="BF348" s="894">
        <v>0.54202677360186424</v>
      </c>
      <c r="BG348" s="894">
        <v>0.54202677360186424</v>
      </c>
      <c r="BH348" s="894">
        <v>0.54202677360186424</v>
      </c>
      <c r="BI348" s="894">
        <v>0.54202677360186424</v>
      </c>
      <c r="BJ348" s="894">
        <v>0.54202677360186424</v>
      </c>
      <c r="BK348" s="894">
        <v>0.54202677360186424</v>
      </c>
      <c r="BL348" s="894">
        <v>0.54202677360186424</v>
      </c>
      <c r="BM348" s="894">
        <v>0.54202677360186424</v>
      </c>
      <c r="BN348" s="894">
        <v>0.51794425018768564</v>
      </c>
      <c r="BO348" s="894">
        <v>0.51794425018768564</v>
      </c>
      <c r="BP348" s="894">
        <v>0.51794425018768564</v>
      </c>
      <c r="BQ348" s="894">
        <v>0.51794425018768564</v>
      </c>
      <c r="BR348" s="894">
        <v>0.51794425018768564</v>
      </c>
      <c r="BS348" s="894">
        <v>0.51794425018768564</v>
      </c>
      <c r="BT348" s="894">
        <v>0.51794425018768564</v>
      </c>
      <c r="BU348" s="894">
        <v>0.10958510928435672</v>
      </c>
      <c r="BV348" s="894">
        <v>0.10958510928435672</v>
      </c>
      <c r="BW348" s="894">
        <v>0.10958510928435672</v>
      </c>
      <c r="BX348" s="894">
        <v>0.10958510928435672</v>
      </c>
      <c r="BY348" s="894">
        <v>9.227357365020783E-2</v>
      </c>
      <c r="BZ348" s="894">
        <v>9.227357365020783E-2</v>
      </c>
      <c r="CA348" s="894">
        <v>0.56131430757131717</v>
      </c>
      <c r="CB348" s="894">
        <v>0.56131430757131717</v>
      </c>
      <c r="CC348" s="894">
        <v>0.56131430757131717</v>
      </c>
      <c r="CD348" s="894">
        <v>-0.69428609938274999</v>
      </c>
      <c r="CE348" s="894">
        <v>-0.69428609938274999</v>
      </c>
      <c r="CF348" s="894">
        <v>-0.69428609938274999</v>
      </c>
      <c r="CG348" s="894">
        <v>-0.69428609938274999</v>
      </c>
      <c r="CH348" s="894">
        <v>0.47006152233337684</v>
      </c>
      <c r="CI348" s="894">
        <v>0.47006152233337684</v>
      </c>
      <c r="CJ348" s="894">
        <v>0.47006152233337684</v>
      </c>
      <c r="CK348" s="894">
        <v>0.47006152233337684</v>
      </c>
      <c r="CL348" s="894">
        <v>0.47006152233337684</v>
      </c>
      <c r="CM348" s="894">
        <v>0.47006152233337684</v>
      </c>
      <c r="CN348" s="894">
        <v>0.47006152233337684</v>
      </c>
      <c r="CO348" s="894">
        <v>0.47006152233337684</v>
      </c>
      <c r="CP348" s="894">
        <v>-1.9567475929520128E-2</v>
      </c>
      <c r="CQ348" s="894">
        <v>-1.9567475929520128E-2</v>
      </c>
      <c r="CR348" s="894">
        <v>-1.9567475929520128E-2</v>
      </c>
      <c r="CS348" s="894">
        <v>-1.9567475929520128E-2</v>
      </c>
      <c r="CT348" s="894">
        <v>-1.9567475929520128E-2</v>
      </c>
      <c r="CU348" s="894">
        <v>-1.9567475929520128E-2</v>
      </c>
      <c r="CV348" s="894">
        <v>-1.9567475929520128E-2</v>
      </c>
      <c r="CW348" s="894">
        <v>0.39005159102346987</v>
      </c>
      <c r="CX348" s="894">
        <v>0.39005159102346987</v>
      </c>
      <c r="CY348" s="894">
        <v>0.39005159102346987</v>
      </c>
      <c r="CZ348" s="894">
        <v>0.39005159102346987</v>
      </c>
      <c r="DA348" s="894">
        <v>0.39005159102346987</v>
      </c>
      <c r="DB348" s="894">
        <v>-0.21598637694288758</v>
      </c>
      <c r="DC348" s="894">
        <v>-0.21598637694288758</v>
      </c>
      <c r="DD348" s="894">
        <v>-0.21598637694288758</v>
      </c>
      <c r="DE348" s="894">
        <v>-0.21598637694288758</v>
      </c>
      <c r="DF348" s="894">
        <v>-0.12714208269673399</v>
      </c>
      <c r="DG348" s="894">
        <v>-0.12714208269673399</v>
      </c>
      <c r="DH348" s="894">
        <v>-0.12714208269673399</v>
      </c>
      <c r="DI348" s="894">
        <v>-0.12714208269673399</v>
      </c>
      <c r="DJ348" s="894">
        <v>-0.12714208269673399</v>
      </c>
      <c r="DK348" s="894">
        <v>-0.12714208269673399</v>
      </c>
      <c r="DL348" s="894">
        <v>-0.12714208269673399</v>
      </c>
      <c r="DM348" s="894">
        <v>-0.12714208269673399</v>
      </c>
      <c r="DN348" s="894">
        <v>-0.19529045498879682</v>
      </c>
      <c r="DO348" s="894">
        <v>-0.19529045498879682</v>
      </c>
      <c r="DP348" s="894">
        <v>-0.19529045498879682</v>
      </c>
      <c r="DQ348" s="894">
        <v>-0.19529045498879682</v>
      </c>
      <c r="DR348" s="894">
        <v>-0.19529045498879682</v>
      </c>
      <c r="DS348" s="894">
        <v>-0.19529045498879682</v>
      </c>
      <c r="DT348" s="894">
        <v>-0.19529045498879682</v>
      </c>
      <c r="DU348" s="894">
        <v>-9.9622826622138838E-2</v>
      </c>
      <c r="DV348" s="894">
        <v>-9.9622826622138838E-2</v>
      </c>
      <c r="DW348" s="894">
        <v>-9.9622826622138838E-2</v>
      </c>
      <c r="DX348" s="894">
        <v>-9.9622826622138838E-2</v>
      </c>
      <c r="DY348" s="894">
        <v>-9.227357365020783E-2</v>
      </c>
      <c r="DZ348" s="894">
        <v>-9.227357365020783E-2</v>
      </c>
      <c r="EA348" s="894">
        <v>-0.20680000805258913</v>
      </c>
      <c r="EB348" s="894">
        <v>-0.20680000805258913</v>
      </c>
      <c r="EC348" s="894">
        <v>-0.20680000805258913</v>
      </c>
      <c r="ED348" s="894">
        <v>1.0139698422490184E-2</v>
      </c>
      <c r="EE348" s="894">
        <v>1.0139698422490184E-2</v>
      </c>
      <c r="EF348" s="894">
        <v>1.0139698422490184E-2</v>
      </c>
      <c r="EG348" s="894">
        <v>1.0139698422490184E-2</v>
      </c>
      <c r="EH348" s="894">
        <v>-3.733056901577994</v>
      </c>
      <c r="EI348" s="894">
        <v>-3.733056901577994</v>
      </c>
      <c r="EJ348" s="894">
        <v>-3.733056901577994</v>
      </c>
      <c r="EK348" s="894">
        <v>-3.733056901577994</v>
      </c>
      <c r="EL348" s="894">
        <v>-3.733056901577994</v>
      </c>
      <c r="EM348" s="894">
        <v>-3.733056901577994</v>
      </c>
      <c r="EN348" s="894">
        <v>-3.733056901577994</v>
      </c>
      <c r="EO348" s="894">
        <v>-3.733056901577994</v>
      </c>
      <c r="EP348" s="894">
        <v>-0.25926905606622874</v>
      </c>
      <c r="EQ348" s="894">
        <v>-0.25926905606622874</v>
      </c>
      <c r="ER348" s="894">
        <v>-0.25926905606622874</v>
      </c>
      <c r="ES348" s="894">
        <v>-0.25926905606622874</v>
      </c>
      <c r="ET348" s="894">
        <v>-0.25926905606622874</v>
      </c>
      <c r="EU348" s="894">
        <v>-0.25926905606622874</v>
      </c>
      <c r="EV348" s="894">
        <v>-0.25926905606622874</v>
      </c>
      <c r="EW348" s="894">
        <v>0.38624490291563873</v>
      </c>
      <c r="EX348" s="894">
        <v>0.38624490291563873</v>
      </c>
      <c r="EY348" s="894">
        <v>0.38624490291563873</v>
      </c>
      <c r="EZ348" s="894">
        <v>0.38624490291563873</v>
      </c>
      <c r="FA348" s="894">
        <v>0.38624490291563873</v>
      </c>
      <c r="FB348" s="894">
        <v>-1.2272708884593548</v>
      </c>
      <c r="FC348" s="894">
        <v>-1.2272708884593548</v>
      </c>
      <c r="FD348" s="894">
        <v>-1.2272708884593548</v>
      </c>
      <c r="FE348" s="894">
        <v>-1.2272708884593548</v>
      </c>
      <c r="FF348" s="894">
        <v>-1.2207931591540069</v>
      </c>
      <c r="FG348" s="894">
        <v>-1.2207931591540069</v>
      </c>
      <c r="FH348" s="894">
        <v>-1.2207931591540069</v>
      </c>
      <c r="FI348" s="894">
        <v>-1.2207931591540069</v>
      </c>
      <c r="FJ348" s="894">
        <v>-1.2207931591540069</v>
      </c>
      <c r="FK348" s="894">
        <v>-1.2207931591540069</v>
      </c>
      <c r="FL348" s="894">
        <v>-1.2207931591540069</v>
      </c>
      <c r="FM348" s="894">
        <v>-1.2207931591540069</v>
      </c>
      <c r="FN348" s="894">
        <v>-0.87456160277592954</v>
      </c>
      <c r="FO348" s="894">
        <v>-0.87456160277592954</v>
      </c>
      <c r="FP348" s="894">
        <v>-0.87456160277592954</v>
      </c>
      <c r="FQ348" s="894">
        <v>-0.87456160277592954</v>
      </c>
      <c r="FR348" s="894">
        <v>-0.87456160277592954</v>
      </c>
      <c r="FS348" s="894">
        <v>-0.87456160277592954</v>
      </c>
      <c r="FT348" s="894">
        <v>-0.87456160277592954</v>
      </c>
      <c r="FU348" s="894">
        <v>-9.9622826622134397E-3</v>
      </c>
      <c r="FV348" s="894">
        <v>-9.9622826622134397E-3</v>
      </c>
      <c r="FW348" s="894">
        <v>-9.9622826622134397E-3</v>
      </c>
      <c r="FX348" s="894">
        <v>-9.9622826622134397E-3</v>
      </c>
      <c r="FY348" s="894">
        <v>0</v>
      </c>
      <c r="FZ348" s="894">
        <v>0</v>
      </c>
      <c r="GA348" s="894">
        <v>-9.8476194310777032E-3</v>
      </c>
      <c r="GB348" s="894">
        <v>-9.8476194310777032E-3</v>
      </c>
      <c r="GC348" s="894">
        <v>-9.8476194310777032E-3</v>
      </c>
      <c r="GD348" s="894">
        <v>-0.71979072706279812</v>
      </c>
      <c r="GE348" s="894">
        <v>-0.71979072706279812</v>
      </c>
      <c r="GF348" s="894">
        <v>-0.71979072706279812</v>
      </c>
      <c r="GG348" s="894">
        <v>-0.71979072706279812</v>
      </c>
      <c r="GH348" s="894">
        <v>-4.1473848108513041</v>
      </c>
      <c r="GI348" s="894">
        <v>-4.1473848108513041</v>
      </c>
      <c r="GJ348" s="894">
        <v>-4.1473848108513041</v>
      </c>
      <c r="GK348" s="894">
        <v>-4.1473848108513041</v>
      </c>
      <c r="GL348" s="894">
        <v>-4.1473848108513041</v>
      </c>
      <c r="GM348" s="894">
        <v>-4.1473848108513041</v>
      </c>
      <c r="GN348" s="894">
        <v>-4.1473848108513041</v>
      </c>
      <c r="GO348" s="894">
        <v>-4.1473848108513041</v>
      </c>
      <c r="GP348" s="894">
        <v>-0.66529418160390996</v>
      </c>
      <c r="GQ348" s="894">
        <v>-0.66529418160390996</v>
      </c>
      <c r="GR348" s="894">
        <v>-0.66529418160390996</v>
      </c>
      <c r="GS348" s="894">
        <v>-0.66529418160390996</v>
      </c>
      <c r="GT348" s="894">
        <v>-0.66529418160390996</v>
      </c>
      <c r="GU348" s="894">
        <v>-0.66529418160390996</v>
      </c>
      <c r="GV348" s="894">
        <v>-0.66529418160390996</v>
      </c>
      <c r="GW348" s="894">
        <v>0.3332120170304993</v>
      </c>
      <c r="GX348" s="894">
        <v>0.3332120170304993</v>
      </c>
      <c r="GY348" s="894">
        <v>0.3332120170304993</v>
      </c>
      <c r="GZ348" s="894">
        <v>0.3332120170304993</v>
      </c>
      <c r="HA348" s="894">
        <v>0.3332120170304993</v>
      </c>
      <c r="HB348" s="894">
        <v>-1.7487642651801085</v>
      </c>
      <c r="HC348" s="894">
        <v>-1.7487642651801085</v>
      </c>
      <c r="HD348" s="894">
        <v>-1.7487642651801085</v>
      </c>
      <c r="HE348" s="894">
        <v>-1.7487642651801085</v>
      </c>
      <c r="HF348" s="894">
        <v>-1.7084471971715587</v>
      </c>
      <c r="HG348" s="894">
        <v>-1.7084471971715587</v>
      </c>
      <c r="HH348" s="894">
        <v>-1.7084471971715587</v>
      </c>
      <c r="HI348" s="894">
        <v>-1.7084471971715587</v>
      </c>
      <c r="HJ348" s="894">
        <v>-1.7084471971715587</v>
      </c>
      <c r="HK348" s="894">
        <v>-1.7084471971715587</v>
      </c>
      <c r="HL348" s="894">
        <v>-1.7084471971715587</v>
      </c>
      <c r="HM348" s="894">
        <v>-1.7084471971715587</v>
      </c>
      <c r="HN348" s="894">
        <v>-0.82361626669189203</v>
      </c>
      <c r="HO348" s="894">
        <v>-0.82361626669189203</v>
      </c>
      <c r="HP348" s="894">
        <v>-0.82361626669189203</v>
      </c>
      <c r="HQ348" s="894">
        <v>-0.82361626669189203</v>
      </c>
      <c r="HR348" s="894">
        <v>-0.82361626669189203</v>
      </c>
      <c r="HS348" s="894">
        <v>-0.82361626669189203</v>
      </c>
      <c r="HT348" s="894">
        <v>-0.82361626669189203</v>
      </c>
      <c r="HU348" s="894">
        <v>1.992456532443132E-2</v>
      </c>
      <c r="HV348" s="894">
        <v>1.992456532443132E-2</v>
      </c>
      <c r="HW348" s="894">
        <v>1.992456532443132E-2</v>
      </c>
      <c r="HX348" s="894">
        <v>1.992456532443132E-2</v>
      </c>
      <c r="HY348" s="894">
        <v>2.3068393412554844E-2</v>
      </c>
      <c r="HZ348" s="894">
        <v>2.3068393412554844E-2</v>
      </c>
      <c r="IA348" s="894">
        <v>3.9390477724303707E-2</v>
      </c>
      <c r="IB348" s="894">
        <v>3.9390477724303707E-2</v>
      </c>
      <c r="IC348" s="894">
        <v>3.9390477724303707E-2</v>
      </c>
      <c r="ID348" s="894">
        <v>-0.7147931044824043</v>
      </c>
      <c r="IE348" s="894">
        <v>-0.7147931044824043</v>
      </c>
      <c r="IF348" s="894">
        <v>-0.7147931044824043</v>
      </c>
      <c r="IG348" s="894">
        <v>-0.7147931044824043</v>
      </c>
      <c r="IH348" s="894">
        <v>-3.3721771034766341</v>
      </c>
      <c r="II348" s="894">
        <v>-3.3721771034766341</v>
      </c>
      <c r="IJ348" s="894">
        <v>-3.3721771034766341</v>
      </c>
      <c r="IK348" s="894">
        <v>-3.3721771034766341</v>
      </c>
      <c r="IL348" s="894">
        <v>-3.3721771034766341</v>
      </c>
      <c r="IM348" s="894">
        <v>-3.3721771034766341</v>
      </c>
      <c r="IN348" s="894">
        <v>-3.3721771034766341</v>
      </c>
      <c r="IO348" s="894">
        <v>-3.3721771034766341</v>
      </c>
      <c r="IP348" s="894">
        <v>-0.66774011609509998</v>
      </c>
      <c r="IQ348" s="894">
        <v>-0.66774011609509998</v>
      </c>
      <c r="IR348" s="894">
        <v>-0.66774011609509998</v>
      </c>
      <c r="IS348" s="894">
        <v>-0.66774011609509998</v>
      </c>
      <c r="IT348" s="894">
        <v>-0.66774011609509998</v>
      </c>
      <c r="IU348" s="894">
        <v>-0.66774011609509998</v>
      </c>
      <c r="IV348" s="894">
        <v>-0.66774011609509998</v>
      </c>
      <c r="IW348" s="894">
        <v>9.2224088712098862E-2</v>
      </c>
      <c r="IX348" s="894">
        <v>9.2224088712098862E-2</v>
      </c>
      <c r="IY348" s="894">
        <v>9.2224088712098862E-2</v>
      </c>
      <c r="IZ348" s="894">
        <v>9.2224088712098862E-2</v>
      </c>
      <c r="JA348" s="894">
        <v>9.2224088712098862E-2</v>
      </c>
      <c r="JB348" s="894">
        <v>-1.3332222491353125</v>
      </c>
      <c r="JC348" s="894">
        <v>-1.3332222491353125</v>
      </c>
      <c r="JD348" s="894">
        <v>-1.3332222491353125</v>
      </c>
      <c r="JE348" s="894">
        <v>-1.3332222491353125</v>
      </c>
      <c r="JF348" s="894">
        <v>-1.2085507694263944</v>
      </c>
      <c r="JG348" s="894">
        <v>-1.2085507694263944</v>
      </c>
      <c r="JH348" s="894">
        <v>-1.2085507694263944</v>
      </c>
      <c r="JI348" s="894">
        <v>-1.2085507694263944</v>
      </c>
      <c r="JJ348" s="894">
        <v>-1.2085507694263944</v>
      </c>
      <c r="JK348" s="894">
        <v>-1.2085507694263944</v>
      </c>
      <c r="JL348" s="894">
        <v>-1.2085507694263944</v>
      </c>
      <c r="JM348" s="894">
        <v>-1.2085507694263944</v>
      </c>
      <c r="JN348" s="894">
        <v>-0.90003427081794829</v>
      </c>
      <c r="JO348" s="894">
        <v>-0.90003427081794829</v>
      </c>
      <c r="JP348" s="894">
        <v>-0.90003427081794829</v>
      </c>
      <c r="JQ348" s="894">
        <v>-0.90003427081794829</v>
      </c>
      <c r="JR348" s="894">
        <v>-0.90003427081794829</v>
      </c>
      <c r="JS348" s="894">
        <v>-0.90003427081794829</v>
      </c>
      <c r="JT348" s="894">
        <v>-0.90003427081794829</v>
      </c>
      <c r="JU348" s="894">
        <v>-1.992456532443132E-2</v>
      </c>
      <c r="JV348" s="894">
        <v>-1.992456532443132E-2</v>
      </c>
      <c r="JW348" s="894">
        <v>-1.992456532443132E-2</v>
      </c>
      <c r="JX348" s="894">
        <v>-1.992456532443132E-2</v>
      </c>
      <c r="JY348" s="894">
        <v>-2.3068393412553956E-2</v>
      </c>
      <c r="JZ348" s="894">
        <v>-2.3068393412553956E-2</v>
      </c>
      <c r="KA348" s="894">
        <v>-3.9390477724301931E-2</v>
      </c>
      <c r="KB348" s="894">
        <v>-3.9390477724301931E-2</v>
      </c>
      <c r="KC348" s="894">
        <v>-3.9390477724301931E-2</v>
      </c>
      <c r="KD348" s="894">
        <v>5.313446717316328E-2</v>
      </c>
      <c r="KE348" s="894">
        <v>5.313446717316328E-2</v>
      </c>
      <c r="KF348" s="894">
        <v>5.313446717316328E-2</v>
      </c>
      <c r="KG348" s="894">
        <v>5.313446717316328E-2</v>
      </c>
      <c r="KH348" s="894">
        <v>-4.0794734197683056</v>
      </c>
      <c r="KI348" s="894">
        <v>-4.0794734197683056</v>
      </c>
      <c r="KJ348" s="894">
        <v>-4.0794734197683056</v>
      </c>
      <c r="KK348" s="894">
        <v>-4.0794734197683056</v>
      </c>
      <c r="KL348" s="894">
        <v>-4.0794734197683056</v>
      </c>
      <c r="KM348" s="894">
        <v>-4.0794734197683056</v>
      </c>
      <c r="KN348" s="894">
        <v>-4.0794734197683056</v>
      </c>
      <c r="KO348" s="894">
        <v>-4.0794734197683056</v>
      </c>
      <c r="KP348" s="894">
        <v>-0.31307961487241975</v>
      </c>
      <c r="KQ348" s="894">
        <v>-0.31307961487241975</v>
      </c>
      <c r="KR348" s="894">
        <v>-0.31307961487241975</v>
      </c>
      <c r="KS348" s="894">
        <v>-0.31307961487241975</v>
      </c>
      <c r="KT348" s="894">
        <v>-0.31307961487241975</v>
      </c>
      <c r="KU348" s="894">
        <v>-0.31307961487241975</v>
      </c>
      <c r="KV348" s="894">
        <v>-0.31307961487241975</v>
      </c>
      <c r="KW348" s="894">
        <v>0.29785853788946071</v>
      </c>
      <c r="KX348" s="894">
        <v>0.29785853788946071</v>
      </c>
      <c r="KY348" s="894">
        <v>0.29785853788946071</v>
      </c>
      <c r="KZ348" s="894">
        <v>0.29785853788946071</v>
      </c>
      <c r="LA348" s="894">
        <v>0.29785853788946071</v>
      </c>
      <c r="LB348" s="894">
        <v>-1.0960288611006943</v>
      </c>
      <c r="LC348" s="894">
        <v>-1.0960288611006943</v>
      </c>
      <c r="LD348" s="894">
        <v>-1.0960288611006943</v>
      </c>
      <c r="LE348" s="894">
        <v>-1.0960288611006943</v>
      </c>
      <c r="LF348" s="894">
        <v>-1.1681006332024824</v>
      </c>
      <c r="LG348" s="894">
        <v>-1.1681006332024824</v>
      </c>
      <c r="LH348" s="894">
        <v>-1.1681006332024824</v>
      </c>
      <c r="LI348" s="894">
        <v>-1.1681006332024824</v>
      </c>
      <c r="LJ348" s="894">
        <v>-1.1681006332024824</v>
      </c>
      <c r="LK348" s="894">
        <v>-1.1681006332024824</v>
      </c>
      <c r="LL348" s="894">
        <v>-1.1681006332024824</v>
      </c>
      <c r="LM348" s="894">
        <v>-1.1681006332024824</v>
      </c>
      <c r="LN348" s="894">
        <v>-0.83210715603923457</v>
      </c>
      <c r="LO348" s="894">
        <v>-0.83210715603923457</v>
      </c>
      <c r="LP348" s="894">
        <v>-0.83210715603923457</v>
      </c>
      <c r="LQ348" s="894">
        <v>-0.83210715603923457</v>
      </c>
      <c r="LR348" s="894">
        <v>-0.83210715603923457</v>
      </c>
      <c r="LS348" s="894">
        <v>-0.83210715603923457</v>
      </c>
      <c r="LT348" s="894">
        <v>-0.83210715603923457</v>
      </c>
      <c r="LU348" s="894">
        <v>0</v>
      </c>
      <c r="LV348" s="894">
        <v>0</v>
      </c>
      <c r="LW348" s="894">
        <v>0</v>
      </c>
      <c r="LX348" s="894">
        <v>0</v>
      </c>
      <c r="LY348" s="894">
        <v>0</v>
      </c>
      <c r="LZ348" s="894">
        <v>0</v>
      </c>
      <c r="MA348" s="894">
        <v>0</v>
      </c>
      <c r="MB348" s="894">
        <v>0</v>
      </c>
      <c r="MC348" s="894">
        <v>0</v>
      </c>
      <c r="MD348" s="894">
        <v>-0.7380509333892018</v>
      </c>
      <c r="ME348" s="894">
        <v>-0.7380509333892018</v>
      </c>
      <c r="MF348" s="894">
        <v>-0.7380509333892018</v>
      </c>
      <c r="MG348" s="894">
        <v>-0.7380509333892018</v>
      </c>
      <c r="MH348" s="894">
        <v>-2.9998825255190136</v>
      </c>
      <c r="MI348" s="894">
        <v>-2.9998825255190136</v>
      </c>
      <c r="MJ348" s="894">
        <v>-2.9998825255190136</v>
      </c>
      <c r="MK348" s="894">
        <v>-2.9998825255190136</v>
      </c>
      <c r="ML348" s="894">
        <v>-2.9998825255190136</v>
      </c>
      <c r="MM348" s="894">
        <v>-2.9998825255190136</v>
      </c>
      <c r="MN348" s="894">
        <v>-2.9998825255190136</v>
      </c>
      <c r="MO348" s="894">
        <v>-2.9998825255190136</v>
      </c>
      <c r="MP348" s="894">
        <v>-0.17121541438335974</v>
      </c>
      <c r="MQ348" s="894">
        <v>-0.17121541438335974</v>
      </c>
      <c r="MR348" s="894">
        <v>-0.17121541438335974</v>
      </c>
      <c r="MS348" s="894">
        <v>-0.17121541438335974</v>
      </c>
      <c r="MT348" s="894">
        <v>-0.17121541438335974</v>
      </c>
      <c r="MU348" s="894">
        <v>-0.17121541438335974</v>
      </c>
      <c r="MV348" s="894">
        <v>-0.17121541438335974</v>
      </c>
      <c r="MW348" s="894">
        <v>0.3192323404768409</v>
      </c>
      <c r="MX348" s="894">
        <v>0.3192323404768409</v>
      </c>
      <c r="MY348" s="894">
        <v>0.3192323404768409</v>
      </c>
      <c r="MZ348" s="894">
        <v>0.3192323404768409</v>
      </c>
      <c r="NA348" s="894">
        <v>0.3192323404768409</v>
      </c>
      <c r="NB348" s="894">
        <v>0.10545346283172741</v>
      </c>
      <c r="NC348" s="894">
        <v>0.10545346283172741</v>
      </c>
      <c r="ND348" s="894">
        <v>0.10545346283172741</v>
      </c>
      <c r="NE348" s="894">
        <v>0.10545346283172741</v>
      </c>
      <c r="NF348" s="894">
        <v>-8.0300262755832463E-2</v>
      </c>
      <c r="NG348" s="894">
        <v>-8.0300262755832463E-2</v>
      </c>
      <c r="NH348" s="894">
        <v>-8.0300262755832463E-2</v>
      </c>
      <c r="NI348" s="894">
        <v>-8.0300262755832463E-2</v>
      </c>
      <c r="NJ348" s="894">
        <v>-8.0300262755832463E-2</v>
      </c>
      <c r="NK348" s="894">
        <v>-8.0300262755832463E-2</v>
      </c>
      <c r="NL348" s="894">
        <v>-8.0300262755832463E-2</v>
      </c>
      <c r="NM348" s="894">
        <v>-8.0300262755832463E-2</v>
      </c>
      <c r="NN348" s="894">
        <v>-0.83210715603923457</v>
      </c>
      <c r="NO348" s="894">
        <v>-0.83210715603923457</v>
      </c>
      <c r="NP348" s="894">
        <v>-0.83210715603923457</v>
      </c>
      <c r="NQ348" s="894">
        <v>-0.83210715603923457</v>
      </c>
      <c r="NR348" s="894">
        <v>-0.83210715603923457</v>
      </c>
      <c r="NS348" s="894">
        <v>-0.83210715603923457</v>
      </c>
      <c r="NT348" s="894">
        <v>-0.83210715603923457</v>
      </c>
      <c r="NU348" s="894">
        <v>0</v>
      </c>
      <c r="NV348" s="894">
        <v>0</v>
      </c>
      <c r="NW348" s="894">
        <v>0</v>
      </c>
      <c r="NX348" s="894">
        <v>0</v>
      </c>
      <c r="NY348" s="894">
        <v>0</v>
      </c>
      <c r="NZ348" s="894">
        <v>0</v>
      </c>
      <c r="OA348" s="894">
        <v>0</v>
      </c>
      <c r="OB348" s="894">
        <v>0</v>
      </c>
      <c r="OC348" s="894">
        <v>0</v>
      </c>
      <c r="OD348" s="894">
        <v>-0.7380509333892018</v>
      </c>
      <c r="OE348" s="894">
        <v>-0.7380509333892018</v>
      </c>
      <c r="OF348" s="894">
        <v>-0.7380509333892018</v>
      </c>
      <c r="OG348" s="894">
        <v>-0.7380509333892018</v>
      </c>
      <c r="OH348" s="894">
        <v>-2.9998825255190136</v>
      </c>
      <c r="OI348" s="894">
        <v>-2.9998825255190136</v>
      </c>
      <c r="OJ348" s="894">
        <v>-2.9998825255190136</v>
      </c>
      <c r="OK348" s="894">
        <v>-2.9998825255190136</v>
      </c>
      <c r="OL348" s="894">
        <v>-2.9998825255190136</v>
      </c>
      <c r="OM348" s="894">
        <v>-2.9998825255190136</v>
      </c>
      <c r="ON348" s="894">
        <v>-2.9998825255190136</v>
      </c>
      <c r="OO348" s="894">
        <v>-2.9998825255190136</v>
      </c>
      <c r="OP348" s="894">
        <v>-0.17121541438335974</v>
      </c>
      <c r="OQ348" s="894">
        <v>-0.17121541438335974</v>
      </c>
      <c r="OR348" s="894">
        <v>-0.17121541438335974</v>
      </c>
      <c r="OS348" s="894">
        <v>-0.17121541438335974</v>
      </c>
      <c r="OT348" s="894">
        <v>-0.17121541438335974</v>
      </c>
      <c r="OU348" s="894">
        <v>-0.17121541438335974</v>
      </c>
      <c r="OV348" s="894">
        <v>-0.17121541438335974</v>
      </c>
      <c r="OW348" s="894">
        <v>0.3192323404768409</v>
      </c>
      <c r="OX348" s="894">
        <v>0.3192323404768409</v>
      </c>
      <c r="OY348" s="894">
        <v>0.3192323404768409</v>
      </c>
      <c r="OZ348" s="894">
        <v>0.3192323404768409</v>
      </c>
      <c r="PA348" s="894">
        <v>0.3192323404768409</v>
      </c>
      <c r="PB348" s="894">
        <v>0.10545346283172741</v>
      </c>
      <c r="PC348" s="894">
        <v>0.10545346283172741</v>
      </c>
      <c r="PD348" s="894">
        <v>0.10545346283172741</v>
      </c>
      <c r="PE348" s="894">
        <v>0.10545346283172741</v>
      </c>
      <c r="PF348" s="894">
        <v>-8.0300262755832463E-2</v>
      </c>
      <c r="PG348" s="894">
        <v>-8.0300262755832463E-2</v>
      </c>
      <c r="PH348" s="894">
        <v>-8.0300262755832463E-2</v>
      </c>
      <c r="PI348" s="894">
        <v>-8.0300262755832463E-2</v>
      </c>
      <c r="PJ348" s="894">
        <v>-8.0300262755832463E-2</v>
      </c>
      <c r="PK348" s="894">
        <v>-8.0300262755832463E-2</v>
      </c>
      <c r="PL348" s="894">
        <v>-8.0300262755832463E-2</v>
      </c>
      <c r="PM348" s="894">
        <v>-8.0300262755832463E-2</v>
      </c>
      <c r="PN348" s="894">
        <v>-0.83210715603923457</v>
      </c>
      <c r="PO348" s="894">
        <v>-0.83210715603923457</v>
      </c>
      <c r="PP348" s="894">
        <v>-0.83210715603923457</v>
      </c>
      <c r="PQ348" s="894">
        <v>-0.83210715603923457</v>
      </c>
      <c r="PR348" s="894">
        <v>-0.83210715603923457</v>
      </c>
      <c r="PS348" s="894">
        <v>-0.83210715603923457</v>
      </c>
      <c r="PT348" s="894">
        <v>-0.83210715603923457</v>
      </c>
      <c r="PU348" s="894">
        <v>0</v>
      </c>
      <c r="PV348" s="894">
        <v>0</v>
      </c>
      <c r="PW348" s="894">
        <v>0</v>
      </c>
      <c r="PX348" s="894">
        <v>0</v>
      </c>
      <c r="PY348" s="894">
        <v>0</v>
      </c>
      <c r="PZ348" s="894">
        <v>0</v>
      </c>
      <c r="QA348" s="894">
        <v>0</v>
      </c>
      <c r="QB348" s="894">
        <v>0</v>
      </c>
      <c r="QC348" s="894">
        <v>0</v>
      </c>
      <c r="QD348" s="894">
        <v>-0.7380509333892018</v>
      </c>
      <c r="QE348" s="894">
        <v>-0.7380509333892018</v>
      </c>
      <c r="QF348" s="894">
        <v>-0.7380509333892018</v>
      </c>
      <c r="QG348" s="894">
        <v>-0.7380509333892018</v>
      </c>
      <c r="QH348" s="894">
        <v>-2.9998825255190136</v>
      </c>
      <c r="QI348" s="894">
        <v>-2.9998825255190136</v>
      </c>
      <c r="QJ348" s="894">
        <v>-2.9998825255190136</v>
      </c>
      <c r="QK348" s="894">
        <v>-2.9998825255190136</v>
      </c>
      <c r="QL348" s="894">
        <v>-2.9998825255190136</v>
      </c>
      <c r="QM348" s="894">
        <v>-2.9998825255190136</v>
      </c>
      <c r="QN348" s="894">
        <v>-2.9998825255190136</v>
      </c>
      <c r="QO348" s="894">
        <v>-2.9998825255190136</v>
      </c>
      <c r="QP348" s="894">
        <v>-0.17121541438335974</v>
      </c>
      <c r="QQ348" s="894">
        <v>-0.17121541438335974</v>
      </c>
      <c r="QR348" s="894">
        <v>-0.17121541438335974</v>
      </c>
      <c r="QS348" s="894">
        <v>-0.17121541438335974</v>
      </c>
      <c r="QT348" s="894">
        <v>-0.17121541438335974</v>
      </c>
      <c r="QU348" s="894">
        <v>-0.17121541438335974</v>
      </c>
      <c r="QV348" s="894">
        <v>-0.17121541438335974</v>
      </c>
      <c r="QW348" s="894">
        <v>0.3192323404768409</v>
      </c>
      <c r="QX348" s="894">
        <v>0.3192323404768409</v>
      </c>
      <c r="QY348" s="894">
        <v>0.3192323404768409</v>
      </c>
      <c r="QZ348" s="894">
        <v>0.3192323404768409</v>
      </c>
      <c r="RA348" s="894">
        <v>0.3192323404768409</v>
      </c>
      <c r="RB348" s="894">
        <v>0.10545346283172741</v>
      </c>
      <c r="RC348" s="894">
        <v>0.10545346283172741</v>
      </c>
      <c r="RD348" s="894">
        <v>0.10545346283172741</v>
      </c>
      <c r="RE348" s="894">
        <v>0.10545346283172741</v>
      </c>
      <c r="RF348" s="894">
        <v>-8.0300262755832463E-2</v>
      </c>
      <c r="RG348" s="894">
        <v>-8.0300262755832463E-2</v>
      </c>
      <c r="RH348" s="894">
        <v>-8.0300262755832463E-2</v>
      </c>
      <c r="RI348" s="894">
        <v>-8.0300262755832463E-2</v>
      </c>
      <c r="RJ348" s="894">
        <v>-8.0300262755832463E-2</v>
      </c>
      <c r="RK348" s="894">
        <v>-8.0300262755832463E-2</v>
      </c>
      <c r="RL348" s="894">
        <v>-8.0300262755832463E-2</v>
      </c>
      <c r="RM348" s="894">
        <v>-8.0300262755832463E-2</v>
      </c>
      <c r="RN348" s="894">
        <v>-0.83210715603923457</v>
      </c>
      <c r="RO348" s="894">
        <v>-0.83210715603923457</v>
      </c>
      <c r="RP348" s="894">
        <v>-0.83210715603923457</v>
      </c>
      <c r="RQ348" s="894">
        <v>-0.83210715603923457</v>
      </c>
      <c r="RR348" s="894">
        <v>-0.83210715603923457</v>
      </c>
      <c r="RS348" s="894">
        <v>-0.83210715603923457</v>
      </c>
      <c r="RT348" s="894">
        <v>-0.83210715603923457</v>
      </c>
      <c r="RU348" s="894">
        <v>0</v>
      </c>
      <c r="RV348" s="894">
        <v>0</v>
      </c>
      <c r="RW348" s="894">
        <v>0</v>
      </c>
      <c r="RX348" s="894">
        <v>0</v>
      </c>
      <c r="RY348" s="894">
        <v>0</v>
      </c>
      <c r="RZ348" s="894">
        <v>0</v>
      </c>
      <c r="SA348" s="894">
        <v>0</v>
      </c>
      <c r="SB348" s="894">
        <v>0</v>
      </c>
      <c r="SC348" s="894">
        <v>0</v>
      </c>
      <c r="SD348" s="894">
        <v>-0.7380509333892018</v>
      </c>
      <c r="SE348" s="894">
        <v>-0.7380509333892018</v>
      </c>
      <c r="SF348" s="894">
        <v>-0.7380509333892018</v>
      </c>
      <c r="SG348" s="894">
        <v>-0.7380509333892018</v>
      </c>
      <c r="SH348" s="894">
        <v>-2.9998825255190136</v>
      </c>
      <c r="SI348" s="894">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09" t="s">
        <v>962</v>
      </c>
      <c r="J349" s="793"/>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0.25657278965864982</v>
      </c>
      <c r="AX349" s="894">
        <v>0.25657278965864982</v>
      </c>
      <c r="AY349" s="894">
        <v>0.25657278965864982</v>
      </c>
      <c r="AZ349" s="894">
        <v>0.25657278965864982</v>
      </c>
      <c r="BA349" s="894">
        <v>0.25657278965864982</v>
      </c>
      <c r="BB349" s="894">
        <v>0.62079796774352491</v>
      </c>
      <c r="BC349" s="894">
        <v>0.62079796774352491</v>
      </c>
      <c r="BD349" s="894">
        <v>0.62079796774352491</v>
      </c>
      <c r="BE349" s="894">
        <v>0.62079796774352491</v>
      </c>
      <c r="BF349" s="894">
        <v>0.54202677360186424</v>
      </c>
      <c r="BG349" s="894">
        <v>0.54202677360186424</v>
      </c>
      <c r="BH349" s="894">
        <v>0.54202677360186424</v>
      </c>
      <c r="BI349" s="894">
        <v>0.54202677360186424</v>
      </c>
      <c r="BJ349" s="894">
        <v>0.54202677360186424</v>
      </c>
      <c r="BK349" s="894">
        <v>0.54202677360186424</v>
      </c>
      <c r="BL349" s="894">
        <v>0.54202677360186424</v>
      </c>
      <c r="BM349" s="894">
        <v>0.54202677360186424</v>
      </c>
      <c r="BN349" s="894">
        <v>0.54341691822970528</v>
      </c>
      <c r="BO349" s="894">
        <v>0.54341691822970528</v>
      </c>
      <c r="BP349" s="894">
        <v>0.54341691822970528</v>
      </c>
      <c r="BQ349" s="894">
        <v>0.54341691822970528</v>
      </c>
      <c r="BR349" s="894">
        <v>0.54341691822970528</v>
      </c>
      <c r="BS349" s="894">
        <v>0.54341691822970528</v>
      </c>
      <c r="BT349" s="894">
        <v>0.54341691822970528</v>
      </c>
      <c r="BU349" s="894">
        <v>0.11954739194657016</v>
      </c>
      <c r="BV349" s="894">
        <v>0.11954739194657016</v>
      </c>
      <c r="BW349" s="894">
        <v>0.11954739194657016</v>
      </c>
      <c r="BX349" s="894">
        <v>0.11954739194657016</v>
      </c>
      <c r="BY349" s="894">
        <v>0.10380777035648237</v>
      </c>
      <c r="BZ349" s="894">
        <v>0.10380777035648237</v>
      </c>
      <c r="CA349" s="894">
        <v>0.18710476919043995</v>
      </c>
      <c r="CB349" s="894">
        <v>0.18710476919043995</v>
      </c>
      <c r="CC349" s="894">
        <v>0.18710476919043995</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-0.18679956564145872</v>
      </c>
      <c r="DO349" s="894">
        <v>-0.18679956564145872</v>
      </c>
      <c r="DP349" s="894">
        <v>-0.18679956564145872</v>
      </c>
      <c r="DQ349" s="894">
        <v>-0.18679956564145872</v>
      </c>
      <c r="DR349" s="894">
        <v>-0.18679956564145872</v>
      </c>
      <c r="DS349" s="894">
        <v>-0.18679956564145872</v>
      </c>
      <c r="DT349" s="894">
        <v>-0.18679956564145872</v>
      </c>
      <c r="DU349" s="894">
        <v>-0.11954739194656838</v>
      </c>
      <c r="DV349" s="894">
        <v>-0.11954739194656838</v>
      </c>
      <c r="DW349" s="894">
        <v>-0.11954739194656838</v>
      </c>
      <c r="DX349" s="894">
        <v>-0.11954739194656838</v>
      </c>
      <c r="DY349" s="894">
        <v>-0.10380777035648237</v>
      </c>
      <c r="DZ349" s="894">
        <v>-0.10380777035648237</v>
      </c>
      <c r="EA349" s="894">
        <v>-0.2363428663458178</v>
      </c>
      <c r="EB349" s="894">
        <v>-0.2363428663458178</v>
      </c>
      <c r="EC349" s="894">
        <v>-0.2363428663458178</v>
      </c>
      <c r="ED349" s="894">
        <v>0.15049133871880649</v>
      </c>
      <c r="EE349" s="894">
        <v>0.15049133871880649</v>
      </c>
      <c r="EF349" s="894">
        <v>0.15049133871880649</v>
      </c>
      <c r="EG349" s="894">
        <v>0.15049133871880649</v>
      </c>
      <c r="EH349" s="894">
        <v>-1.1651179192802283</v>
      </c>
      <c r="EI349" s="894">
        <v>-1.1651179192802283</v>
      </c>
      <c r="EJ349" s="894">
        <v>-1.1651179192802283</v>
      </c>
      <c r="EK349" s="894">
        <v>-1.1651179192802283</v>
      </c>
      <c r="EL349" s="894">
        <v>-1.1651179192802283</v>
      </c>
      <c r="EM349" s="894">
        <v>-1.1651179192802283</v>
      </c>
      <c r="EN349" s="894">
        <v>-1.1651179192802283</v>
      </c>
      <c r="EO349" s="894">
        <v>-1.1651179192802283</v>
      </c>
      <c r="EP349" s="894">
        <v>-5.1364624315009877E-2</v>
      </c>
      <c r="EQ349" s="894">
        <v>-5.1364624315009877E-2</v>
      </c>
      <c r="ER349" s="894">
        <v>-5.1364624315009877E-2</v>
      </c>
      <c r="ES349" s="894">
        <v>-5.1364624315009877E-2</v>
      </c>
      <c r="ET349" s="894">
        <v>-5.1364624315009877E-2</v>
      </c>
      <c r="EU349" s="894">
        <v>-5.1364624315009877E-2</v>
      </c>
      <c r="EV349" s="894">
        <v>-5.1364624315009877E-2</v>
      </c>
      <c r="EW349" s="894">
        <v>-1.8751065014990687E-2</v>
      </c>
      <c r="EX349" s="894">
        <v>-1.8751065014990687E-2</v>
      </c>
      <c r="EY349" s="894">
        <v>-1.8751065014990687E-2</v>
      </c>
      <c r="EZ349" s="894">
        <v>-1.8751065014990687E-2</v>
      </c>
      <c r="FA349" s="894">
        <v>-1.8751065014990687E-2</v>
      </c>
      <c r="FB349" s="894">
        <v>4.0210319053718635E-2</v>
      </c>
      <c r="FC349" s="894">
        <v>4.0210319053718635E-2</v>
      </c>
      <c r="FD349" s="894">
        <v>4.0210319053718635E-2</v>
      </c>
      <c r="FE349" s="894">
        <v>4.0210319053718635E-2</v>
      </c>
      <c r="FF349" s="894">
        <v>4.015013137791712E-2</v>
      </c>
      <c r="FG349" s="894">
        <v>4.015013137791712E-2</v>
      </c>
      <c r="FH349" s="894">
        <v>4.015013137791712E-2</v>
      </c>
      <c r="FI349" s="894">
        <v>4.015013137791712E-2</v>
      </c>
      <c r="FJ349" s="894">
        <v>4.015013137791712E-2</v>
      </c>
      <c r="FK349" s="894">
        <v>4.015013137791712E-2</v>
      </c>
      <c r="FL349" s="894">
        <v>4.015013137791712E-2</v>
      </c>
      <c r="FM349" s="894">
        <v>4.015013137791712E-2</v>
      </c>
      <c r="FN349" s="894">
        <v>2.5472668042015201E-2</v>
      </c>
      <c r="FO349" s="894">
        <v>2.5472668042015201E-2</v>
      </c>
      <c r="FP349" s="894">
        <v>2.5472668042015201E-2</v>
      </c>
      <c r="FQ349" s="894">
        <v>2.5472668042015201E-2</v>
      </c>
      <c r="FR349" s="894">
        <v>2.5472668042015201E-2</v>
      </c>
      <c r="FS349" s="894">
        <v>2.5472668042015201E-2</v>
      </c>
      <c r="FT349" s="894">
        <v>2.5472668042015201E-2</v>
      </c>
      <c r="FU349" s="894">
        <v>-9.9622826622134397E-3</v>
      </c>
      <c r="FV349" s="894">
        <v>-9.9622826622134397E-3</v>
      </c>
      <c r="FW349" s="894">
        <v>-9.9622826622134397E-3</v>
      </c>
      <c r="FX349" s="894">
        <v>-9.9622826622134397E-3</v>
      </c>
      <c r="FY349" s="894">
        <v>0</v>
      </c>
      <c r="FZ349" s="894">
        <v>0</v>
      </c>
      <c r="GA349" s="894">
        <v>-9.8476194310777032E-3</v>
      </c>
      <c r="GB349" s="894">
        <v>-9.8476194310777032E-3</v>
      </c>
      <c r="GC349" s="894">
        <v>-9.8476194310777032E-3</v>
      </c>
      <c r="GD349" s="894">
        <v>0.22024774974480454</v>
      </c>
      <c r="GE349" s="894">
        <v>0.22024774974480454</v>
      </c>
      <c r="GF349" s="894">
        <v>0.22024774974480454</v>
      </c>
      <c r="GG349" s="894">
        <v>0.22024774974480454</v>
      </c>
      <c r="GH349" s="894">
        <v>-1.6878780423234492</v>
      </c>
      <c r="GI349" s="894">
        <v>-1.6878780423234492</v>
      </c>
      <c r="GJ349" s="894">
        <v>-1.6878780423234492</v>
      </c>
      <c r="GK349" s="894">
        <v>-1.6878780423234492</v>
      </c>
      <c r="GL349" s="894">
        <v>-1.6878780423234492</v>
      </c>
      <c r="GM349" s="894">
        <v>-1.6878780423234492</v>
      </c>
      <c r="GN349" s="894">
        <v>-1.6878780423234492</v>
      </c>
      <c r="GO349" s="894">
        <v>-1.6878780423234492</v>
      </c>
      <c r="GP349" s="894">
        <v>-8.3161772700488967E-2</v>
      </c>
      <c r="GQ349" s="894">
        <v>-8.3161772700488967E-2</v>
      </c>
      <c r="GR349" s="894">
        <v>-8.3161772700488967E-2</v>
      </c>
      <c r="GS349" s="894">
        <v>-8.3161772700488967E-2</v>
      </c>
      <c r="GT349" s="894">
        <v>-8.3161772700488967E-2</v>
      </c>
      <c r="GU349" s="894">
        <v>-8.3161772700488967E-2</v>
      </c>
      <c r="GV349" s="894">
        <v>-8.3161772700488967E-2</v>
      </c>
      <c r="GW349" s="894">
        <v>-5.9271178804269908E-2</v>
      </c>
      <c r="GX349" s="894">
        <v>-5.9271178804269908E-2</v>
      </c>
      <c r="GY349" s="894">
        <v>-5.9271178804269908E-2</v>
      </c>
      <c r="GZ349" s="894">
        <v>-5.9271178804269908E-2</v>
      </c>
      <c r="HA349" s="894">
        <v>-5.9271178804269908E-2</v>
      </c>
      <c r="HB349" s="894">
        <v>-0.58983483650654822</v>
      </c>
      <c r="HC349" s="894">
        <v>-0.58983483650654822</v>
      </c>
      <c r="HD349" s="894">
        <v>-0.58983483650654822</v>
      </c>
      <c r="HE349" s="894">
        <v>-0.58983483650654822</v>
      </c>
      <c r="HF349" s="894">
        <v>-0.57548521641679251</v>
      </c>
      <c r="HG349" s="894">
        <v>-0.57548521641679251</v>
      </c>
      <c r="HH349" s="894">
        <v>-0.57548521641679251</v>
      </c>
      <c r="HI349" s="894">
        <v>-0.57548521641679251</v>
      </c>
      <c r="HJ349" s="894">
        <v>-0.57548521641679251</v>
      </c>
      <c r="HK349" s="894">
        <v>-0.57548521641679251</v>
      </c>
      <c r="HL349" s="894">
        <v>-0.57548521641679251</v>
      </c>
      <c r="HM349" s="894">
        <v>-0.57548521641679251</v>
      </c>
      <c r="HN349" s="894">
        <v>-0.37359913128292099</v>
      </c>
      <c r="HO349" s="894">
        <v>-0.37359913128292099</v>
      </c>
      <c r="HP349" s="894">
        <v>-0.37359913128292099</v>
      </c>
      <c r="HQ349" s="894">
        <v>-0.37359913128292099</v>
      </c>
      <c r="HR349" s="894">
        <v>-0.37359913128292099</v>
      </c>
      <c r="HS349" s="894">
        <v>-0.37359913128292099</v>
      </c>
      <c r="HT349" s="894">
        <v>-0.37359913128292099</v>
      </c>
      <c r="HU349" s="894">
        <v>1.992456532443132E-2</v>
      </c>
      <c r="HV349" s="894">
        <v>1.992456532443132E-2</v>
      </c>
      <c r="HW349" s="894">
        <v>1.992456532443132E-2</v>
      </c>
      <c r="HX349" s="894">
        <v>1.992456532443132E-2</v>
      </c>
      <c r="HY349" s="894">
        <v>2.3068393412554844E-2</v>
      </c>
      <c r="HZ349" s="894">
        <v>2.3068393412554844E-2</v>
      </c>
      <c r="IA349" s="894">
        <v>4.9238097155378746E-2</v>
      </c>
      <c r="IB349" s="894">
        <v>4.9238097155378746E-2</v>
      </c>
      <c r="IC349" s="894">
        <v>4.9238097155378746E-2</v>
      </c>
      <c r="ID349" s="894">
        <v>-0.12758707080805731</v>
      </c>
      <c r="IE349" s="894">
        <v>-0.12758707080805731</v>
      </c>
      <c r="IF349" s="894">
        <v>-0.12758707080805731</v>
      </c>
      <c r="IG349" s="894">
        <v>-0.12758707080805731</v>
      </c>
      <c r="IH349" s="894">
        <v>-1.8723761413462556</v>
      </c>
      <c r="II349" s="894">
        <v>-1.8723761413462556</v>
      </c>
      <c r="IJ349" s="894">
        <v>-1.8723761413462556</v>
      </c>
      <c r="IK349" s="894">
        <v>-1.8723761413462556</v>
      </c>
      <c r="IL349" s="894">
        <v>-1.8723761413462556</v>
      </c>
      <c r="IM349" s="894">
        <v>-1.8723761413462556</v>
      </c>
      <c r="IN349" s="894">
        <v>-1.8723761413462556</v>
      </c>
      <c r="IO349" s="894">
        <v>-1.8723761413462556</v>
      </c>
      <c r="IP349" s="894">
        <v>-0.49897063620293025</v>
      </c>
      <c r="IQ349" s="894">
        <v>-0.49897063620293025</v>
      </c>
      <c r="IR349" s="894">
        <v>-0.49897063620293025</v>
      </c>
      <c r="IS349" s="894">
        <v>-0.49897063620293025</v>
      </c>
      <c r="IT349" s="894">
        <v>-0.49897063620293025</v>
      </c>
      <c r="IU349" s="894">
        <v>-0.49897063620293025</v>
      </c>
      <c r="IV349" s="894">
        <v>-0.49897063620293025</v>
      </c>
      <c r="IW349" s="894">
        <v>-0.25499159107421043</v>
      </c>
      <c r="IX349" s="894">
        <v>-0.25499159107421043</v>
      </c>
      <c r="IY349" s="894">
        <v>-0.25499159107421043</v>
      </c>
      <c r="IZ349" s="894">
        <v>-0.25499159107421043</v>
      </c>
      <c r="JA349" s="894">
        <v>-0.25499159107421043</v>
      </c>
      <c r="JB349" s="894">
        <v>-0.51871085276829731</v>
      </c>
      <c r="JC349" s="894">
        <v>-0.51871085276829731</v>
      </c>
      <c r="JD349" s="894">
        <v>-0.51871085276829731</v>
      </c>
      <c r="JE349" s="894">
        <v>-0.51871085276829731</v>
      </c>
      <c r="JF349" s="894">
        <v>-0.51526001934992127</v>
      </c>
      <c r="JG349" s="894">
        <v>-0.51526001934992127</v>
      </c>
      <c r="JH349" s="894">
        <v>-0.51526001934992127</v>
      </c>
      <c r="JI349" s="894">
        <v>-0.51526001934992127</v>
      </c>
      <c r="JJ349" s="894">
        <v>-0.51526001934992127</v>
      </c>
      <c r="JK349" s="894">
        <v>-0.51526001934992127</v>
      </c>
      <c r="JL349" s="894">
        <v>-0.51526001934992127</v>
      </c>
      <c r="JM349" s="894">
        <v>-0.51526001934992127</v>
      </c>
      <c r="JN349" s="894">
        <v>-0.34812646324090224</v>
      </c>
      <c r="JO349" s="894">
        <v>-0.34812646324090224</v>
      </c>
      <c r="JP349" s="894">
        <v>-0.34812646324090224</v>
      </c>
      <c r="JQ349" s="894">
        <v>-0.34812646324090224</v>
      </c>
      <c r="JR349" s="894">
        <v>-0.34812646324090224</v>
      </c>
      <c r="JS349" s="894">
        <v>-0.34812646324090224</v>
      </c>
      <c r="JT349" s="894">
        <v>-0.34812646324090224</v>
      </c>
      <c r="JU349" s="894">
        <v>-1.992456532443132E-2</v>
      </c>
      <c r="JV349" s="894">
        <v>-1.992456532443132E-2</v>
      </c>
      <c r="JW349" s="894">
        <v>-1.992456532443132E-2</v>
      </c>
      <c r="JX349" s="894">
        <v>-1.992456532443132E-2</v>
      </c>
      <c r="JY349" s="894">
        <v>-2.3068393412553956E-2</v>
      </c>
      <c r="JZ349" s="894">
        <v>-2.3068393412553956E-2</v>
      </c>
      <c r="KA349" s="894">
        <v>-3.9390477724301931E-2</v>
      </c>
      <c r="KB349" s="894">
        <v>-3.9390477724301931E-2</v>
      </c>
      <c r="KC349" s="894">
        <v>-3.9390477724301931E-2</v>
      </c>
      <c r="KD349" s="894">
        <v>0.45772945692946099</v>
      </c>
      <c r="KE349" s="894">
        <v>0.45772945692946099</v>
      </c>
      <c r="KF349" s="894">
        <v>0.45772945692946099</v>
      </c>
      <c r="KG349" s="894">
        <v>0.45772945692946099</v>
      </c>
      <c r="KH349" s="894">
        <v>-2.343679918430345</v>
      </c>
      <c r="KI349" s="894">
        <v>-2.343679918430345</v>
      </c>
      <c r="KJ349" s="894">
        <v>-2.343679918430345</v>
      </c>
      <c r="KK349" s="894">
        <v>-2.343679918430345</v>
      </c>
      <c r="KL349" s="894">
        <v>-2.343679918430345</v>
      </c>
      <c r="KM349" s="894">
        <v>-2.343679918430345</v>
      </c>
      <c r="KN349" s="894">
        <v>-2.343679918430345</v>
      </c>
      <c r="KO349" s="894">
        <v>-2.343679918430345</v>
      </c>
      <c r="KP349" s="894">
        <v>-0.24214751462788975</v>
      </c>
      <c r="KQ349" s="894">
        <v>-0.24214751462788975</v>
      </c>
      <c r="KR349" s="894">
        <v>-0.24214751462788975</v>
      </c>
      <c r="KS349" s="894">
        <v>-0.24214751462788975</v>
      </c>
      <c r="KT349" s="894">
        <v>-0.24214751462788975</v>
      </c>
      <c r="KU349" s="894">
        <v>-0.24214751462788975</v>
      </c>
      <c r="KV349" s="894">
        <v>-0.24214751462788975</v>
      </c>
      <c r="KW349" s="894">
        <v>-0.2014483509458298</v>
      </c>
      <c r="KX349" s="894">
        <v>-0.2014483509458298</v>
      </c>
      <c r="KY349" s="894">
        <v>-0.2014483509458298</v>
      </c>
      <c r="KZ349" s="894">
        <v>-0.2014483509458298</v>
      </c>
      <c r="LA349" s="894">
        <v>-0.2014483509458298</v>
      </c>
      <c r="LB349" s="894">
        <v>-0.37579501696117568</v>
      </c>
      <c r="LC349" s="894">
        <v>-0.37579501696117568</v>
      </c>
      <c r="LD349" s="894">
        <v>-0.37579501696117568</v>
      </c>
      <c r="LE349" s="894">
        <v>-0.37579501696117568</v>
      </c>
      <c r="LF349" s="894">
        <v>-0.50187664222394801</v>
      </c>
      <c r="LG349" s="894">
        <v>-0.50187664222394801</v>
      </c>
      <c r="LH349" s="894">
        <v>-0.50187664222394801</v>
      </c>
      <c r="LI349" s="894">
        <v>-0.50187664222394801</v>
      </c>
      <c r="LJ349" s="894">
        <v>-0.50187664222394801</v>
      </c>
      <c r="LK349" s="894">
        <v>-0.50187664222394801</v>
      </c>
      <c r="LL349" s="894">
        <v>-0.50187664222394801</v>
      </c>
      <c r="LM349" s="894">
        <v>-0.50187664222394801</v>
      </c>
      <c r="LN349" s="894">
        <v>-0.3820900206302591</v>
      </c>
      <c r="LO349" s="894">
        <v>-0.3820900206302591</v>
      </c>
      <c r="LP349" s="894">
        <v>-0.3820900206302591</v>
      </c>
      <c r="LQ349" s="894">
        <v>-0.3820900206302591</v>
      </c>
      <c r="LR349" s="894">
        <v>-0.3820900206302591</v>
      </c>
      <c r="LS349" s="894">
        <v>-0.3820900206302591</v>
      </c>
      <c r="LT349" s="894">
        <v>-0.3820900206302591</v>
      </c>
      <c r="LU349" s="894">
        <v>0</v>
      </c>
      <c r="LV349" s="894">
        <v>0</v>
      </c>
      <c r="LW349" s="894">
        <v>0</v>
      </c>
      <c r="LX349" s="894">
        <v>0</v>
      </c>
      <c r="LY349" s="894">
        <v>0</v>
      </c>
      <c r="LZ349" s="894">
        <v>0</v>
      </c>
      <c r="MA349" s="894">
        <v>0</v>
      </c>
      <c r="MB349" s="894">
        <v>0</v>
      </c>
      <c r="MC349" s="894">
        <v>0</v>
      </c>
      <c r="MD349" s="894">
        <v>-0.16848216827140838</v>
      </c>
      <c r="ME349" s="894">
        <v>-0.16848216827140838</v>
      </c>
      <c r="MF349" s="894">
        <v>-0.16848216827140838</v>
      </c>
      <c r="MG349" s="894">
        <v>-0.16848216827140838</v>
      </c>
      <c r="MH349" s="894">
        <v>-1.7968867427760973</v>
      </c>
      <c r="MI349" s="894">
        <v>-1.7968867427760973</v>
      </c>
      <c r="MJ349" s="894">
        <v>-1.7968867427760973</v>
      </c>
      <c r="MK349" s="894">
        <v>-1.7968867427760973</v>
      </c>
      <c r="ML349" s="894">
        <v>-1.7968867427760973</v>
      </c>
      <c r="MM349" s="894">
        <v>-1.7968867427760973</v>
      </c>
      <c r="MN349" s="894">
        <v>-1.7968867427760973</v>
      </c>
      <c r="MO349" s="894">
        <v>-1.7968867427760973</v>
      </c>
      <c r="MP349" s="894">
        <v>0.44516007739673036</v>
      </c>
      <c r="MQ349" s="894">
        <v>0.44516007739673036</v>
      </c>
      <c r="MR349" s="894">
        <v>0.44516007739673036</v>
      </c>
      <c r="MS349" s="894">
        <v>0.44516007739673036</v>
      </c>
      <c r="MT349" s="894">
        <v>0.44516007739673036</v>
      </c>
      <c r="MU349" s="894">
        <v>0.44516007739673036</v>
      </c>
      <c r="MV349" s="894">
        <v>0.44516007739673036</v>
      </c>
      <c r="MW349" s="894">
        <v>0.38092901612452046</v>
      </c>
      <c r="MX349" s="894">
        <v>0.38092901612452046</v>
      </c>
      <c r="MY349" s="894">
        <v>0.38092901612452046</v>
      </c>
      <c r="MZ349" s="894">
        <v>0.38092901612452046</v>
      </c>
      <c r="NA349" s="894">
        <v>0.38092901612452046</v>
      </c>
      <c r="NB349" s="894">
        <v>4.9951640288711019E-2</v>
      </c>
      <c r="NC349" s="894">
        <v>4.9951640288711019E-2</v>
      </c>
      <c r="ND349" s="894">
        <v>4.9951640288711019E-2</v>
      </c>
      <c r="NE349" s="894">
        <v>4.9951640288711019E-2</v>
      </c>
      <c r="NF349" s="894">
        <v>-8.0300262755832463E-2</v>
      </c>
      <c r="NG349" s="894">
        <v>-8.0300262755832463E-2</v>
      </c>
      <c r="NH349" s="894">
        <v>-8.0300262755832463E-2</v>
      </c>
      <c r="NI349" s="894">
        <v>-8.0300262755832463E-2</v>
      </c>
      <c r="NJ349" s="894">
        <v>-8.0300262755832463E-2</v>
      </c>
      <c r="NK349" s="894">
        <v>-8.0300262755832463E-2</v>
      </c>
      <c r="NL349" s="894">
        <v>-8.0300262755832463E-2</v>
      </c>
      <c r="NM349" s="894">
        <v>-8.0300262755832463E-2</v>
      </c>
      <c r="NN349" s="894">
        <v>-0.3820900206302591</v>
      </c>
      <c r="NO349" s="894">
        <v>-0.3820900206302591</v>
      </c>
      <c r="NP349" s="894">
        <v>-0.3820900206302591</v>
      </c>
      <c r="NQ349" s="894">
        <v>-0.3820900206302591</v>
      </c>
      <c r="NR349" s="894">
        <v>-0.3820900206302591</v>
      </c>
      <c r="NS349" s="894">
        <v>-0.3820900206302591</v>
      </c>
      <c r="NT349" s="894">
        <v>-0.3820900206302591</v>
      </c>
      <c r="NU349" s="894">
        <v>0</v>
      </c>
      <c r="NV349" s="894">
        <v>0</v>
      </c>
      <c r="NW349" s="894">
        <v>0</v>
      </c>
      <c r="NX349" s="894">
        <v>0</v>
      </c>
      <c r="NY349" s="894">
        <v>0</v>
      </c>
      <c r="NZ349" s="894">
        <v>0</v>
      </c>
      <c r="OA349" s="894">
        <v>0</v>
      </c>
      <c r="OB349" s="894">
        <v>0</v>
      </c>
      <c r="OC349" s="894">
        <v>0</v>
      </c>
      <c r="OD349" s="894">
        <v>-0.16848216827140838</v>
      </c>
      <c r="OE349" s="894">
        <v>-0.16848216827140838</v>
      </c>
      <c r="OF349" s="894">
        <v>-0.16848216827140838</v>
      </c>
      <c r="OG349" s="894">
        <v>-0.16848216827140838</v>
      </c>
      <c r="OH349" s="894">
        <v>-1.7968867427760973</v>
      </c>
      <c r="OI349" s="894">
        <v>-1.7968867427760973</v>
      </c>
      <c r="OJ349" s="894">
        <v>-1.7968867427760973</v>
      </c>
      <c r="OK349" s="894">
        <v>-1.7968867427760973</v>
      </c>
      <c r="OL349" s="894">
        <v>-1.7968867427760973</v>
      </c>
      <c r="OM349" s="894">
        <v>-1.7968867427760973</v>
      </c>
      <c r="ON349" s="894">
        <v>-1.7968867427760973</v>
      </c>
      <c r="OO349" s="894">
        <v>-1.7968867427760973</v>
      </c>
      <c r="OP349" s="894">
        <v>0.44516007739673036</v>
      </c>
      <c r="OQ349" s="894">
        <v>0.44516007739673036</v>
      </c>
      <c r="OR349" s="894">
        <v>0.44516007739673036</v>
      </c>
      <c r="OS349" s="894">
        <v>0.44516007739673036</v>
      </c>
      <c r="OT349" s="894">
        <v>0.44516007739673036</v>
      </c>
      <c r="OU349" s="894">
        <v>0.44516007739673036</v>
      </c>
      <c r="OV349" s="894">
        <v>0.44516007739673036</v>
      </c>
      <c r="OW349" s="894">
        <v>0.38092901612452046</v>
      </c>
      <c r="OX349" s="894">
        <v>0.38092901612452046</v>
      </c>
      <c r="OY349" s="894">
        <v>0.38092901612452046</v>
      </c>
      <c r="OZ349" s="894">
        <v>0.38092901612452046</v>
      </c>
      <c r="PA349" s="894">
        <v>0.38092901612452046</v>
      </c>
      <c r="PB349" s="894">
        <v>4.9951640288711019E-2</v>
      </c>
      <c r="PC349" s="894">
        <v>4.9951640288711019E-2</v>
      </c>
      <c r="PD349" s="894">
        <v>4.9951640288711019E-2</v>
      </c>
      <c r="PE349" s="894">
        <v>4.9951640288711019E-2</v>
      </c>
      <c r="PF349" s="894">
        <v>-8.0300262755832463E-2</v>
      </c>
      <c r="PG349" s="894">
        <v>-8.0300262755832463E-2</v>
      </c>
      <c r="PH349" s="894">
        <v>-8.0300262755832463E-2</v>
      </c>
      <c r="PI349" s="894">
        <v>-8.0300262755832463E-2</v>
      </c>
      <c r="PJ349" s="894">
        <v>-8.0300262755832463E-2</v>
      </c>
      <c r="PK349" s="894">
        <v>-8.0300262755832463E-2</v>
      </c>
      <c r="PL349" s="894">
        <v>-8.0300262755832463E-2</v>
      </c>
      <c r="PM349" s="894">
        <v>-8.0300262755832463E-2</v>
      </c>
      <c r="PN349" s="894">
        <v>-0.3820900206302591</v>
      </c>
      <c r="PO349" s="894">
        <v>-0.3820900206302591</v>
      </c>
      <c r="PP349" s="894">
        <v>-0.3820900206302591</v>
      </c>
      <c r="PQ349" s="894">
        <v>-0.3820900206302591</v>
      </c>
      <c r="PR349" s="894">
        <v>-0.3820900206302591</v>
      </c>
      <c r="PS349" s="894">
        <v>-0.3820900206302591</v>
      </c>
      <c r="PT349" s="894">
        <v>-0.3820900206302591</v>
      </c>
      <c r="PU349" s="894">
        <v>0</v>
      </c>
      <c r="PV349" s="894">
        <v>0</v>
      </c>
      <c r="PW349" s="894">
        <v>0</v>
      </c>
      <c r="PX349" s="894">
        <v>0</v>
      </c>
      <c r="PY349" s="894">
        <v>0</v>
      </c>
      <c r="PZ349" s="894">
        <v>0</v>
      </c>
      <c r="QA349" s="894">
        <v>0</v>
      </c>
      <c r="QB349" s="894">
        <v>0</v>
      </c>
      <c r="QC349" s="894">
        <v>0</v>
      </c>
      <c r="QD349" s="894">
        <v>-0.16848216827140838</v>
      </c>
      <c r="QE349" s="894">
        <v>-0.16848216827140838</v>
      </c>
      <c r="QF349" s="894">
        <v>-0.16848216827140838</v>
      </c>
      <c r="QG349" s="894">
        <v>-0.16848216827140838</v>
      </c>
      <c r="QH349" s="894">
        <v>-1.7968867427760973</v>
      </c>
      <c r="QI349" s="894">
        <v>-1.7968867427760973</v>
      </c>
      <c r="QJ349" s="894">
        <v>-1.7968867427760973</v>
      </c>
      <c r="QK349" s="894">
        <v>-1.7968867427760973</v>
      </c>
      <c r="QL349" s="894">
        <v>-1.7968867427760973</v>
      </c>
      <c r="QM349" s="894">
        <v>-1.7968867427760973</v>
      </c>
      <c r="QN349" s="894">
        <v>-1.7968867427760973</v>
      </c>
      <c r="QO349" s="894">
        <v>-1.7968867427760973</v>
      </c>
      <c r="QP349" s="894">
        <v>0.44516007739673036</v>
      </c>
      <c r="QQ349" s="894">
        <v>0.44516007739673036</v>
      </c>
      <c r="QR349" s="894">
        <v>0.44516007739673036</v>
      </c>
      <c r="QS349" s="894">
        <v>0.44516007739673036</v>
      </c>
      <c r="QT349" s="894">
        <v>0.44516007739673036</v>
      </c>
      <c r="QU349" s="894">
        <v>0.44516007739673036</v>
      </c>
      <c r="QV349" s="894">
        <v>0.44516007739673036</v>
      </c>
      <c r="QW349" s="894">
        <v>0.38092901612452046</v>
      </c>
      <c r="QX349" s="894">
        <v>0.38092901612452046</v>
      </c>
      <c r="QY349" s="894">
        <v>0.38092901612452046</v>
      </c>
      <c r="QZ349" s="894">
        <v>0.38092901612452046</v>
      </c>
      <c r="RA349" s="894">
        <v>0.38092901612452046</v>
      </c>
      <c r="RB349" s="894">
        <v>4.9951640288711019E-2</v>
      </c>
      <c r="RC349" s="894">
        <v>4.9951640288711019E-2</v>
      </c>
      <c r="RD349" s="894">
        <v>4.9951640288711019E-2</v>
      </c>
      <c r="RE349" s="894">
        <v>4.9951640288711019E-2</v>
      </c>
      <c r="RF349" s="894">
        <v>-8.0300262755832463E-2</v>
      </c>
      <c r="RG349" s="894">
        <v>-8.0300262755832463E-2</v>
      </c>
      <c r="RH349" s="894">
        <v>-8.0300262755832463E-2</v>
      </c>
      <c r="RI349" s="894">
        <v>-8.0300262755832463E-2</v>
      </c>
      <c r="RJ349" s="894">
        <v>-8.0300262755832463E-2</v>
      </c>
      <c r="RK349" s="894">
        <v>-8.0300262755832463E-2</v>
      </c>
      <c r="RL349" s="894">
        <v>-8.0300262755832463E-2</v>
      </c>
      <c r="RM349" s="894">
        <v>-8.0300262755832463E-2</v>
      </c>
      <c r="RN349" s="894">
        <v>-0.3820900206302591</v>
      </c>
      <c r="RO349" s="894">
        <v>-0.3820900206302591</v>
      </c>
      <c r="RP349" s="894">
        <v>-0.3820900206302591</v>
      </c>
      <c r="RQ349" s="894">
        <v>-0.3820900206302591</v>
      </c>
      <c r="RR349" s="894">
        <v>-0.3820900206302591</v>
      </c>
      <c r="RS349" s="894">
        <v>-0.3820900206302591</v>
      </c>
      <c r="RT349" s="894">
        <v>-0.3820900206302591</v>
      </c>
      <c r="RU349" s="894">
        <v>0</v>
      </c>
      <c r="RV349" s="894">
        <v>0</v>
      </c>
      <c r="RW349" s="894">
        <v>0</v>
      </c>
      <c r="RX349" s="894">
        <v>0</v>
      </c>
      <c r="RY349" s="894">
        <v>0</v>
      </c>
      <c r="RZ349" s="894">
        <v>0</v>
      </c>
      <c r="SA349" s="894">
        <v>0</v>
      </c>
      <c r="SB349" s="894">
        <v>0</v>
      </c>
      <c r="SC349" s="894">
        <v>0</v>
      </c>
      <c r="SD349" s="894">
        <v>-0.16848216827140838</v>
      </c>
      <c r="SE349" s="894">
        <v>-0.16848216827140838</v>
      </c>
      <c r="SF349" s="894">
        <v>-0.16848216827140838</v>
      </c>
      <c r="SG349" s="894">
        <v>-0.16848216827140838</v>
      </c>
      <c r="SH349" s="894">
        <v>-1.7968867427760973</v>
      </c>
      <c r="SI349" s="894">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09" t="s">
        <v>965</v>
      </c>
      <c r="J350" s="793"/>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0.25657278965864982</v>
      </c>
      <c r="AX350" s="894">
        <v>0.25657278965864982</v>
      </c>
      <c r="AY350" s="894">
        <v>0.25657278965864982</v>
      </c>
      <c r="AZ350" s="894">
        <v>0.25657278965864982</v>
      </c>
      <c r="BA350" s="894">
        <v>0.25657278965864982</v>
      </c>
      <c r="BB350" s="894">
        <v>0.62079796774352491</v>
      </c>
      <c r="BC350" s="894">
        <v>0.62079796774352491</v>
      </c>
      <c r="BD350" s="894">
        <v>0.62079796774352491</v>
      </c>
      <c r="BE350" s="894">
        <v>0.62079796774352491</v>
      </c>
      <c r="BF350" s="894">
        <v>0.54202677360186424</v>
      </c>
      <c r="BG350" s="894">
        <v>0.54202677360186424</v>
      </c>
      <c r="BH350" s="894">
        <v>0.54202677360186424</v>
      </c>
      <c r="BI350" s="894">
        <v>0.54202677360186424</v>
      </c>
      <c r="BJ350" s="894">
        <v>0.54202677360186424</v>
      </c>
      <c r="BK350" s="894">
        <v>0.54202677360186424</v>
      </c>
      <c r="BL350" s="894">
        <v>0.54202677360186424</v>
      </c>
      <c r="BM350" s="894">
        <v>0.54202677360186424</v>
      </c>
      <c r="BN350" s="894">
        <v>0.56888958627172315</v>
      </c>
      <c r="BO350" s="894">
        <v>0.56888958627172315</v>
      </c>
      <c r="BP350" s="894">
        <v>0.56888958627172315</v>
      </c>
      <c r="BQ350" s="894">
        <v>0.56888958627172315</v>
      </c>
      <c r="BR350" s="894">
        <v>0.56888958627172315</v>
      </c>
      <c r="BS350" s="894">
        <v>0.56888958627172315</v>
      </c>
      <c r="BT350" s="894">
        <v>0.56888958627172315</v>
      </c>
      <c r="BU350" s="894">
        <v>0.1394719572709997</v>
      </c>
      <c r="BV350" s="894">
        <v>0.1394719572709997</v>
      </c>
      <c r="BW350" s="894">
        <v>0.1394719572709997</v>
      </c>
      <c r="BX350" s="894">
        <v>0.1394719572709997</v>
      </c>
      <c r="BY350" s="894">
        <v>0.1153419670627569</v>
      </c>
      <c r="BZ350" s="894">
        <v>0.1153419670627569</v>
      </c>
      <c r="CA350" s="894">
        <v>0.20680000805258825</v>
      </c>
      <c r="CB350" s="894">
        <v>0.20680000805258825</v>
      </c>
      <c r="CC350" s="894">
        <v>0.20680000805258825</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-0.25472668042017244</v>
      </c>
      <c r="DO350" s="894">
        <v>-0.25472668042017244</v>
      </c>
      <c r="DP350" s="894">
        <v>-0.25472668042017244</v>
      </c>
      <c r="DQ350" s="894">
        <v>-0.25472668042017244</v>
      </c>
      <c r="DR350" s="894">
        <v>-0.25472668042017244</v>
      </c>
      <c r="DS350" s="894">
        <v>-0.25472668042017244</v>
      </c>
      <c r="DT350" s="894">
        <v>-0.25472668042017244</v>
      </c>
      <c r="DU350" s="894">
        <v>-0.15939652259542569</v>
      </c>
      <c r="DV350" s="894">
        <v>-0.15939652259542569</v>
      </c>
      <c r="DW350" s="894">
        <v>-0.15939652259542569</v>
      </c>
      <c r="DX350" s="894">
        <v>-0.15939652259542569</v>
      </c>
      <c r="DY350" s="894">
        <v>-0.14994455718158628</v>
      </c>
      <c r="DZ350" s="894">
        <v>-0.14994455718158628</v>
      </c>
      <c r="EA350" s="894">
        <v>-0.32497144122549937</v>
      </c>
      <c r="EB350" s="894">
        <v>-0.32497144122549937</v>
      </c>
      <c r="EC350" s="894">
        <v>-0.32497144122549937</v>
      </c>
      <c r="ED350" s="894">
        <v>0.46324798301820191</v>
      </c>
      <c r="EE350" s="894">
        <v>0.46324798301820191</v>
      </c>
      <c r="EF350" s="894">
        <v>0.46324798301820191</v>
      </c>
      <c r="EG350" s="894">
        <v>0.46324798301820191</v>
      </c>
      <c r="EH350" s="894">
        <v>0.38815351714272417</v>
      </c>
      <c r="EI350" s="894">
        <v>0.38815351714272417</v>
      </c>
      <c r="EJ350" s="894">
        <v>0.38815351714272417</v>
      </c>
      <c r="EK350" s="894">
        <v>0.38815351714272417</v>
      </c>
      <c r="EL350" s="894">
        <v>0.38815351714272417</v>
      </c>
      <c r="EM350" s="894">
        <v>0.38815351714272417</v>
      </c>
      <c r="EN350" s="894">
        <v>0.38815351714272417</v>
      </c>
      <c r="EO350" s="894">
        <v>0.38815351714272417</v>
      </c>
      <c r="EP350" s="894">
        <v>-2.4459344911909042E-2</v>
      </c>
      <c r="EQ350" s="894">
        <v>-2.4459344911909042E-2</v>
      </c>
      <c r="ER350" s="894">
        <v>-2.4459344911909042E-2</v>
      </c>
      <c r="ES350" s="894">
        <v>-2.4459344911909042E-2</v>
      </c>
      <c r="ET350" s="894">
        <v>-2.4459344911909042E-2</v>
      </c>
      <c r="EU350" s="894">
        <v>-2.4459344911909042E-2</v>
      </c>
      <c r="EV350" s="894">
        <v>-2.4459344911909042E-2</v>
      </c>
      <c r="EW350" s="894">
        <v>1.059442980319858E-2</v>
      </c>
      <c r="EX350" s="894">
        <v>1.059442980319858E-2</v>
      </c>
      <c r="EY350" s="894">
        <v>1.059442980319858E-2</v>
      </c>
      <c r="EZ350" s="894">
        <v>1.059442980319858E-2</v>
      </c>
      <c r="FA350" s="894">
        <v>1.059442980319858E-2</v>
      </c>
      <c r="FB350" s="894">
        <v>-0.1228681456967422</v>
      </c>
      <c r="FC350" s="894">
        <v>-0.1228681456967422</v>
      </c>
      <c r="FD350" s="894">
        <v>-0.1228681456967422</v>
      </c>
      <c r="FE350" s="894">
        <v>-0.1228681456967422</v>
      </c>
      <c r="FF350" s="894">
        <v>-0.12045039413374692</v>
      </c>
      <c r="FG350" s="894">
        <v>-0.12045039413374692</v>
      </c>
      <c r="FH350" s="894">
        <v>-0.12045039413374692</v>
      </c>
      <c r="FI350" s="894">
        <v>-0.12045039413374692</v>
      </c>
      <c r="FJ350" s="894">
        <v>-0.12045039413374692</v>
      </c>
      <c r="FK350" s="894">
        <v>-0.12045039413374692</v>
      </c>
      <c r="FL350" s="894">
        <v>-0.12045039413374692</v>
      </c>
      <c r="FM350" s="894">
        <v>-0.12045039413374692</v>
      </c>
      <c r="FN350" s="894">
        <v>-5.9436225431373835E-2</v>
      </c>
      <c r="FO350" s="894">
        <v>-5.9436225431373835E-2</v>
      </c>
      <c r="FP350" s="894">
        <v>-5.9436225431373835E-2</v>
      </c>
      <c r="FQ350" s="894">
        <v>-5.9436225431373835E-2</v>
      </c>
      <c r="FR350" s="894">
        <v>-5.9436225431373835E-2</v>
      </c>
      <c r="FS350" s="894">
        <v>-5.9436225431373835E-2</v>
      </c>
      <c r="FT350" s="894">
        <v>-5.9436225431373835E-2</v>
      </c>
      <c r="FU350" s="894">
        <v>-1.9924565324425991E-2</v>
      </c>
      <c r="FV350" s="894">
        <v>-1.9924565324425991E-2</v>
      </c>
      <c r="FW350" s="894">
        <v>-1.9924565324425991E-2</v>
      </c>
      <c r="FX350" s="894">
        <v>-1.9924565324425991E-2</v>
      </c>
      <c r="FY350" s="894">
        <v>-1.1534196706279864E-2</v>
      </c>
      <c r="FZ350" s="894">
        <v>-1.1534196706279864E-2</v>
      </c>
      <c r="GA350" s="894">
        <v>-4.9238097155381411E-2</v>
      </c>
      <c r="GB350" s="894">
        <v>-4.9238097155381411E-2</v>
      </c>
      <c r="GC350" s="894">
        <v>-4.9238097155381411E-2</v>
      </c>
      <c r="GD350" s="894">
        <v>0.31619873174118052</v>
      </c>
      <c r="GE350" s="894">
        <v>0.31619873174118052</v>
      </c>
      <c r="GF350" s="894">
        <v>0.31619873174118052</v>
      </c>
      <c r="GG350" s="894">
        <v>0.31619873174118052</v>
      </c>
      <c r="GH350" s="894">
        <v>-1.1295594122359205</v>
      </c>
      <c r="GI350" s="894">
        <v>-1.1295594122359205</v>
      </c>
      <c r="GJ350" s="894">
        <v>-1.1295594122359205</v>
      </c>
      <c r="GK350" s="894">
        <v>-1.1295594122359205</v>
      </c>
      <c r="GL350" s="894">
        <v>-1.1295594122359205</v>
      </c>
      <c r="GM350" s="894">
        <v>-1.1295594122359205</v>
      </c>
      <c r="GN350" s="894">
        <v>-1.1295594122359205</v>
      </c>
      <c r="GO350" s="894">
        <v>-1.1295594122359205</v>
      </c>
      <c r="GP350" s="894">
        <v>9.783737964763084E-2</v>
      </c>
      <c r="GQ350" s="894">
        <v>9.783737964763084E-2</v>
      </c>
      <c r="GR350" s="894">
        <v>9.783737964763084E-2</v>
      </c>
      <c r="GS350" s="894">
        <v>9.783737964763084E-2</v>
      </c>
      <c r="GT350" s="894">
        <v>9.783737964763084E-2</v>
      </c>
      <c r="GU350" s="894">
        <v>9.783737964763084E-2</v>
      </c>
      <c r="GV350" s="894">
        <v>9.783737964763084E-2</v>
      </c>
      <c r="GW350" s="894">
        <v>0.11696185718633068</v>
      </c>
      <c r="GX350" s="894">
        <v>0.11696185718633068</v>
      </c>
      <c r="GY350" s="894">
        <v>0.11696185718633068</v>
      </c>
      <c r="GZ350" s="894">
        <v>0.11696185718633068</v>
      </c>
      <c r="HA350" s="894">
        <v>0.11696185718633068</v>
      </c>
      <c r="HB350" s="894">
        <v>-3.3301093525808234E-2</v>
      </c>
      <c r="HC350" s="894">
        <v>-3.3301093525808234E-2</v>
      </c>
      <c r="HD350" s="894">
        <v>-3.3301093525808234E-2</v>
      </c>
      <c r="HE350" s="894">
        <v>-3.3301093525808234E-2</v>
      </c>
      <c r="HF350" s="894">
        <v>-3.3458442814929157E-2</v>
      </c>
      <c r="HG350" s="894">
        <v>-3.3458442814929157E-2</v>
      </c>
      <c r="HH350" s="894">
        <v>-3.3458442814929157E-2</v>
      </c>
      <c r="HI350" s="894">
        <v>-3.3458442814929157E-2</v>
      </c>
      <c r="HJ350" s="894">
        <v>-3.3458442814929157E-2</v>
      </c>
      <c r="HK350" s="894">
        <v>-3.3458442814929157E-2</v>
      </c>
      <c r="HL350" s="894">
        <v>-3.3458442814929157E-2</v>
      </c>
      <c r="HM350" s="894">
        <v>-3.3458442814929157E-2</v>
      </c>
      <c r="HN350" s="894">
        <v>3.3963557389357746E-2</v>
      </c>
      <c r="HO350" s="894">
        <v>3.3963557389357746E-2</v>
      </c>
      <c r="HP350" s="894">
        <v>3.3963557389357746E-2</v>
      </c>
      <c r="HQ350" s="894">
        <v>3.3963557389357746E-2</v>
      </c>
      <c r="HR350" s="894">
        <v>3.3963557389357746E-2</v>
      </c>
      <c r="HS350" s="894">
        <v>3.3963557389357746E-2</v>
      </c>
      <c r="HT350" s="894">
        <v>3.3963557389357746E-2</v>
      </c>
      <c r="HU350" s="894">
        <v>0</v>
      </c>
      <c r="HV350" s="894">
        <v>0</v>
      </c>
      <c r="HW350" s="894">
        <v>0</v>
      </c>
      <c r="HX350" s="894">
        <v>0</v>
      </c>
      <c r="HY350" s="894">
        <v>0</v>
      </c>
      <c r="HZ350" s="894">
        <v>0</v>
      </c>
      <c r="IA350" s="894">
        <v>-9.8476194310777032E-3</v>
      </c>
      <c r="IB350" s="894">
        <v>-9.8476194310777032E-3</v>
      </c>
      <c r="IC350" s="894">
        <v>-9.8476194310777032E-3</v>
      </c>
      <c r="ID350" s="894">
        <v>0.53767627689256248</v>
      </c>
      <c r="IE350" s="894">
        <v>0.53767627689256248</v>
      </c>
      <c r="IF350" s="894">
        <v>0.53767627689256248</v>
      </c>
      <c r="IG350" s="894">
        <v>0.53767627689256248</v>
      </c>
      <c r="IH350" s="894">
        <v>-0.23378408430687081</v>
      </c>
      <c r="II350" s="894">
        <v>-0.23114132350293026</v>
      </c>
      <c r="IJ350" s="894">
        <v>-0.23114132350293026</v>
      </c>
      <c r="IK350" s="894">
        <v>-0.23114132350293026</v>
      </c>
      <c r="IL350" s="894">
        <v>-0.23114132350293026</v>
      </c>
      <c r="IM350" s="894">
        <v>-0.23114132350293026</v>
      </c>
      <c r="IN350" s="894">
        <v>-0.23114132350293026</v>
      </c>
      <c r="IO350" s="894">
        <v>-0.23114132350293026</v>
      </c>
      <c r="IP350" s="894">
        <v>-0.45494381536150108</v>
      </c>
      <c r="IQ350" s="894">
        <v>-0.45494381536150108</v>
      </c>
      <c r="IR350" s="894">
        <v>-0.45494381536150108</v>
      </c>
      <c r="IS350" s="894">
        <v>-0.45494381536150108</v>
      </c>
      <c r="IT350" s="894">
        <v>-0.45494381536150108</v>
      </c>
      <c r="IU350" s="894">
        <v>-0.45494381536150108</v>
      </c>
      <c r="IV350" s="894">
        <v>-0.45494381536150108</v>
      </c>
      <c r="IW350" s="894">
        <v>-0.26459077350852134</v>
      </c>
      <c r="IX350" s="894">
        <v>-0.26459077350852134</v>
      </c>
      <c r="IY350" s="894">
        <v>-0.26459077350852134</v>
      </c>
      <c r="IZ350" s="894">
        <v>-0.26459077350852134</v>
      </c>
      <c r="JA350" s="894">
        <v>-0.26459077350852134</v>
      </c>
      <c r="JB350" s="894">
        <v>-7.8536465942056211E-3</v>
      </c>
      <c r="JC350" s="894">
        <v>-7.8536465942056211E-3</v>
      </c>
      <c r="JD350" s="894">
        <v>-7.8536465942056211E-3</v>
      </c>
      <c r="JE350" s="894">
        <v>-7.8536465942056211E-3</v>
      </c>
      <c r="JF350" s="894">
        <v>-0.21413403401554909</v>
      </c>
      <c r="JG350" s="894">
        <v>-0.21413403401554909</v>
      </c>
      <c r="JH350" s="894">
        <v>-0.21413403401554909</v>
      </c>
      <c r="JI350" s="894">
        <v>-0.21413403401554909</v>
      </c>
      <c r="JJ350" s="894">
        <v>-0.21413403401554909</v>
      </c>
      <c r="JK350" s="894">
        <v>-0.21413403401554909</v>
      </c>
      <c r="JL350" s="894">
        <v>-0.21413403401554909</v>
      </c>
      <c r="JM350" s="894">
        <v>-0.21413403401554909</v>
      </c>
      <c r="JN350" s="894">
        <v>0.15283600825210275</v>
      </c>
      <c r="JO350" s="894">
        <v>0.15283600825210275</v>
      </c>
      <c r="JP350" s="894">
        <v>0.15283600825210275</v>
      </c>
      <c r="JQ350" s="894">
        <v>0.15283600825210275</v>
      </c>
      <c r="JR350" s="894">
        <v>0.15283600825210275</v>
      </c>
      <c r="JS350" s="894">
        <v>0.15283600825210275</v>
      </c>
      <c r="JT350" s="894">
        <v>0.15283600825210275</v>
      </c>
      <c r="JU350" s="894">
        <v>-1.992456532443132E-2</v>
      </c>
      <c r="JV350" s="894">
        <v>-1.992456532443132E-2</v>
      </c>
      <c r="JW350" s="894">
        <v>-1.992456532443132E-2</v>
      </c>
      <c r="JX350" s="894">
        <v>-1.992456532443132E-2</v>
      </c>
      <c r="JY350" s="894">
        <v>-2.3068393412553956E-2</v>
      </c>
      <c r="JZ350" s="894">
        <v>-2.3068393412553956E-2</v>
      </c>
      <c r="KA350" s="894">
        <v>-3.9390477724301931E-2</v>
      </c>
      <c r="KB350" s="894">
        <v>-3.9390477724301931E-2</v>
      </c>
      <c r="KC350" s="894">
        <v>-3.9390477724301931E-2</v>
      </c>
      <c r="KD350" s="894">
        <v>0.44434232363259163</v>
      </c>
      <c r="KE350" s="894">
        <v>0.44434232363259163</v>
      </c>
      <c r="KF350" s="894">
        <v>0.44434232363259163</v>
      </c>
      <c r="KG350" s="894">
        <v>0.44434232363259163</v>
      </c>
      <c r="KH350" s="894">
        <v>-5.8311173683728512E-2</v>
      </c>
      <c r="KI350" s="894">
        <v>-5.8311173683728512E-2</v>
      </c>
      <c r="KJ350" s="894">
        <v>-5.8311173683728512E-2</v>
      </c>
      <c r="KK350" s="894">
        <v>-5.8311173683728512E-2</v>
      </c>
      <c r="KL350" s="894">
        <v>-5.8311173683728512E-2</v>
      </c>
      <c r="KM350" s="894">
        <v>-5.8311173683728512E-2</v>
      </c>
      <c r="KN350" s="894">
        <v>-5.8311173683728512E-2</v>
      </c>
      <c r="KO350" s="894">
        <v>-5.8311173683728512E-2</v>
      </c>
      <c r="KP350" s="894">
        <v>-5.6256493297381027E-2</v>
      </c>
      <c r="KQ350" s="894">
        <v>-5.6256493297381027E-2</v>
      </c>
      <c r="KR350" s="894">
        <v>-5.6256493297381027E-2</v>
      </c>
      <c r="KS350" s="894">
        <v>-5.6256493297381027E-2</v>
      </c>
      <c r="KT350" s="894">
        <v>-5.6256493297381027E-2</v>
      </c>
      <c r="KU350" s="894">
        <v>-5.6256493297381027E-2</v>
      </c>
      <c r="KV350" s="894">
        <v>-5.6256493297381027E-2</v>
      </c>
      <c r="KW350" s="894">
        <v>-2.309544404196906E-2</v>
      </c>
      <c r="KX350" s="894">
        <v>-2.309544404196906E-2</v>
      </c>
      <c r="KY350" s="894">
        <v>-2.309544404196906E-2</v>
      </c>
      <c r="KZ350" s="894">
        <v>-2.309544404196906E-2</v>
      </c>
      <c r="LA350" s="894">
        <v>-2.309544404196906E-2</v>
      </c>
      <c r="LB350" s="894">
        <v>-0.44860882228283039</v>
      </c>
      <c r="LC350" s="894">
        <v>-0.44860882228283039</v>
      </c>
      <c r="LD350" s="894">
        <v>-0.44860882228283039</v>
      </c>
      <c r="LE350" s="894">
        <v>-0.44860882228283039</v>
      </c>
      <c r="LF350" s="894">
        <v>-0.53533508503888072</v>
      </c>
      <c r="LG350" s="894">
        <v>-0.53533508503888072</v>
      </c>
      <c r="LH350" s="894">
        <v>-0.53533508503888072</v>
      </c>
      <c r="LI350" s="894">
        <v>-0.53533508503888072</v>
      </c>
      <c r="LJ350" s="894">
        <v>-0.53533508503888072</v>
      </c>
      <c r="LK350" s="894">
        <v>-0.53533508503888072</v>
      </c>
      <c r="LL350" s="894">
        <v>-0.53533508503888072</v>
      </c>
      <c r="LM350" s="894">
        <v>-0.53533508503888072</v>
      </c>
      <c r="LN350" s="894">
        <v>-0.34812646324090224</v>
      </c>
      <c r="LO350" s="894">
        <v>-0.34812646324090224</v>
      </c>
      <c r="LP350" s="894">
        <v>-0.34812646324090224</v>
      </c>
      <c r="LQ350" s="894">
        <v>-0.34812646324090224</v>
      </c>
      <c r="LR350" s="894">
        <v>-0.34812646324090224</v>
      </c>
      <c r="LS350" s="894">
        <v>-0.34812646324090224</v>
      </c>
      <c r="LT350" s="894">
        <v>-0.34812646324090224</v>
      </c>
      <c r="LU350" s="894">
        <v>0</v>
      </c>
      <c r="LV350" s="894">
        <v>0</v>
      </c>
      <c r="LW350" s="894">
        <v>0</v>
      </c>
      <c r="LX350" s="894">
        <v>0</v>
      </c>
      <c r="LY350" s="894">
        <v>0</v>
      </c>
      <c r="LZ350" s="894">
        <v>0</v>
      </c>
      <c r="MA350" s="894">
        <v>0</v>
      </c>
      <c r="MB350" s="894">
        <v>0</v>
      </c>
      <c r="MC350" s="894">
        <v>0</v>
      </c>
      <c r="MD350" s="894">
        <v>0.59477165347928285</v>
      </c>
      <c r="ME350" s="894">
        <v>0.59477165347928285</v>
      </c>
      <c r="MF350" s="894">
        <v>0.59477165347928285</v>
      </c>
      <c r="MG350" s="894">
        <v>0.59477165347928285</v>
      </c>
      <c r="MH350" s="894">
        <v>-6.7790507756432916E-2</v>
      </c>
      <c r="MI350" s="894">
        <v>-6.7790507756432916E-2</v>
      </c>
      <c r="MJ350" s="894">
        <v>-6.7790507756432916E-2</v>
      </c>
      <c r="MK350" s="894">
        <v>-6.7790507756432916E-2</v>
      </c>
      <c r="ML350" s="894">
        <v>-6.7790507756432916E-2</v>
      </c>
      <c r="MM350" s="894">
        <v>-6.7790507756432916E-2</v>
      </c>
      <c r="MN350" s="894">
        <v>-6.7790507756432916E-2</v>
      </c>
      <c r="MO350" s="894">
        <v>-6.7790507756432916E-2</v>
      </c>
      <c r="MP350" s="894">
        <v>0.85363113742559982</v>
      </c>
      <c r="MQ350" s="894">
        <v>0.85363113742559982</v>
      </c>
      <c r="MR350" s="894">
        <v>0.85363113742559982</v>
      </c>
      <c r="MS350" s="894">
        <v>0.85363113742559982</v>
      </c>
      <c r="MT350" s="894">
        <v>0.85363113742559982</v>
      </c>
      <c r="MU350" s="894">
        <v>0.85363113742559982</v>
      </c>
      <c r="MV350" s="894">
        <v>0.85363113742559982</v>
      </c>
      <c r="MW350" s="894">
        <v>0.35520141998073029</v>
      </c>
      <c r="MX350" s="894">
        <v>0.35520141998073029</v>
      </c>
      <c r="MY350" s="894">
        <v>0.35520141998073029</v>
      </c>
      <c r="MZ350" s="894">
        <v>0.35520141998073029</v>
      </c>
      <c r="NA350" s="894">
        <v>0.35520141998073029</v>
      </c>
      <c r="NB350" s="894">
        <v>4.9951640288711019E-2</v>
      </c>
      <c r="NC350" s="894">
        <v>4.9951640288711019E-2</v>
      </c>
      <c r="ND350" s="894">
        <v>4.9951640288711019E-2</v>
      </c>
      <c r="NE350" s="894">
        <v>4.9951640288711019E-2</v>
      </c>
      <c r="NF350" s="894">
        <v>-6.6916885629844103E-3</v>
      </c>
      <c r="NG350" s="894">
        <v>-6.6916885629844103E-3</v>
      </c>
      <c r="NH350" s="894">
        <v>-6.6916885629844103E-3</v>
      </c>
      <c r="NI350" s="894">
        <v>-6.6916885629844103E-3</v>
      </c>
      <c r="NJ350" s="894">
        <v>-6.6916885629844103E-3</v>
      </c>
      <c r="NK350" s="894">
        <v>-6.6916885629844103E-3</v>
      </c>
      <c r="NL350" s="894">
        <v>-6.6916885629844103E-3</v>
      </c>
      <c r="NM350" s="894">
        <v>-6.6916885629844103E-3</v>
      </c>
      <c r="NN350" s="894">
        <v>-0.34812646324090224</v>
      </c>
      <c r="NO350" s="894">
        <v>-0.34812646324090224</v>
      </c>
      <c r="NP350" s="894">
        <v>-0.34812646324090224</v>
      </c>
      <c r="NQ350" s="894">
        <v>-0.34812646324090224</v>
      </c>
      <c r="NR350" s="894">
        <v>-0.34812646324090224</v>
      </c>
      <c r="NS350" s="894">
        <v>-0.34812646324090224</v>
      </c>
      <c r="NT350" s="894">
        <v>-0.34812646324090224</v>
      </c>
      <c r="NU350" s="894">
        <v>0</v>
      </c>
      <c r="NV350" s="894">
        <v>0</v>
      </c>
      <c r="NW350" s="894">
        <v>0</v>
      </c>
      <c r="NX350" s="894">
        <v>0</v>
      </c>
      <c r="NY350" s="894">
        <v>0</v>
      </c>
      <c r="NZ350" s="894">
        <v>0</v>
      </c>
      <c r="OA350" s="894">
        <v>0</v>
      </c>
      <c r="OB350" s="894">
        <v>0</v>
      </c>
      <c r="OC350" s="894">
        <v>0</v>
      </c>
      <c r="OD350" s="894">
        <v>0.59477165347928285</v>
      </c>
      <c r="OE350" s="894">
        <v>0.59477165347928285</v>
      </c>
      <c r="OF350" s="894">
        <v>0.59477165347928285</v>
      </c>
      <c r="OG350" s="894">
        <v>0.59477165347928285</v>
      </c>
      <c r="OH350" s="894">
        <v>-6.7790507756432916E-2</v>
      </c>
      <c r="OI350" s="894">
        <v>-6.7790507756432916E-2</v>
      </c>
      <c r="OJ350" s="894">
        <v>-6.7790507756432916E-2</v>
      </c>
      <c r="OK350" s="894">
        <v>-6.7790507756432916E-2</v>
      </c>
      <c r="OL350" s="894">
        <v>-6.7790507756432916E-2</v>
      </c>
      <c r="OM350" s="894">
        <v>-6.7790507756432916E-2</v>
      </c>
      <c r="ON350" s="894">
        <v>-6.7790507756432916E-2</v>
      </c>
      <c r="OO350" s="894">
        <v>-6.7790507756432916E-2</v>
      </c>
      <c r="OP350" s="894">
        <v>0.85363113742559982</v>
      </c>
      <c r="OQ350" s="894">
        <v>0.85363113742559982</v>
      </c>
      <c r="OR350" s="894">
        <v>0.85363113742559982</v>
      </c>
      <c r="OS350" s="894">
        <v>0.85363113742559982</v>
      </c>
      <c r="OT350" s="894">
        <v>0.85363113742559982</v>
      </c>
      <c r="OU350" s="894">
        <v>0.85363113742559982</v>
      </c>
      <c r="OV350" s="894">
        <v>0.85363113742559982</v>
      </c>
      <c r="OW350" s="894">
        <v>0.35520141998073029</v>
      </c>
      <c r="OX350" s="894">
        <v>0.35520141998073029</v>
      </c>
      <c r="OY350" s="894">
        <v>0.35520141998073029</v>
      </c>
      <c r="OZ350" s="894">
        <v>0.35520141998073029</v>
      </c>
      <c r="PA350" s="894">
        <v>0.35520141998073029</v>
      </c>
      <c r="PB350" s="894">
        <v>4.9951640288711019E-2</v>
      </c>
      <c r="PC350" s="894">
        <v>4.9951640288711019E-2</v>
      </c>
      <c r="PD350" s="894">
        <v>4.9951640288711019E-2</v>
      </c>
      <c r="PE350" s="894">
        <v>4.9951640288711019E-2</v>
      </c>
      <c r="PF350" s="894">
        <v>-6.6916885629844103E-3</v>
      </c>
      <c r="PG350" s="894">
        <v>-6.6916885629844103E-3</v>
      </c>
      <c r="PH350" s="894">
        <v>-6.6916885629844103E-3</v>
      </c>
      <c r="PI350" s="894">
        <v>-6.6916885629844103E-3</v>
      </c>
      <c r="PJ350" s="894">
        <v>-6.6916885629844103E-3</v>
      </c>
      <c r="PK350" s="894">
        <v>-6.6916885629844103E-3</v>
      </c>
      <c r="PL350" s="894">
        <v>-6.6916885629844103E-3</v>
      </c>
      <c r="PM350" s="894">
        <v>-6.6916885629844103E-3</v>
      </c>
      <c r="PN350" s="894">
        <v>-0.34812646324090224</v>
      </c>
      <c r="PO350" s="894">
        <v>-0.34812646324090224</v>
      </c>
      <c r="PP350" s="894">
        <v>-0.34812646324090224</v>
      </c>
      <c r="PQ350" s="894">
        <v>-0.34812646324090224</v>
      </c>
      <c r="PR350" s="894">
        <v>-0.34812646324090224</v>
      </c>
      <c r="PS350" s="894">
        <v>-0.34812646324090224</v>
      </c>
      <c r="PT350" s="894">
        <v>-0.34812646324090224</v>
      </c>
      <c r="PU350" s="894">
        <v>0</v>
      </c>
      <c r="PV350" s="894">
        <v>0</v>
      </c>
      <c r="PW350" s="894">
        <v>0</v>
      </c>
      <c r="PX350" s="894">
        <v>0</v>
      </c>
      <c r="PY350" s="894">
        <v>0</v>
      </c>
      <c r="PZ350" s="894">
        <v>0</v>
      </c>
      <c r="QA350" s="894">
        <v>0</v>
      </c>
      <c r="QB350" s="894">
        <v>0</v>
      </c>
      <c r="QC350" s="894">
        <v>0</v>
      </c>
      <c r="QD350" s="894">
        <v>0.59477165347928285</v>
      </c>
      <c r="QE350" s="894">
        <v>0.59477165347928285</v>
      </c>
      <c r="QF350" s="894">
        <v>0.59477165347928285</v>
      </c>
      <c r="QG350" s="894">
        <v>0.59477165347928285</v>
      </c>
      <c r="QH350" s="894">
        <v>-6.7790507756432916E-2</v>
      </c>
      <c r="QI350" s="894">
        <v>-6.7790507756432916E-2</v>
      </c>
      <c r="QJ350" s="894">
        <v>-6.7790507756432916E-2</v>
      </c>
      <c r="QK350" s="894">
        <v>-6.7790507756432916E-2</v>
      </c>
      <c r="QL350" s="894">
        <v>-6.7790507756432916E-2</v>
      </c>
      <c r="QM350" s="894">
        <v>-6.7790507756432916E-2</v>
      </c>
      <c r="QN350" s="894">
        <v>-6.7790507756432916E-2</v>
      </c>
      <c r="QO350" s="894">
        <v>-6.7790507756432916E-2</v>
      </c>
      <c r="QP350" s="894">
        <v>0.85363113742559982</v>
      </c>
      <c r="QQ350" s="894">
        <v>0.85363113742559982</v>
      </c>
      <c r="QR350" s="894">
        <v>0.85363113742559982</v>
      </c>
      <c r="QS350" s="894">
        <v>0.85363113742559982</v>
      </c>
      <c r="QT350" s="894">
        <v>0.85363113742559982</v>
      </c>
      <c r="QU350" s="894">
        <v>0.85363113742559982</v>
      </c>
      <c r="QV350" s="894">
        <v>0.85363113742559982</v>
      </c>
      <c r="QW350" s="894">
        <v>0.35520141998073029</v>
      </c>
      <c r="QX350" s="894">
        <v>0.35520141998073029</v>
      </c>
      <c r="QY350" s="894">
        <v>0.35520141998073029</v>
      </c>
      <c r="QZ350" s="894">
        <v>0.35520141998073029</v>
      </c>
      <c r="RA350" s="894">
        <v>0.35520141998073029</v>
      </c>
      <c r="RB350" s="894">
        <v>4.9951640288711019E-2</v>
      </c>
      <c r="RC350" s="894">
        <v>4.9951640288711019E-2</v>
      </c>
      <c r="RD350" s="894">
        <v>4.9951640288711019E-2</v>
      </c>
      <c r="RE350" s="894">
        <v>4.9951640288711019E-2</v>
      </c>
      <c r="RF350" s="894">
        <v>-6.6916885629844103E-3</v>
      </c>
      <c r="RG350" s="894">
        <v>-6.6916885629844103E-3</v>
      </c>
      <c r="RH350" s="894">
        <v>-6.6916885629844103E-3</v>
      </c>
      <c r="RI350" s="894">
        <v>-6.6916885629844103E-3</v>
      </c>
      <c r="RJ350" s="894">
        <v>-6.6916885629844103E-3</v>
      </c>
      <c r="RK350" s="894">
        <v>-6.6916885629844103E-3</v>
      </c>
      <c r="RL350" s="894">
        <v>-6.6916885629844103E-3</v>
      </c>
      <c r="RM350" s="894">
        <v>-6.6916885629844103E-3</v>
      </c>
      <c r="RN350" s="894">
        <v>-0.34812646324090224</v>
      </c>
      <c r="RO350" s="894">
        <v>-0.34812646324090224</v>
      </c>
      <c r="RP350" s="894">
        <v>-0.34812646324090224</v>
      </c>
      <c r="RQ350" s="894">
        <v>-0.34812646324090224</v>
      </c>
      <c r="RR350" s="894">
        <v>-0.34812646324090224</v>
      </c>
      <c r="RS350" s="894">
        <v>-0.34812646324090224</v>
      </c>
      <c r="RT350" s="894">
        <v>-0.34812646324090224</v>
      </c>
      <c r="RU350" s="894">
        <v>0</v>
      </c>
      <c r="RV350" s="894">
        <v>0</v>
      </c>
      <c r="RW350" s="894">
        <v>0</v>
      </c>
      <c r="RX350" s="894">
        <v>0</v>
      </c>
      <c r="RY350" s="894">
        <v>0</v>
      </c>
      <c r="RZ350" s="894">
        <v>0</v>
      </c>
      <c r="SA350" s="894">
        <v>0</v>
      </c>
      <c r="SB350" s="894">
        <v>0</v>
      </c>
      <c r="SC350" s="894">
        <v>0</v>
      </c>
      <c r="SD350" s="894">
        <v>0.59477165347928285</v>
      </c>
      <c r="SE350" s="894">
        <v>0.59477165347928285</v>
      </c>
      <c r="SF350" s="894">
        <v>0.59477165347928285</v>
      </c>
      <c r="SG350" s="894">
        <v>0.59477165347928285</v>
      </c>
      <c r="SH350" s="894">
        <v>-6.7790507756432916E-2</v>
      </c>
      <c r="SI350" s="894">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2"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09"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09"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09"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2"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09"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09"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0"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5">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4"/>
      <c r="H17" s="914"/>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4"/>
      <c r="H18" s="914"/>
      <c r="I18" s="740" t="s">
        <v>1000</v>
      </c>
      <c r="J18" s="740"/>
      <c r="K18" s="111" t="s">
        <v>999</v>
      </c>
      <c r="L18" s="875"/>
      <c r="M18" s="876">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4"/>
      <c r="H19" s="914"/>
      <c r="I19" s="102" t="s">
        <v>799</v>
      </c>
      <c r="J19" s="208"/>
      <c r="K19" s="872"/>
      <c r="L19" s="872"/>
      <c r="M19" s="873"/>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0"/>
      <c r="H31" s="1020"/>
      <c r="I31" s="1020"/>
      <c r="J31" s="1020"/>
      <c r="K31" s="1020"/>
      <c r="L31" s="1020"/>
      <c r="M31" s="1020"/>
      <c r="N31" s="1020"/>
      <c r="O31" s="1020"/>
      <c r="P31" s="1020"/>
      <c r="Q31" s="1020"/>
      <c r="R31" s="1020"/>
      <c r="S31" s="1020"/>
      <c r="T31" s="1020"/>
      <c r="U31" s="1020"/>
      <c r="V31" s="1020"/>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0"/>
      <c r="M32" s="1020"/>
      <c r="N32" s="1020"/>
      <c r="O32" s="1020"/>
      <c r="P32" s="1020"/>
      <c r="Q32" s="1020"/>
      <c r="R32" s="1020"/>
      <c r="S32" s="1020"/>
      <c r="T32" s="1020"/>
      <c r="U32" s="1020"/>
      <c r="V32" s="1020"/>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2"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2"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2"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2"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2"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2"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2"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2"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2"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2"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2"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2"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2"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2" t="str">
        <f>General!H30</f>
        <v>w</v>
      </c>
      <c r="H72" s="367">
        <v>3.5</v>
      </c>
      <c r="I72" s="213"/>
      <c r="J72" s="214"/>
      <c r="K72" s="878"/>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2" t="str">
        <f>General!H31</f>
        <v>wd</v>
      </c>
      <c r="H73" s="367">
        <v>3.5</v>
      </c>
      <c r="I73" s="213"/>
      <c r="J73" s="214"/>
      <c r="K73" s="878"/>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2"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2"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0"/>
      <c r="K87" s="980"/>
      <c r="L87" s="980"/>
      <c r="M87" s="980"/>
      <c r="N87" s="980"/>
      <c r="O87" s="980"/>
      <c r="P87" s="980"/>
      <c r="Q87" s="980"/>
      <c r="R87" s="980"/>
      <c r="S87" s="980"/>
      <c r="T87" s="980"/>
      <c r="U87" s="980"/>
      <c r="V87" s="980"/>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0"/>
      <c r="M88" s="980"/>
      <c r="N88" s="980"/>
      <c r="O88" s="980"/>
      <c r="P88" s="980"/>
      <c r="Q88" s="980"/>
      <c r="R88" s="980"/>
      <c r="S88" s="980"/>
      <c r="T88" s="980"/>
      <c r="U88" s="980"/>
      <c r="V88" s="980"/>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79"/>
      <c r="Q89" s="979"/>
      <c r="R89" s="979"/>
      <c r="S89" s="980"/>
      <c r="T89" s="980"/>
      <c r="U89" s="980"/>
      <c r="V89" s="980"/>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79"/>
      <c r="Q90" s="979"/>
      <c r="R90" s="979"/>
      <c r="S90" s="980"/>
      <c r="T90" s="980"/>
      <c r="U90" s="980"/>
      <c r="V90" s="980"/>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6" t="s">
        <v>1113</v>
      </c>
      <c r="H92" s="983"/>
      <c r="I92" s="983"/>
      <c r="J92" s="983"/>
      <c r="K92" s="275"/>
      <c r="L92" s="275"/>
      <c r="M92" s="275"/>
      <c r="N92" s="983"/>
      <c r="O92" s="983"/>
      <c r="P92" s="983"/>
      <c r="Q92" s="983"/>
      <c r="R92" s="983"/>
      <c r="S92" s="983"/>
      <c r="T92" s="983"/>
      <c r="U92" s="983"/>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4" t="s">
        <v>1109</v>
      </c>
      <c r="J93" s="984" t="s">
        <v>1110</v>
      </c>
      <c r="K93" s="984" t="s">
        <v>1111</v>
      </c>
      <c r="L93" s="984" t="s">
        <v>1112</v>
      </c>
      <c r="M93" s="275"/>
      <c r="N93" s="983"/>
      <c r="O93" s="983"/>
      <c r="P93" s="983"/>
      <c r="Q93" s="983"/>
      <c r="R93" s="983"/>
      <c r="S93" s="983"/>
      <c r="T93" s="983"/>
      <c r="U93" s="983"/>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1" t="str">
        <f>General!H17</f>
        <v>b</v>
      </c>
      <c r="I94" s="985">
        <v>0.9</v>
      </c>
      <c r="J94" s="985">
        <v>1.1000000000000001</v>
      </c>
      <c r="K94" s="985">
        <v>0.7</v>
      </c>
      <c r="L94" s="985">
        <v>0.95</v>
      </c>
      <c r="M94" s="275"/>
      <c r="N94" s="983"/>
      <c r="O94" s="983"/>
      <c r="P94" s="983"/>
      <c r="Q94" s="983"/>
      <c r="R94" s="983"/>
      <c r="S94" s="983"/>
      <c r="T94" s="983"/>
      <c r="U94" s="983"/>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1" t="str">
        <f>General!H18</f>
        <v>bd</v>
      </c>
      <c r="I95" s="985">
        <v>0.9</v>
      </c>
      <c r="J95" s="985">
        <v>1.1000000000000001</v>
      </c>
      <c r="K95" s="985">
        <v>0.7</v>
      </c>
      <c r="L95" s="985">
        <v>0.95</v>
      </c>
      <c r="M95" s="275"/>
      <c r="N95" s="983"/>
      <c r="O95" s="983"/>
      <c r="P95" s="983"/>
      <c r="Q95" s="983"/>
      <c r="R95" s="983"/>
      <c r="S95" s="983"/>
      <c r="T95" s="983"/>
      <c r="U95" s="983"/>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1" t="str">
        <f>General!H19</f>
        <v>f</v>
      </c>
      <c r="I96" s="985">
        <v>0.9</v>
      </c>
      <c r="J96" s="985">
        <v>1.1000000000000001</v>
      </c>
      <c r="K96" s="985">
        <v>0.7</v>
      </c>
      <c r="L96" s="985">
        <v>0.95</v>
      </c>
      <c r="M96" s="275"/>
      <c r="N96" s="983"/>
      <c r="O96" s="983"/>
      <c r="P96" s="983"/>
      <c r="Q96" s="983"/>
      <c r="R96" s="983"/>
      <c r="S96" s="983"/>
      <c r="T96" s="983"/>
      <c r="U96" s="983"/>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1" t="str">
        <f>General!H20</f>
        <v>h</v>
      </c>
      <c r="I97" s="985">
        <v>0.9</v>
      </c>
      <c r="J97" s="985">
        <v>1.1000000000000001</v>
      </c>
      <c r="K97" s="985">
        <v>0.7</v>
      </c>
      <c r="L97" s="985">
        <v>0.95</v>
      </c>
      <c r="M97" s="275"/>
      <c r="N97" s="983"/>
      <c r="O97" s="983"/>
      <c r="P97" s="983"/>
      <c r="Q97" s="983"/>
      <c r="R97" s="983"/>
      <c r="S97" s="983"/>
      <c r="T97" s="983"/>
      <c r="U97" s="983"/>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1" t="str">
        <f>General!H21</f>
        <v>i</v>
      </c>
      <c r="I98" s="985">
        <v>0.9</v>
      </c>
      <c r="J98" s="985">
        <v>1.1000000000000001</v>
      </c>
      <c r="K98" s="985">
        <v>0.7</v>
      </c>
      <c r="L98" s="985">
        <v>0.95</v>
      </c>
      <c r="M98" s="275"/>
      <c r="N98" s="983"/>
      <c r="O98" s="983"/>
      <c r="P98" s="983"/>
      <c r="Q98" s="983"/>
      <c r="R98" s="983"/>
      <c r="S98" s="983"/>
      <c r="T98" s="983"/>
      <c r="U98" s="983"/>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1" t="str">
        <f>General!H22</f>
        <v>k</v>
      </c>
      <c r="I99" s="985">
        <v>0.9</v>
      </c>
      <c r="J99" s="985">
        <v>1.1000000000000001</v>
      </c>
      <c r="K99" s="985">
        <v>0.7</v>
      </c>
      <c r="L99" s="985">
        <v>0.95</v>
      </c>
      <c r="M99" s="275"/>
      <c r="N99" s="983"/>
      <c r="O99" s="983"/>
      <c r="P99" s="983"/>
      <c r="Q99" s="983"/>
      <c r="R99" s="983"/>
      <c r="S99" s="983"/>
      <c r="T99" s="983"/>
      <c r="U99" s="983"/>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1" t="str">
        <f>General!H23</f>
        <v>l</v>
      </c>
      <c r="I100" s="985">
        <v>0.9</v>
      </c>
      <c r="J100" s="985">
        <v>1.1000000000000001</v>
      </c>
      <c r="K100" s="985">
        <v>0.7</v>
      </c>
      <c r="L100" s="985">
        <v>0.95</v>
      </c>
      <c r="M100" s="275"/>
      <c r="N100" s="983"/>
      <c r="O100" s="983"/>
      <c r="P100" s="983"/>
      <c r="Q100" s="983"/>
      <c r="R100" s="983"/>
      <c r="S100" s="983"/>
      <c r="T100" s="983"/>
      <c r="U100" s="983"/>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1" t="str">
        <f>General!H24</f>
        <v>o</v>
      </c>
      <c r="I101" s="985">
        <v>0.9</v>
      </c>
      <c r="J101" s="985">
        <v>1.1000000000000001</v>
      </c>
      <c r="K101" s="985">
        <v>0.7</v>
      </c>
      <c r="L101" s="985">
        <v>0.95</v>
      </c>
      <c r="M101" s="275"/>
      <c r="N101" s="983"/>
      <c r="O101" s="983"/>
      <c r="P101" s="983"/>
      <c r="Q101" s="983"/>
      <c r="R101" s="983"/>
      <c r="S101" s="983"/>
      <c r="T101" s="983"/>
      <c r="U101" s="983"/>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1" t="str">
        <f>General!H25</f>
        <v>od</v>
      </c>
      <c r="I102" s="985">
        <v>0.9</v>
      </c>
      <c r="J102" s="985">
        <v>1.1000000000000001</v>
      </c>
      <c r="K102" s="985">
        <v>0.7</v>
      </c>
      <c r="L102" s="985">
        <v>0.95</v>
      </c>
      <c r="M102" s="275"/>
      <c r="N102" s="983"/>
      <c r="O102" s="983"/>
      <c r="P102" s="983"/>
      <c r="Q102" s="983"/>
      <c r="R102" s="983"/>
      <c r="S102" s="983"/>
      <c r="T102" s="983"/>
      <c r="U102" s="983"/>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1" t="str">
        <f>General!H26</f>
        <v>of</v>
      </c>
      <c r="I103" s="985">
        <v>0.9</v>
      </c>
      <c r="J103" s="985">
        <v>1.1000000000000001</v>
      </c>
      <c r="K103" s="985">
        <v>0.7</v>
      </c>
      <c r="L103" s="985">
        <v>0.95</v>
      </c>
      <c r="M103" s="275"/>
      <c r="N103" s="983"/>
      <c r="O103" s="983"/>
      <c r="P103" s="983"/>
      <c r="Q103" s="983"/>
      <c r="R103" s="983"/>
      <c r="S103" s="983"/>
      <c r="T103" s="983"/>
      <c r="U103" s="983"/>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1" t="str">
        <f>General!H27</f>
        <v>r</v>
      </c>
      <c r="I104" s="985">
        <v>0.9</v>
      </c>
      <c r="J104" s="985">
        <v>1.1000000000000001</v>
      </c>
      <c r="K104" s="985">
        <v>0.7</v>
      </c>
      <c r="L104" s="985">
        <v>0.95</v>
      </c>
      <c r="M104" s="275"/>
      <c r="N104" s="983"/>
      <c r="O104" s="983"/>
      <c r="P104" s="983"/>
      <c r="Q104" s="983"/>
      <c r="R104" s="983"/>
      <c r="S104" s="983"/>
      <c r="T104" s="983"/>
      <c r="U104" s="983"/>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1" t="str">
        <f>General!H28</f>
        <v>rd</v>
      </c>
      <c r="I105" s="985">
        <v>0.9</v>
      </c>
      <c r="J105" s="985">
        <v>1.1000000000000001</v>
      </c>
      <c r="K105" s="985">
        <v>0.7</v>
      </c>
      <c r="L105" s="985">
        <v>0.95</v>
      </c>
      <c r="M105" s="275"/>
      <c r="N105" s="983"/>
      <c r="O105" s="983"/>
      <c r="P105" s="983"/>
      <c r="Q105" s="983"/>
      <c r="R105" s="983"/>
      <c r="S105" s="983"/>
      <c r="T105" s="983"/>
      <c r="U105" s="983"/>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1" t="str">
        <f>General!H29</f>
        <v>v</v>
      </c>
      <c r="I106" s="985">
        <v>0.9</v>
      </c>
      <c r="J106" s="985">
        <v>1.1000000000000001</v>
      </c>
      <c r="K106" s="985">
        <v>0.7</v>
      </c>
      <c r="L106" s="985">
        <v>0.95</v>
      </c>
      <c r="M106" s="275"/>
      <c r="N106" s="983"/>
      <c r="O106" s="983"/>
      <c r="P106" s="983"/>
      <c r="Q106" s="983"/>
      <c r="R106" s="983"/>
      <c r="S106" s="983"/>
      <c r="T106" s="983"/>
      <c r="U106" s="983"/>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1" t="str">
        <f>General!H30</f>
        <v>w</v>
      </c>
      <c r="I107" s="985">
        <v>0.9</v>
      </c>
      <c r="J107" s="985">
        <v>1.1000000000000001</v>
      </c>
      <c r="K107" s="985">
        <v>0.7</v>
      </c>
      <c r="L107" s="985">
        <v>0.95</v>
      </c>
      <c r="M107" s="275"/>
      <c r="N107" s="983"/>
      <c r="O107" s="983"/>
      <c r="P107" s="983"/>
      <c r="Q107" s="983"/>
      <c r="R107" s="983"/>
      <c r="S107" s="983"/>
      <c r="T107" s="983"/>
      <c r="U107" s="983"/>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1" t="str">
        <f>General!H31</f>
        <v>wd</v>
      </c>
      <c r="I108" s="985">
        <v>0.9</v>
      </c>
      <c r="J108" s="985">
        <v>1.1000000000000001</v>
      </c>
      <c r="K108" s="985">
        <v>0.7</v>
      </c>
      <c r="L108" s="985">
        <v>0.95</v>
      </c>
      <c r="M108" s="275"/>
      <c r="N108" s="983"/>
      <c r="O108" s="983"/>
      <c r="P108" s="983"/>
      <c r="Q108" s="983"/>
      <c r="R108" s="983"/>
      <c r="S108" s="983"/>
      <c r="T108" s="983"/>
      <c r="U108" s="983"/>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1" t="str">
        <f>General!H32</f>
        <v>z</v>
      </c>
      <c r="I109" s="985">
        <v>0.9</v>
      </c>
      <c r="J109" s="985">
        <v>1.1000000000000001</v>
      </c>
      <c r="K109" s="985">
        <v>0.7</v>
      </c>
      <c r="L109" s="985">
        <v>0.95</v>
      </c>
      <c r="M109" s="275"/>
      <c r="N109" s="983"/>
      <c r="O109" s="983"/>
      <c r="P109" s="983"/>
      <c r="Q109" s="983"/>
      <c r="R109" s="983"/>
      <c r="S109" s="983"/>
      <c r="T109" s="983"/>
      <c r="U109" s="983"/>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1" t="str">
        <f>General!H33</f>
        <v>zd</v>
      </c>
      <c r="I110" s="985">
        <v>0.9</v>
      </c>
      <c r="J110" s="985">
        <v>1.1000000000000001</v>
      </c>
      <c r="K110" s="985">
        <v>0.7</v>
      </c>
      <c r="L110" s="985">
        <v>0.95</v>
      </c>
      <c r="M110" s="275"/>
      <c r="N110" s="983"/>
      <c r="O110" s="983"/>
      <c r="P110" s="983"/>
      <c r="Q110" s="983"/>
      <c r="R110" s="983"/>
      <c r="S110" s="983"/>
      <c r="T110" s="983"/>
      <c r="U110" s="983"/>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3"/>
      <c r="I111" s="983"/>
      <c r="J111" s="983"/>
      <c r="K111" s="275"/>
      <c r="L111" s="275"/>
      <c r="M111" s="275"/>
      <c r="N111" s="983"/>
      <c r="O111" s="983"/>
      <c r="P111" s="983"/>
      <c r="Q111" s="983"/>
      <c r="R111" s="983"/>
      <c r="S111" s="983"/>
      <c r="T111" s="983"/>
      <c r="U111" s="983"/>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3"/>
      <c r="I112" s="983"/>
      <c r="J112" s="983"/>
      <c r="K112" s="275"/>
      <c r="L112" s="275"/>
      <c r="M112" s="275"/>
      <c r="N112" s="983"/>
      <c r="O112" s="983"/>
      <c r="P112" s="983"/>
      <c r="Q112" s="983"/>
      <c r="R112" s="983"/>
      <c r="S112" s="983"/>
      <c r="T112" s="983"/>
      <c r="U112" s="983"/>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6" t="s">
        <v>1120</v>
      </c>
      <c r="H129" s="953"/>
      <c r="I129" s="999"/>
      <c r="J129" s="953"/>
      <c r="K129" s="938"/>
      <c r="L129" s="938"/>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6"/>
      <c r="H130" s="1000" t="s">
        <v>1122</v>
      </c>
      <c r="I130" s="1001" t="s">
        <v>1123</v>
      </c>
      <c r="J130" s="1002" t="s">
        <v>1124</v>
      </c>
      <c r="K130" s="993"/>
      <c r="L130" s="938"/>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8"/>
      <c r="L131" s="938"/>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2" t="str">
        <f>General!H17</f>
        <v>b</v>
      </c>
      <c r="H132" s="994">
        <v>1</v>
      </c>
      <c r="I132" s="994">
        <v>1</v>
      </c>
      <c r="J132" s="995">
        <f t="shared" ref="J132:J148" si="0">$J94-$I94*$K94*(1-$L94)</f>
        <v>1.0685</v>
      </c>
      <c r="K132" s="993"/>
      <c r="L132" s="938"/>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2" t="str">
        <f>General!H18</f>
        <v>bd</v>
      </c>
      <c r="H133" s="994">
        <v>1</v>
      </c>
      <c r="I133" s="994">
        <v>1</v>
      </c>
      <c r="J133" s="995">
        <f t="shared" si="0"/>
        <v>1.0685</v>
      </c>
      <c r="K133" s="993"/>
      <c r="L133" s="938"/>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2" t="str">
        <f>General!H19</f>
        <v>f</v>
      </c>
      <c r="H134" s="994">
        <v>1</v>
      </c>
      <c r="I134" s="994">
        <v>1</v>
      </c>
      <c r="J134" s="995">
        <f t="shared" si="0"/>
        <v>1.0685</v>
      </c>
      <c r="K134" s="993"/>
      <c r="L134" s="938"/>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2" t="str">
        <f>General!H20</f>
        <v>h</v>
      </c>
      <c r="H135" s="994">
        <v>1</v>
      </c>
      <c r="I135" s="994">
        <v>1</v>
      </c>
      <c r="J135" s="995">
        <f t="shared" si="0"/>
        <v>1.0685</v>
      </c>
      <c r="K135" s="993"/>
      <c r="L135" s="938"/>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2" t="str">
        <f>General!H21</f>
        <v>i</v>
      </c>
      <c r="H136" s="994">
        <v>1</v>
      </c>
      <c r="I136" s="994">
        <v>1</v>
      </c>
      <c r="J136" s="995">
        <f t="shared" si="0"/>
        <v>1.0685</v>
      </c>
      <c r="K136" s="993"/>
      <c r="L136" s="938"/>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2" t="str">
        <f>General!H22</f>
        <v>k</v>
      </c>
      <c r="H137" s="994">
        <v>1</v>
      </c>
      <c r="I137" s="994">
        <v>1</v>
      </c>
      <c r="J137" s="995">
        <f t="shared" si="0"/>
        <v>1.0685</v>
      </c>
      <c r="K137" s="993"/>
      <c r="L137" s="938"/>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2" t="str">
        <f>General!H23</f>
        <v>l</v>
      </c>
      <c r="H138" s="994">
        <v>1</v>
      </c>
      <c r="I138" s="994">
        <v>1</v>
      </c>
      <c r="J138" s="995">
        <f t="shared" si="0"/>
        <v>1.0685</v>
      </c>
      <c r="K138" s="993"/>
      <c r="L138" s="938"/>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2" t="str">
        <f>General!H24</f>
        <v>o</v>
      </c>
      <c r="H139" s="994">
        <v>1</v>
      </c>
      <c r="I139" s="994">
        <v>1</v>
      </c>
      <c r="J139" s="995">
        <f t="shared" si="0"/>
        <v>1.0685</v>
      </c>
      <c r="K139" s="993"/>
      <c r="L139" s="938"/>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2" t="str">
        <f>General!H25</f>
        <v>od</v>
      </c>
      <c r="H140" s="994">
        <v>1</v>
      </c>
      <c r="I140" s="994">
        <v>1</v>
      </c>
      <c r="J140" s="995">
        <f t="shared" si="0"/>
        <v>1.0685</v>
      </c>
      <c r="K140" s="993"/>
      <c r="L140" s="938"/>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2" t="str">
        <f>General!H26</f>
        <v>of</v>
      </c>
      <c r="H141" s="994">
        <v>1</v>
      </c>
      <c r="I141" s="994">
        <v>1</v>
      </c>
      <c r="J141" s="995">
        <f t="shared" si="0"/>
        <v>1.0685</v>
      </c>
      <c r="K141" s="993"/>
      <c r="L141" s="938"/>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2" t="str">
        <f>General!H27</f>
        <v>r</v>
      </c>
      <c r="H142" s="994">
        <v>1</v>
      </c>
      <c r="I142" s="994">
        <v>1</v>
      </c>
      <c r="J142" s="995">
        <f t="shared" si="0"/>
        <v>1.0685</v>
      </c>
      <c r="K142" s="993"/>
      <c r="L142" s="938"/>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2" t="str">
        <f>General!H28</f>
        <v>rd</v>
      </c>
      <c r="H143" s="994">
        <v>1</v>
      </c>
      <c r="I143" s="994">
        <v>1</v>
      </c>
      <c r="J143" s="995">
        <f>$J105-$I105*$K105*(1-$L105)</f>
        <v>1.0685</v>
      </c>
      <c r="K143" s="993"/>
      <c r="L143" s="938"/>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2" t="str">
        <f>General!H29</f>
        <v>v</v>
      </c>
      <c r="H144" s="994">
        <v>1</v>
      </c>
      <c r="I144" s="994">
        <v>1</v>
      </c>
      <c r="J144" s="995">
        <f t="shared" si="0"/>
        <v>1.0685</v>
      </c>
      <c r="K144" s="993"/>
      <c r="L144" s="938"/>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2" t="str">
        <f>General!H30</f>
        <v>w</v>
      </c>
      <c r="H145" s="994">
        <v>1</v>
      </c>
      <c r="I145" s="994">
        <v>1</v>
      </c>
      <c r="J145" s="995">
        <f t="shared" si="0"/>
        <v>1.0685</v>
      </c>
      <c r="K145" s="993"/>
      <c r="L145" s="938"/>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2" t="str">
        <f>General!H31</f>
        <v>wd</v>
      </c>
      <c r="H146" s="994">
        <v>1</v>
      </c>
      <c r="I146" s="994">
        <v>1</v>
      </c>
      <c r="J146" s="995">
        <f t="shared" si="0"/>
        <v>1.0685</v>
      </c>
      <c r="K146" s="993"/>
      <c r="L146" s="938"/>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2" t="str">
        <f>General!H32</f>
        <v>z</v>
      </c>
      <c r="H147" s="994">
        <v>1</v>
      </c>
      <c r="I147" s="994">
        <v>1</v>
      </c>
      <c r="J147" s="995">
        <f t="shared" si="0"/>
        <v>1.0685</v>
      </c>
      <c r="K147" s="993"/>
      <c r="L147" s="938"/>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2" t="str">
        <f>General!H33</f>
        <v>zd</v>
      </c>
      <c r="H148" s="994">
        <v>1</v>
      </c>
      <c r="I148" s="994">
        <v>1</v>
      </c>
      <c r="J148" s="995">
        <f t="shared" si="0"/>
        <v>1.0685</v>
      </c>
      <c r="K148" s="993"/>
      <c r="L148" s="938"/>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3"/>
      <c r="I151" s="954"/>
      <c r="J151" s="953"/>
      <c r="K151" s="938"/>
      <c r="L151" s="938"/>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8"/>
      <c r="L152" s="938"/>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1" t="str">
        <f>General!H17</f>
        <v>b</v>
      </c>
      <c r="H153" s="996">
        <v>0.44</v>
      </c>
      <c r="I153" s="997">
        <f>H153</f>
        <v>0.44</v>
      </c>
      <c r="J153" s="998">
        <f>$I94*$K94*$L94/J132</f>
        <v>0.56013102480112298</v>
      </c>
      <c r="K153" s="993"/>
      <c r="L153" s="938"/>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1" t="str">
        <f>General!H18</f>
        <v>bd</v>
      </c>
      <c r="H154" s="996">
        <v>0.44</v>
      </c>
      <c r="I154" s="997">
        <f t="shared" ref="I154:I169" si="1">H154</f>
        <v>0.44</v>
      </c>
      <c r="J154" s="998">
        <f t="shared" ref="J154:J169" si="2">$I95*$K95*$L95/J133</f>
        <v>0.56013102480112298</v>
      </c>
      <c r="K154" s="938"/>
      <c r="L154" s="938"/>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1" t="str">
        <f>General!H19</f>
        <v>f</v>
      </c>
      <c r="H155" s="996">
        <v>0.3</v>
      </c>
      <c r="I155" s="997">
        <f t="shared" si="1"/>
        <v>0.3</v>
      </c>
      <c r="J155" s="998">
        <f t="shared" si="2"/>
        <v>0.56013102480112298</v>
      </c>
      <c r="K155" s="938"/>
      <c r="L155" s="938"/>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1" t="str">
        <f>General!H20</f>
        <v>h</v>
      </c>
      <c r="H156" s="996">
        <v>0.3</v>
      </c>
      <c r="I156" s="997">
        <f t="shared" si="1"/>
        <v>0.3</v>
      </c>
      <c r="J156" s="998">
        <f t="shared" si="2"/>
        <v>0.56013102480112298</v>
      </c>
      <c r="K156" s="938"/>
      <c r="L156" s="938"/>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1" t="str">
        <f>General!H21</f>
        <v>i</v>
      </c>
      <c r="H157" s="996">
        <v>0.3</v>
      </c>
      <c r="I157" s="997">
        <f t="shared" si="1"/>
        <v>0.3</v>
      </c>
      <c r="J157" s="998">
        <f t="shared" si="2"/>
        <v>0.56013102480112298</v>
      </c>
      <c r="K157" s="938"/>
      <c r="L157" s="938"/>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1" t="str">
        <f>General!H22</f>
        <v>k</v>
      </c>
      <c r="H158" s="996">
        <v>0.3</v>
      </c>
      <c r="I158" s="997">
        <f t="shared" si="1"/>
        <v>0.3</v>
      </c>
      <c r="J158" s="998">
        <f t="shared" si="2"/>
        <v>0.56013102480112298</v>
      </c>
      <c r="K158" s="938"/>
      <c r="L158" s="938"/>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1" t="str">
        <f>General!H23</f>
        <v>l</v>
      </c>
      <c r="H159" s="996">
        <v>0.3</v>
      </c>
      <c r="I159" s="997">
        <f t="shared" si="1"/>
        <v>0.3</v>
      </c>
      <c r="J159" s="998">
        <f t="shared" si="2"/>
        <v>0.56013102480112298</v>
      </c>
      <c r="K159" s="938"/>
      <c r="L159" s="938"/>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1" t="str">
        <f>General!H24</f>
        <v>o</v>
      </c>
      <c r="H160" s="996">
        <v>0.4</v>
      </c>
      <c r="I160" s="997">
        <f t="shared" si="1"/>
        <v>0.4</v>
      </c>
      <c r="J160" s="998">
        <f t="shared" si="2"/>
        <v>0.56013102480112298</v>
      </c>
      <c r="K160" s="938"/>
      <c r="L160" s="938"/>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1" t="str">
        <f>General!H25</f>
        <v>od</v>
      </c>
      <c r="H161" s="996">
        <v>0.4</v>
      </c>
      <c r="I161" s="997">
        <f t="shared" si="1"/>
        <v>0.4</v>
      </c>
      <c r="J161" s="998">
        <f t="shared" si="2"/>
        <v>0.56013102480112298</v>
      </c>
      <c r="K161" s="938"/>
      <c r="L161" s="938"/>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1" t="str">
        <f>General!H26</f>
        <v>of</v>
      </c>
      <c r="H162" s="996">
        <v>0.4</v>
      </c>
      <c r="I162" s="997">
        <f t="shared" si="1"/>
        <v>0.4</v>
      </c>
      <c r="J162" s="998">
        <f t="shared" si="2"/>
        <v>0.56013102480112298</v>
      </c>
      <c r="K162" s="938"/>
      <c r="L162" s="938"/>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1" t="str">
        <f>General!H27</f>
        <v>r</v>
      </c>
      <c r="H163" s="996">
        <v>0.2</v>
      </c>
      <c r="I163" s="997">
        <f t="shared" si="1"/>
        <v>0.2</v>
      </c>
      <c r="J163" s="998">
        <f t="shared" si="2"/>
        <v>0.56013102480112298</v>
      </c>
      <c r="K163" s="938"/>
      <c r="L163" s="938"/>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1" t="str">
        <f>General!H28</f>
        <v>rd</v>
      </c>
      <c r="H164" s="996">
        <v>0.2</v>
      </c>
      <c r="I164" s="997">
        <f t="shared" si="1"/>
        <v>0.2</v>
      </c>
      <c r="J164" s="998">
        <f t="shared" si="2"/>
        <v>0.56013102480112298</v>
      </c>
      <c r="K164" s="938"/>
      <c r="L164" s="938"/>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1" t="str">
        <f>General!H29</f>
        <v>v</v>
      </c>
      <c r="H165" s="996">
        <v>0.3</v>
      </c>
      <c r="I165" s="997">
        <f t="shared" si="1"/>
        <v>0.3</v>
      </c>
      <c r="J165" s="998">
        <f t="shared" si="2"/>
        <v>0.56013102480112298</v>
      </c>
      <c r="K165" s="938"/>
      <c r="L165" s="938"/>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1" t="str">
        <f>General!H30</f>
        <v>w</v>
      </c>
      <c r="H166" s="996">
        <v>0.42</v>
      </c>
      <c r="I166" s="997">
        <f t="shared" si="1"/>
        <v>0.42</v>
      </c>
      <c r="J166" s="998">
        <f t="shared" si="2"/>
        <v>0.56013102480112298</v>
      </c>
      <c r="K166" s="938"/>
      <c r="L166" s="938"/>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1" t="str">
        <f>General!H31</f>
        <v>wd</v>
      </c>
      <c r="H167" s="996">
        <v>0.42</v>
      </c>
      <c r="I167" s="997">
        <f t="shared" si="1"/>
        <v>0.42</v>
      </c>
      <c r="J167" s="998">
        <f t="shared" si="2"/>
        <v>0.56013102480112298</v>
      </c>
      <c r="K167" s="938"/>
      <c r="L167" s="938"/>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1" t="str">
        <f>General!H32</f>
        <v>z</v>
      </c>
      <c r="H168" s="996">
        <v>0.2</v>
      </c>
      <c r="I168" s="997">
        <f t="shared" si="1"/>
        <v>0.2</v>
      </c>
      <c r="J168" s="998">
        <f t="shared" si="2"/>
        <v>0.56013102480112298</v>
      </c>
      <c r="K168" s="938"/>
      <c r="L168" s="938"/>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1" t="str">
        <f>General!H33</f>
        <v>zd</v>
      </c>
      <c r="H169" s="996">
        <v>0.2</v>
      </c>
      <c r="I169" s="997">
        <f t="shared" si="1"/>
        <v>0.2</v>
      </c>
      <c r="J169" s="998">
        <f t="shared" si="2"/>
        <v>0.56013102480112298</v>
      </c>
      <c r="K169" s="938"/>
      <c r="L169" s="938"/>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3"/>
      <c r="I171" s="954"/>
      <c r="J171" s="953"/>
      <c r="K171" s="938"/>
      <c r="L171" s="938"/>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8"/>
      <c r="L172" s="938"/>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2" t="str">
        <f>General!H17</f>
        <v>b</v>
      </c>
      <c r="H173" s="384">
        <v>0.94</v>
      </c>
      <c r="I173" s="994">
        <v>0</v>
      </c>
      <c r="J173" s="976">
        <v>1</v>
      </c>
      <c r="K173" s="993"/>
      <c r="L173" s="938"/>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2" t="str">
        <f>General!H18</f>
        <v>bd</v>
      </c>
      <c r="H174" s="384">
        <v>0.94</v>
      </c>
      <c r="I174" s="994">
        <v>0</v>
      </c>
      <c r="J174" s="976">
        <v>1</v>
      </c>
      <c r="K174" s="993"/>
      <c r="L174" s="938"/>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2" t="str">
        <f>General!H19</f>
        <v>f</v>
      </c>
      <c r="H175" s="384">
        <v>0.9</v>
      </c>
      <c r="I175" s="994">
        <v>0</v>
      </c>
      <c r="J175" s="976">
        <v>1</v>
      </c>
      <c r="K175" s="993"/>
      <c r="L175" s="938"/>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2" t="str">
        <f>General!H20</f>
        <v>h</v>
      </c>
      <c r="H176" s="384">
        <v>0.94</v>
      </c>
      <c r="I176" s="994">
        <v>0</v>
      </c>
      <c r="J176" s="976">
        <v>1</v>
      </c>
      <c r="K176" s="993"/>
      <c r="L176" s="938"/>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2" t="str">
        <f>General!H21</f>
        <v>i</v>
      </c>
      <c r="H177" s="384">
        <v>0.9</v>
      </c>
      <c r="I177" s="994">
        <v>0</v>
      </c>
      <c r="J177" s="976">
        <v>1</v>
      </c>
      <c r="K177" s="993"/>
      <c r="L177" s="938"/>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2" t="str">
        <f>General!H22</f>
        <v>k</v>
      </c>
      <c r="H178" s="384">
        <v>0.9</v>
      </c>
      <c r="I178" s="994">
        <v>0</v>
      </c>
      <c r="J178" s="976">
        <v>1</v>
      </c>
      <c r="K178" s="993"/>
      <c r="L178" s="938"/>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2" t="str">
        <f>General!H23</f>
        <v>l</v>
      </c>
      <c r="H179" s="384">
        <v>0.9</v>
      </c>
      <c r="I179" s="994">
        <v>0</v>
      </c>
      <c r="J179" s="976">
        <v>1</v>
      </c>
      <c r="K179" s="993"/>
      <c r="L179" s="938"/>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2" t="str">
        <f>General!H24</f>
        <v>o</v>
      </c>
      <c r="H180" s="384">
        <v>0.94</v>
      </c>
      <c r="I180" s="994">
        <v>0</v>
      </c>
      <c r="J180" s="976">
        <v>1</v>
      </c>
      <c r="K180" s="993"/>
      <c r="L180" s="938"/>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2" t="str">
        <f>General!H25</f>
        <v>od</v>
      </c>
      <c r="H181" s="384">
        <v>0.94</v>
      </c>
      <c r="I181" s="994">
        <v>0</v>
      </c>
      <c r="J181" s="976">
        <v>1</v>
      </c>
      <c r="K181" s="993"/>
      <c r="L181" s="938"/>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2" t="str">
        <f>General!H26</f>
        <v>of</v>
      </c>
      <c r="H182" s="384">
        <v>0.94</v>
      </c>
      <c r="I182" s="994">
        <v>0</v>
      </c>
      <c r="J182" s="976">
        <v>1</v>
      </c>
      <c r="K182" s="993"/>
      <c r="L182" s="938"/>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2" t="str">
        <f>General!H27</f>
        <v>r</v>
      </c>
      <c r="H183" s="384">
        <v>0.97</v>
      </c>
      <c r="I183" s="994">
        <v>0</v>
      </c>
      <c r="J183" s="976">
        <v>1</v>
      </c>
      <c r="K183" s="993"/>
      <c r="L183" s="938"/>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2" t="str">
        <f>General!H28</f>
        <v>rd</v>
      </c>
      <c r="H184" s="384">
        <v>0.97</v>
      </c>
      <c r="I184" s="994">
        <v>0</v>
      </c>
      <c r="J184" s="976">
        <v>1</v>
      </c>
      <c r="K184" s="993"/>
      <c r="L184" s="938"/>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2" t="str">
        <f>General!H29</f>
        <v>v</v>
      </c>
      <c r="H185" s="384">
        <v>0.9</v>
      </c>
      <c r="I185" s="994">
        <v>0</v>
      </c>
      <c r="J185" s="976">
        <v>1</v>
      </c>
      <c r="K185" s="993"/>
      <c r="L185" s="938"/>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2" t="str">
        <f>General!H30</f>
        <v>w</v>
      </c>
      <c r="H186" s="384">
        <v>0.94</v>
      </c>
      <c r="I186" s="994">
        <v>0</v>
      </c>
      <c r="J186" s="976">
        <v>1</v>
      </c>
      <c r="K186" s="993"/>
      <c r="L186" s="938"/>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2" t="str">
        <f>General!H31</f>
        <v>wd</v>
      </c>
      <c r="H187" s="384">
        <v>0.94</v>
      </c>
      <c r="I187" s="994">
        <v>0</v>
      </c>
      <c r="J187" s="976">
        <v>1</v>
      </c>
      <c r="K187" s="993"/>
      <c r="L187" s="938"/>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2" t="str">
        <f>General!H32</f>
        <v>z</v>
      </c>
      <c r="H188" s="384">
        <v>0.97</v>
      </c>
      <c r="I188" s="994">
        <v>0</v>
      </c>
      <c r="J188" s="976">
        <v>1</v>
      </c>
      <c r="K188" s="993"/>
      <c r="L188" s="938"/>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2" t="str">
        <f>General!H33</f>
        <v>zd</v>
      </c>
      <c r="H189" s="384">
        <v>0.97</v>
      </c>
      <c r="I189" s="994">
        <v>0</v>
      </c>
      <c r="J189" s="976">
        <v>1</v>
      </c>
      <c r="K189" s="993"/>
      <c r="L189" s="938"/>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8"/>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4" t="s">
        <v>1149</v>
      </c>
      <c r="H191" s="276"/>
      <c r="I191" s="276"/>
      <c r="J191" s="276"/>
      <c r="K191" s="276"/>
      <c r="L191" s="938"/>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8"/>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1" t="str">
        <f>General!H17</f>
        <v>b</v>
      </c>
      <c r="H193" s="667">
        <v>4.0000000000000001E-3</v>
      </c>
      <c r="I193" s="669">
        <v>2E-3</v>
      </c>
      <c r="J193" s="666">
        <v>0.1</v>
      </c>
      <c r="L193" s="938"/>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1" t="str">
        <f>General!H18</f>
        <v>bd</v>
      </c>
      <c r="H194" s="667">
        <v>4.0000000000000001E-3</v>
      </c>
      <c r="I194" s="669">
        <v>2E-3</v>
      </c>
      <c r="J194" s="666">
        <v>0.1</v>
      </c>
      <c r="L194" s="938"/>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1" t="str">
        <f>General!H19</f>
        <v>f</v>
      </c>
      <c r="H195" s="667">
        <v>4.0000000000000001E-3</v>
      </c>
      <c r="I195" s="669">
        <v>2E-3</v>
      </c>
      <c r="J195" s="666">
        <v>0.1</v>
      </c>
      <c r="L195" s="938"/>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1" t="str">
        <f>General!H20</f>
        <v>h</v>
      </c>
      <c r="H196" s="667">
        <v>4.0000000000000001E-3</v>
      </c>
      <c r="I196" s="669">
        <v>2E-3</v>
      </c>
      <c r="J196" s="666">
        <v>0.1</v>
      </c>
      <c r="L196" s="938"/>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1" t="str">
        <f>General!H21</f>
        <v>i</v>
      </c>
      <c r="H197" s="667">
        <v>4.0000000000000001E-3</v>
      </c>
      <c r="I197" s="669">
        <v>2E-3</v>
      </c>
      <c r="J197" s="666">
        <v>0.1</v>
      </c>
      <c r="L197" s="938"/>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1" t="str">
        <f>General!H22</f>
        <v>k</v>
      </c>
      <c r="H198" s="667">
        <v>4.0000000000000001E-3</v>
      </c>
      <c r="I198" s="669">
        <v>2E-3</v>
      </c>
      <c r="J198" s="666">
        <v>0.1</v>
      </c>
      <c r="L198" s="938"/>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1" t="str">
        <f>General!H23</f>
        <v>l</v>
      </c>
      <c r="H199" s="667">
        <v>4.0000000000000001E-3</v>
      </c>
      <c r="I199" s="669">
        <v>2E-3</v>
      </c>
      <c r="J199" s="666">
        <v>0.1</v>
      </c>
      <c r="L199" s="938"/>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1" t="str">
        <f>General!H24</f>
        <v>o</v>
      </c>
      <c r="H200" s="667">
        <v>4.0000000000000001E-3</v>
      </c>
      <c r="I200" s="669">
        <v>2E-3</v>
      </c>
      <c r="J200" s="666">
        <v>0.1</v>
      </c>
      <c r="L200" s="938"/>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1" t="str">
        <f>General!H25</f>
        <v>od</v>
      </c>
      <c r="H201" s="667">
        <v>4.0000000000000001E-3</v>
      </c>
      <c r="I201" s="669">
        <v>2E-3</v>
      </c>
      <c r="J201" s="666">
        <v>0.1</v>
      </c>
      <c r="L201" s="938"/>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1" t="str">
        <f>General!H26</f>
        <v>of</v>
      </c>
      <c r="H202" s="667">
        <v>4.0000000000000001E-3</v>
      </c>
      <c r="I202" s="669">
        <v>2E-3</v>
      </c>
      <c r="J202" s="666">
        <v>0.1</v>
      </c>
      <c r="L202" s="938"/>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1" t="str">
        <f>General!H27</f>
        <v>r</v>
      </c>
      <c r="H203" s="667">
        <v>4.0000000000000001E-3</v>
      </c>
      <c r="I203" s="669">
        <v>2E-3</v>
      </c>
      <c r="J203" s="666">
        <v>0.1</v>
      </c>
      <c r="L203" s="938"/>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1" t="str">
        <f>General!H28</f>
        <v>rd</v>
      </c>
      <c r="H204" s="667">
        <v>4.0000000000000001E-3</v>
      </c>
      <c r="I204" s="669">
        <v>2E-3</v>
      </c>
      <c r="J204" s="666">
        <v>0.1</v>
      </c>
      <c r="L204" s="938"/>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1" t="str">
        <f>General!H29</f>
        <v>v</v>
      </c>
      <c r="H205" s="667">
        <v>4.0000000000000001E-3</v>
      </c>
      <c r="I205" s="669">
        <v>2E-3</v>
      </c>
      <c r="J205" s="666">
        <v>0.1</v>
      </c>
      <c r="L205" s="938"/>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1" t="str">
        <f>General!H30</f>
        <v>w</v>
      </c>
      <c r="H206" s="667">
        <v>4.0000000000000001E-3</v>
      </c>
      <c r="I206" s="669">
        <v>2E-3</v>
      </c>
      <c r="J206" s="666">
        <v>0.1</v>
      </c>
      <c r="L206" s="938"/>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1" t="str">
        <f>General!H31</f>
        <v>wd</v>
      </c>
      <c r="H207" s="667">
        <v>4.0000000000000001E-3</v>
      </c>
      <c r="I207" s="669">
        <v>2E-3</v>
      </c>
      <c r="J207" s="666">
        <v>0.1</v>
      </c>
      <c r="L207" s="938"/>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1" t="str">
        <f>General!H32</f>
        <v>z</v>
      </c>
      <c r="H208" s="667">
        <v>4.0000000000000001E-3</v>
      </c>
      <c r="I208" s="669">
        <v>2E-3</v>
      </c>
      <c r="J208" s="666">
        <v>0.1</v>
      </c>
      <c r="L208" s="938"/>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1" t="str">
        <f>General!H33</f>
        <v>zd</v>
      </c>
      <c r="H209" s="667">
        <v>4.0000000000000001E-3</v>
      </c>
      <c r="I209" s="669">
        <v>2E-3</v>
      </c>
      <c r="J209" s="666">
        <v>0.1</v>
      </c>
      <c r="L209" s="938"/>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8"/>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0">
        <v>20</v>
      </c>
      <c r="K214" s="59"/>
      <c r="L214" s="879"/>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79"/>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2" t="s">
        <v>1088</v>
      </c>
      <c r="M216" s="943" t="s">
        <v>70</v>
      </c>
      <c r="N216" s="943" t="s">
        <v>1089</v>
      </c>
      <c r="O216" s="943" t="s">
        <v>74</v>
      </c>
      <c r="P216" s="944" t="s">
        <v>78</v>
      </c>
      <c r="Q216" s="945"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3"/>
      <c r="K235" s="913"/>
      <c r="L235" s="913"/>
      <c r="M235" s="913"/>
      <c r="N235" s="913"/>
      <c r="O235" s="913"/>
      <c r="P235" s="913"/>
      <c r="Q235" s="913"/>
      <c r="R235" s="913"/>
      <c r="S235" s="913"/>
      <c r="T235" s="913"/>
      <c r="U235" s="913"/>
      <c r="V235" s="913"/>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3"/>
      <c r="M236" s="913"/>
      <c r="N236" s="913"/>
      <c r="O236" s="913"/>
      <c r="P236" s="913"/>
      <c r="Q236" s="913"/>
      <c r="R236" s="913"/>
      <c r="S236" s="913"/>
      <c r="T236" s="913"/>
      <c r="U236" s="913"/>
      <c r="V236" s="913"/>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2"/>
      <c r="Q237" s="912"/>
      <c r="R237" s="912"/>
      <c r="S237" s="913"/>
      <c r="T237" s="913"/>
      <c r="U237" s="913"/>
      <c r="V237" s="913"/>
      <c r="W237" s="734"/>
      <c r="X237" s="729"/>
      <c r="Y237" s="729"/>
      <c r="Z237" s="729"/>
    </row>
    <row r="238" spans="1:26" s="726" customFormat="1" ht="12" customHeight="1" outlineLevel="1" x14ac:dyDescent="0.25">
      <c r="A238" s="730"/>
      <c r="B238" s="727"/>
      <c r="C238" s="739"/>
      <c r="D238" s="739"/>
      <c r="E238" s="739"/>
      <c r="F238" s="739"/>
      <c r="G238" s="739"/>
      <c r="H238" s="739"/>
      <c r="I238" s="913"/>
      <c r="J238" s="764"/>
      <c r="K238" s="764"/>
      <c r="L238" s="764"/>
      <c r="M238" s="764"/>
      <c r="N238" s="764"/>
      <c r="O238" s="764"/>
      <c r="P238" s="912"/>
      <c r="Q238" s="912"/>
      <c r="R238" s="912"/>
      <c r="S238" s="913"/>
      <c r="T238" s="913"/>
      <c r="U238" s="913"/>
      <c r="V238" s="913"/>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2"/>
      <c r="M239" s="912"/>
      <c r="N239" s="912"/>
      <c r="O239" s="912"/>
      <c r="P239" s="912"/>
      <c r="Q239" s="912"/>
      <c r="R239" s="912"/>
      <c r="S239" s="913"/>
      <c r="T239" s="913"/>
      <c r="U239" s="913"/>
      <c r="V239" s="913"/>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7"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4">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8">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8">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7"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8">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8">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6">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8">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6">
        <v>0.15</v>
      </c>
      <c r="K252" s="1103"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6">
        <v>0.02</v>
      </c>
      <c r="K253" s="1103"/>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7">
        <f>1-SUM(J252:J253)</f>
        <v>0.83000000000000007</v>
      </c>
      <c r="K254" s="1103"/>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8">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8"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7"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1" t="s">
        <v>1084</v>
      </c>
      <c r="K260" s="941" t="s">
        <v>1087</v>
      </c>
      <c r="L260" s="871">
        <v>11</v>
      </c>
      <c r="M260" s="938">
        <v>22</v>
      </c>
      <c r="N260" s="938">
        <v>33</v>
      </c>
      <c r="O260" s="938">
        <v>21</v>
      </c>
      <c r="P260" s="939">
        <v>32</v>
      </c>
      <c r="Q260" s="939">
        <v>31</v>
      </c>
      <c r="R260" s="939">
        <v>10</v>
      </c>
      <c r="S260" s="939">
        <v>20</v>
      </c>
      <c r="T260" s="939">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0">
        <v>1</v>
      </c>
      <c r="K261" s="940">
        <v>0</v>
      </c>
      <c r="L261" s="940">
        <v>0</v>
      </c>
      <c r="M261" s="940">
        <v>0</v>
      </c>
      <c r="N261" s="940">
        <v>0</v>
      </c>
      <c r="O261" s="940">
        <v>0</v>
      </c>
      <c r="P261" s="940">
        <v>0</v>
      </c>
      <c r="Q261" s="940">
        <v>0</v>
      </c>
      <c r="R261" s="940">
        <v>0</v>
      </c>
      <c r="S261" s="940">
        <v>0</v>
      </c>
      <c r="T261" s="940">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1">
        <v>11</v>
      </c>
      <c r="K263" s="938">
        <v>22</v>
      </c>
      <c r="L263" s="938">
        <v>33</v>
      </c>
      <c r="M263" s="938">
        <v>21</v>
      </c>
      <c r="N263" s="939">
        <v>32</v>
      </c>
      <c r="O263" s="939">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0">
        <v>0</v>
      </c>
      <c r="K264" s="940">
        <v>0</v>
      </c>
      <c r="L264" s="940">
        <v>0</v>
      </c>
      <c r="M264" s="940">
        <v>0</v>
      </c>
      <c r="N264" s="940">
        <v>0</v>
      </c>
      <c r="O264" s="940">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7"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8">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8">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6">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8">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6">
        <v>0.125</v>
      </c>
      <c r="K272" s="1103"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6">
        <v>0.02</v>
      </c>
      <c r="K273" s="1103"/>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7">
        <f>1-SUM(J272:J273)</f>
        <v>0.85499999999999998</v>
      </c>
      <c r="K274" s="1103"/>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7"/>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7"/>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7"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7"/>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8">
        <v>1</v>
      </c>
      <c r="K279" s="928">
        <v>6</v>
      </c>
      <c r="L279" s="928">
        <v>7</v>
      </c>
      <c r="M279" s="929"/>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0"/>
      <c r="K280" s="930"/>
      <c r="L280" s="930"/>
      <c r="M280" s="929"/>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1" t="b">
        <v>1</v>
      </c>
      <c r="K282" s="931" t="b">
        <v>0</v>
      </c>
      <c r="L282" s="931" t="b">
        <v>0</v>
      </c>
      <c r="M282" s="931"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2"/>
      <c r="K283" s="933"/>
      <c r="L283" s="933"/>
      <c r="M283" s="929"/>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19"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4">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4">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19"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6">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6">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6">
        <v>29.4</v>
      </c>
      <c r="K294" s="878"/>
      <c r="L294" s="878"/>
      <c r="M294" s="878"/>
      <c r="N294" s="878"/>
      <c r="O294" s="878"/>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6">
        <v>13.1</v>
      </c>
      <c r="K295" s="878"/>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6">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0" t="s">
        <v>1072</v>
      </c>
      <c r="H299" s="212"/>
      <c r="I299" s="925"/>
      <c r="J299" s="914"/>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5"/>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5"/>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5"/>
      <c r="J302" s="914"/>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5"/>
      <c r="J303" s="914"/>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5"/>
      <c r="J304" s="914"/>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0" t="s">
        <v>1066</v>
      </c>
      <c r="H305" s="212"/>
      <c r="I305" s="1108" t="s">
        <v>1067</v>
      </c>
      <c r="J305" s="1109"/>
      <c r="K305" s="1109"/>
      <c r="L305" s="1109"/>
      <c r="M305" s="1109"/>
      <c r="N305" s="1109"/>
      <c r="O305" s="1109"/>
      <c r="P305" s="1109"/>
      <c r="Q305" s="1110"/>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0"/>
      <c r="H306" s="212"/>
      <c r="I306" s="1111" t="s">
        <v>75</v>
      </c>
      <c r="J306" s="1112"/>
      <c r="K306" s="1113"/>
      <c r="L306" s="1114" t="s">
        <v>72</v>
      </c>
      <c r="M306" s="1115"/>
      <c r="N306" s="1116"/>
      <c r="O306" s="1117" t="s">
        <v>343</v>
      </c>
      <c r="P306" s="1118"/>
      <c r="Q306" s="1119"/>
      <c r="R306" s="59"/>
      <c r="S306" s="1104" t="s">
        <v>1097</v>
      </c>
      <c r="T306" s="1106"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3" t="str">
        <f>H130</f>
        <v>Harv</v>
      </c>
      <c r="J307" s="1003" t="str">
        <f>I130</f>
        <v>Graz</v>
      </c>
      <c r="K307" s="1003" t="str">
        <f>J130</f>
        <v>Bale</v>
      </c>
      <c r="L307" s="1004" t="str">
        <f>H130</f>
        <v>Harv</v>
      </c>
      <c r="M307" s="1004" t="str">
        <f>I130</f>
        <v>Graz</v>
      </c>
      <c r="N307" s="1004" t="str">
        <f>J130</f>
        <v>Bale</v>
      </c>
      <c r="O307" s="1005" t="str">
        <f>H130</f>
        <v>Harv</v>
      </c>
      <c r="P307" s="1005" t="str">
        <f t="shared" ref="P307:Q307" si="4">I130</f>
        <v>Graz</v>
      </c>
      <c r="Q307" s="1005" t="str">
        <f t="shared" si="4"/>
        <v>Bale</v>
      </c>
      <c r="R307" s="59"/>
      <c r="S307" s="1105"/>
      <c r="T307" s="1107"/>
      <c r="U307" s="59"/>
      <c r="V307" s="261"/>
      <c r="W307" s="734"/>
      <c r="X307" s="729"/>
      <c r="Y307" s="729"/>
      <c r="Z307" s="729"/>
    </row>
    <row r="308" spans="1:26" s="726" customFormat="1" ht="12" customHeight="1" outlineLevel="1" x14ac:dyDescent="0.25">
      <c r="A308" s="730"/>
      <c r="B308" s="727"/>
      <c r="C308" s="739"/>
      <c r="D308" s="739"/>
      <c r="E308" s="739"/>
      <c r="F308" s="743"/>
      <c r="G308" s="235"/>
      <c r="H308" s="951" t="str">
        <f>General!H17</f>
        <v>b</v>
      </c>
      <c r="I308" s="924">
        <v>0.27922143700582119</v>
      </c>
      <c r="J308" s="1006">
        <f t="shared" ref="J308:K308" si="5">I308</f>
        <v>0.27922143700582119</v>
      </c>
      <c r="K308" s="1006">
        <f t="shared" si="5"/>
        <v>0.27922143700582119</v>
      </c>
      <c r="L308" s="935">
        <v>-7.357256925019099E-3</v>
      </c>
      <c r="M308" s="1007">
        <f t="shared" ref="M308:N308" si="6">L308</f>
        <v>-7.357256925019099E-3</v>
      </c>
      <c r="N308" s="1007">
        <f t="shared" si="6"/>
        <v>-7.357256925019099E-3</v>
      </c>
      <c r="O308" s="916">
        <v>59.634599807135977</v>
      </c>
      <c r="P308" s="1006">
        <f>O308</f>
        <v>59.634599807135977</v>
      </c>
      <c r="Q308" s="1006">
        <f>P308</f>
        <v>59.634599807135977</v>
      </c>
      <c r="R308" s="59"/>
      <c r="S308" s="391">
        <v>2850</v>
      </c>
      <c r="T308" s="948">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1" t="str">
        <f>General!H18</f>
        <v>bd</v>
      </c>
      <c r="I309" s="924">
        <v>0.27922143700582119</v>
      </c>
      <c r="J309" s="1006">
        <f t="shared" ref="J309:K309" si="8">I309</f>
        <v>0.27922143700582119</v>
      </c>
      <c r="K309" s="1006">
        <f t="shared" si="8"/>
        <v>0.27922143700582119</v>
      </c>
      <c r="L309" s="935">
        <v>-7.357256925019099E-3</v>
      </c>
      <c r="M309" s="1007">
        <f t="shared" ref="M309:N309" si="9">L309</f>
        <v>-7.357256925019099E-3</v>
      </c>
      <c r="N309" s="1007">
        <f t="shared" si="9"/>
        <v>-7.357256925019099E-3</v>
      </c>
      <c r="O309" s="916">
        <v>59.634599807135977</v>
      </c>
      <c r="P309" s="1006">
        <f t="shared" ref="P309:Q309" si="10">O309</f>
        <v>59.634599807135977</v>
      </c>
      <c r="Q309" s="1006">
        <f t="shared" si="10"/>
        <v>59.634599807135977</v>
      </c>
      <c r="R309" s="59"/>
      <c r="S309" s="391">
        <v>2850</v>
      </c>
      <c r="T309" s="948">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1" t="str">
        <f>General!H19</f>
        <v>f</v>
      </c>
      <c r="I310" s="924">
        <v>0.21988823630969012</v>
      </c>
      <c r="J310" s="1006">
        <f t="shared" ref="J310:K310" si="11">I310</f>
        <v>0.21988823630969012</v>
      </c>
      <c r="K310" s="1006">
        <f t="shared" si="11"/>
        <v>0.21988823630969012</v>
      </c>
      <c r="L310" s="935">
        <v>-4.6010728402032814E-3</v>
      </c>
      <c r="M310" s="1007">
        <f t="shared" ref="M310:N310" si="12">L310</f>
        <v>-4.6010728402032814E-3</v>
      </c>
      <c r="N310" s="1007">
        <f t="shared" si="12"/>
        <v>-4.6010728402032814E-3</v>
      </c>
      <c r="O310" s="916">
        <v>57.445790754257906</v>
      </c>
      <c r="P310" s="1006">
        <f t="shared" ref="P310:Q310" si="13">O310</f>
        <v>57.445790754257906</v>
      </c>
      <c r="Q310" s="1006">
        <f t="shared" si="13"/>
        <v>57.445790754257906</v>
      </c>
      <c r="R310" s="59"/>
      <c r="S310" s="391">
        <v>2000</v>
      </c>
      <c r="T310" s="948">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1" t="str">
        <f>General!H20</f>
        <v>h</v>
      </c>
      <c r="I311" s="924">
        <v>0.27922143700582119</v>
      </c>
      <c r="J311" s="1006">
        <f t="shared" ref="J311:K311" si="14">I311</f>
        <v>0.27922143700582119</v>
      </c>
      <c r="K311" s="1006">
        <f t="shared" si="14"/>
        <v>0.27922143700582119</v>
      </c>
      <c r="L311" s="935">
        <v>-7.357256925019099E-3</v>
      </c>
      <c r="M311" s="1007">
        <f t="shared" ref="M311:N311" si="15">L311</f>
        <v>-7.357256925019099E-3</v>
      </c>
      <c r="N311" s="1007">
        <f t="shared" si="15"/>
        <v>-7.357256925019099E-3</v>
      </c>
      <c r="O311" s="916">
        <v>59.634599807135977</v>
      </c>
      <c r="P311" s="1006">
        <f t="shared" ref="P311:Q311" si="16">O311</f>
        <v>59.634599807135977</v>
      </c>
      <c r="Q311" s="1006">
        <f t="shared" si="16"/>
        <v>59.634599807135977</v>
      </c>
      <c r="R311" s="59"/>
      <c r="S311" s="391">
        <v>10387</v>
      </c>
      <c r="T311" s="948">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1" t="str">
        <f>General!H21</f>
        <v>i</v>
      </c>
      <c r="I312" s="924">
        <v>0.21988823630969012</v>
      </c>
      <c r="J312" s="1006">
        <f t="shared" ref="J312:K312" si="17">I312</f>
        <v>0.21988823630969012</v>
      </c>
      <c r="K312" s="1006">
        <f t="shared" si="17"/>
        <v>0.21988823630969012</v>
      </c>
      <c r="L312" s="935">
        <v>-4.6010728402032814E-3</v>
      </c>
      <c r="M312" s="1007">
        <f t="shared" ref="M312:N312" si="18">L312</f>
        <v>-4.6010728402032814E-3</v>
      </c>
      <c r="N312" s="1007">
        <f t="shared" si="18"/>
        <v>-4.6010728402032814E-3</v>
      </c>
      <c r="O312" s="916">
        <v>57.445790754257906</v>
      </c>
      <c r="P312" s="1006">
        <f t="shared" ref="P312:Q312" si="19">O312</f>
        <v>57.445790754257906</v>
      </c>
      <c r="Q312" s="1006">
        <f t="shared" si="19"/>
        <v>57.445790754257906</v>
      </c>
      <c r="R312" s="59"/>
      <c r="S312" s="391">
        <v>2000</v>
      </c>
      <c r="T312" s="948">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1" t="str">
        <f>General!H22</f>
        <v>k</v>
      </c>
      <c r="I313" s="924">
        <v>0.21988823630969012</v>
      </c>
      <c r="J313" s="1006">
        <f t="shared" ref="J313:K313" si="20">I313</f>
        <v>0.21988823630969012</v>
      </c>
      <c r="K313" s="1006">
        <f t="shared" si="20"/>
        <v>0.21988823630969012</v>
      </c>
      <c r="L313" s="935">
        <v>-4.6010728402032814E-3</v>
      </c>
      <c r="M313" s="1007">
        <f t="shared" ref="M313:N313" si="21">L313</f>
        <v>-4.6010728402032814E-3</v>
      </c>
      <c r="N313" s="1007">
        <f t="shared" si="21"/>
        <v>-4.6010728402032814E-3</v>
      </c>
      <c r="O313" s="916">
        <v>57.445790754257906</v>
      </c>
      <c r="P313" s="1006">
        <f t="shared" ref="P313:Q313" si="22">O313</f>
        <v>57.445790754257906</v>
      </c>
      <c r="Q313" s="1006">
        <f t="shared" si="22"/>
        <v>57.445790754257906</v>
      </c>
      <c r="R313" s="59"/>
      <c r="S313" s="391">
        <v>2000</v>
      </c>
      <c r="T313" s="948">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1" t="str">
        <f>General!H23</f>
        <v>l</v>
      </c>
      <c r="I314" s="924">
        <v>0.21988823630969012</v>
      </c>
      <c r="J314" s="1006">
        <f t="shared" ref="J314:K314" si="23">I314</f>
        <v>0.21988823630969012</v>
      </c>
      <c r="K314" s="1006">
        <f t="shared" si="23"/>
        <v>0.21988823630969012</v>
      </c>
      <c r="L314" s="935">
        <v>-4.6010728402032814E-3</v>
      </c>
      <c r="M314" s="1007">
        <f t="shared" ref="M314:N314" si="24">L314</f>
        <v>-4.6010728402032814E-3</v>
      </c>
      <c r="N314" s="1007">
        <f t="shared" si="24"/>
        <v>-4.6010728402032814E-3</v>
      </c>
      <c r="O314" s="916">
        <v>57.445790754257906</v>
      </c>
      <c r="P314" s="1006">
        <f t="shared" ref="P314:Q314" si="25">O314</f>
        <v>57.445790754257906</v>
      </c>
      <c r="Q314" s="1006">
        <f t="shared" si="25"/>
        <v>57.445790754257906</v>
      </c>
      <c r="R314" s="59"/>
      <c r="S314" s="391">
        <v>2000</v>
      </c>
      <c r="T314" s="948">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1" t="str">
        <f>General!H24</f>
        <v>o</v>
      </c>
      <c r="I315" s="924">
        <v>0.27922143700582119</v>
      </c>
      <c r="J315" s="1006">
        <f t="shared" ref="J315:K315" si="26">I315</f>
        <v>0.27922143700582119</v>
      </c>
      <c r="K315" s="1006">
        <f t="shared" si="26"/>
        <v>0.27922143700582119</v>
      </c>
      <c r="L315" s="935">
        <v>-7.357256925019099E-3</v>
      </c>
      <c r="M315" s="1007">
        <f t="shared" ref="M315:N315" si="27">L315</f>
        <v>-7.357256925019099E-3</v>
      </c>
      <c r="N315" s="1007">
        <f t="shared" si="27"/>
        <v>-7.357256925019099E-3</v>
      </c>
      <c r="O315" s="916">
        <v>59.634599807135977</v>
      </c>
      <c r="P315" s="1006">
        <f t="shared" ref="P315:Q315" si="28">O315</f>
        <v>59.634599807135977</v>
      </c>
      <c r="Q315" s="1006">
        <f t="shared" si="28"/>
        <v>59.634599807135977</v>
      </c>
      <c r="R315" s="59"/>
      <c r="S315" s="391">
        <v>2850</v>
      </c>
      <c r="T315" s="948">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1" t="str">
        <f>General!H25</f>
        <v>od</v>
      </c>
      <c r="I316" s="924">
        <v>0.27922143700582119</v>
      </c>
      <c r="J316" s="1006">
        <f t="shared" ref="J316:K316" si="29">I316</f>
        <v>0.27922143700582119</v>
      </c>
      <c r="K316" s="1006">
        <f t="shared" si="29"/>
        <v>0.27922143700582119</v>
      </c>
      <c r="L316" s="935">
        <v>-7.357256925019099E-3</v>
      </c>
      <c r="M316" s="1007">
        <f t="shared" ref="M316:N316" si="30">L316</f>
        <v>-7.357256925019099E-3</v>
      </c>
      <c r="N316" s="1007">
        <f t="shared" si="30"/>
        <v>-7.357256925019099E-3</v>
      </c>
      <c r="O316" s="916">
        <v>59.634599807135977</v>
      </c>
      <c r="P316" s="1006">
        <f t="shared" ref="P316:Q316" si="31">O316</f>
        <v>59.634599807135977</v>
      </c>
      <c r="Q316" s="1006">
        <f t="shared" si="31"/>
        <v>59.634599807135977</v>
      </c>
      <c r="R316" s="59"/>
      <c r="S316" s="391">
        <v>2850</v>
      </c>
      <c r="T316" s="948">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1" t="str">
        <f>General!H26</f>
        <v>of</v>
      </c>
      <c r="I317" s="924">
        <v>0.27922143700582119</v>
      </c>
      <c r="J317" s="1006">
        <f t="shared" ref="J317:K317" si="32">I317</f>
        <v>0.27922143700582119</v>
      </c>
      <c r="K317" s="1006">
        <f t="shared" si="32"/>
        <v>0.27922143700582119</v>
      </c>
      <c r="L317" s="935">
        <v>-7.357256925019099E-3</v>
      </c>
      <c r="M317" s="1007">
        <f t="shared" ref="M317:N317" si="33">L317</f>
        <v>-7.357256925019099E-3</v>
      </c>
      <c r="N317" s="1007">
        <f t="shared" si="33"/>
        <v>-7.357256925019099E-3</v>
      </c>
      <c r="O317" s="916">
        <v>59.634599807135977</v>
      </c>
      <c r="P317" s="1006">
        <f t="shared" ref="P317:Q317" si="34">O317</f>
        <v>59.634599807135977</v>
      </c>
      <c r="Q317" s="1006">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1" t="str">
        <f>General!H27</f>
        <v>r</v>
      </c>
      <c r="I318" s="924">
        <v>0.21988823630969012</v>
      </c>
      <c r="J318" s="1006">
        <f t="shared" ref="J318:K318" si="35">I318</f>
        <v>0.21988823630969012</v>
      </c>
      <c r="K318" s="1006">
        <f t="shared" si="35"/>
        <v>0.21988823630969012</v>
      </c>
      <c r="L318" s="935">
        <v>-4.6010728402032814E-3</v>
      </c>
      <c r="M318" s="1007">
        <f t="shared" ref="M318:N318" si="36">L318</f>
        <v>-4.6010728402032814E-3</v>
      </c>
      <c r="N318" s="1007">
        <f t="shared" si="36"/>
        <v>-4.6010728402032814E-3</v>
      </c>
      <c r="O318" s="916">
        <v>57.445790754257906</v>
      </c>
      <c r="P318" s="1006">
        <f t="shared" ref="P318:Q318" si="37">O318</f>
        <v>57.445790754257906</v>
      </c>
      <c r="Q318" s="1006">
        <f t="shared" si="37"/>
        <v>57.445790754257906</v>
      </c>
      <c r="R318" s="59"/>
      <c r="S318" s="391">
        <v>1600</v>
      </c>
      <c r="T318" s="948">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1" t="str">
        <f>General!H28</f>
        <v>rd</v>
      </c>
      <c r="I319" s="924">
        <v>0.21988823630969012</v>
      </c>
      <c r="J319" s="1006">
        <f t="shared" ref="J319:K319" si="39">I319</f>
        <v>0.21988823630969012</v>
      </c>
      <c r="K319" s="1006">
        <f t="shared" si="39"/>
        <v>0.21988823630969012</v>
      </c>
      <c r="L319" s="935">
        <v>-4.6010728402032814E-3</v>
      </c>
      <c r="M319" s="1007">
        <f t="shared" ref="M319:N319" si="40">L319</f>
        <v>-4.6010728402032814E-3</v>
      </c>
      <c r="N319" s="1007">
        <f t="shared" si="40"/>
        <v>-4.6010728402032814E-3</v>
      </c>
      <c r="O319" s="916">
        <v>57.445790754257906</v>
      </c>
      <c r="P319" s="1006">
        <f t="shared" ref="P319:Q319" si="41">O319</f>
        <v>57.445790754257906</v>
      </c>
      <c r="Q319" s="1006">
        <f t="shared" si="41"/>
        <v>57.445790754257906</v>
      </c>
      <c r="R319" s="59"/>
      <c r="S319" s="391">
        <v>1600</v>
      </c>
      <c r="T319" s="948">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1" t="str">
        <f>General!H29</f>
        <v>v</v>
      </c>
      <c r="I320" s="924">
        <v>0.21988823630969012</v>
      </c>
      <c r="J320" s="1006">
        <f t="shared" ref="J320:K320" si="42">I320</f>
        <v>0.21988823630969012</v>
      </c>
      <c r="K320" s="1006">
        <f t="shared" si="42"/>
        <v>0.21988823630969012</v>
      </c>
      <c r="L320" s="935">
        <v>-4.6010728402032814E-3</v>
      </c>
      <c r="M320" s="1007">
        <f t="shared" ref="M320:N320" si="43">L320</f>
        <v>-4.6010728402032814E-3</v>
      </c>
      <c r="N320" s="1007">
        <f t="shared" si="43"/>
        <v>-4.6010728402032814E-3</v>
      </c>
      <c r="O320" s="916">
        <v>57.445790754257906</v>
      </c>
      <c r="P320" s="1006">
        <f t="shared" ref="P320:Q320" si="44">O320</f>
        <v>57.445790754257906</v>
      </c>
      <c r="Q320" s="1006">
        <f t="shared" si="44"/>
        <v>57.445790754257906</v>
      </c>
      <c r="R320" s="59"/>
      <c r="S320" s="391">
        <v>2000</v>
      </c>
      <c r="T320" s="948">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1" t="str">
        <f>General!H30</f>
        <v>w</v>
      </c>
      <c r="I321" s="924">
        <v>0.27922143700582119</v>
      </c>
      <c r="J321" s="1006">
        <f t="shared" ref="J321:K321" si="45">I321</f>
        <v>0.27922143700582119</v>
      </c>
      <c r="K321" s="1006">
        <f t="shared" si="45"/>
        <v>0.27922143700582119</v>
      </c>
      <c r="L321" s="935">
        <v>-7.357256925019099E-3</v>
      </c>
      <c r="M321" s="1007">
        <f t="shared" ref="M321:N321" si="46">L321</f>
        <v>-7.357256925019099E-3</v>
      </c>
      <c r="N321" s="1007">
        <f t="shared" si="46"/>
        <v>-7.357256925019099E-3</v>
      </c>
      <c r="O321" s="916">
        <v>59.634599807135977</v>
      </c>
      <c r="P321" s="1006">
        <f t="shared" ref="P321:Q321" si="47">O321</f>
        <v>59.634599807135977</v>
      </c>
      <c r="Q321" s="1006">
        <f t="shared" si="47"/>
        <v>59.634599807135977</v>
      </c>
      <c r="R321" s="59"/>
      <c r="S321" s="391">
        <v>2850</v>
      </c>
      <c r="T321" s="948">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1" t="str">
        <f>General!H31</f>
        <v>wd</v>
      </c>
      <c r="I322" s="924">
        <v>0.27922143700582119</v>
      </c>
      <c r="J322" s="1006">
        <f t="shared" ref="J322:K322" si="48">I322</f>
        <v>0.27922143700582119</v>
      </c>
      <c r="K322" s="1006">
        <f t="shared" si="48"/>
        <v>0.27922143700582119</v>
      </c>
      <c r="L322" s="935">
        <v>-7.357256925019099E-3</v>
      </c>
      <c r="M322" s="1007">
        <f t="shared" ref="M322:N322" si="49">L322</f>
        <v>-7.357256925019099E-3</v>
      </c>
      <c r="N322" s="1007">
        <f t="shared" si="49"/>
        <v>-7.357256925019099E-3</v>
      </c>
      <c r="O322" s="916">
        <v>59.634599807135977</v>
      </c>
      <c r="P322" s="1006">
        <f t="shared" ref="P322:Q322" si="50">O322</f>
        <v>59.634599807135977</v>
      </c>
      <c r="Q322" s="1006">
        <f t="shared" si="50"/>
        <v>59.634599807135977</v>
      </c>
      <c r="R322" s="59"/>
      <c r="S322" s="391">
        <v>2850</v>
      </c>
      <c r="T322" s="948">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1" t="str">
        <f>General!H32</f>
        <v>z</v>
      </c>
      <c r="I323" s="924">
        <v>0.21988823630969012</v>
      </c>
      <c r="J323" s="1006">
        <f t="shared" ref="J323:K323" si="51">I323</f>
        <v>0.21988823630969012</v>
      </c>
      <c r="K323" s="1006">
        <f t="shared" si="51"/>
        <v>0.21988823630969012</v>
      </c>
      <c r="L323" s="935">
        <v>-4.6010728402032814E-3</v>
      </c>
      <c r="M323" s="1007">
        <f t="shared" ref="M323:N323" si="52">L323</f>
        <v>-4.6010728402032814E-3</v>
      </c>
      <c r="N323" s="1007">
        <f t="shared" si="52"/>
        <v>-4.6010728402032814E-3</v>
      </c>
      <c r="O323" s="916">
        <v>57.445790754257906</v>
      </c>
      <c r="P323" s="1006">
        <f t="shared" ref="P323:Q323" si="53">O323</f>
        <v>57.445790754257906</v>
      </c>
      <c r="Q323" s="1006">
        <f t="shared" si="53"/>
        <v>57.445790754257906</v>
      </c>
      <c r="R323" s="923"/>
      <c r="S323" s="391">
        <v>1600</v>
      </c>
      <c r="T323" s="948">
        <f t="shared" si="38"/>
        <v>1649.4845360824743</v>
      </c>
      <c r="U323" s="923"/>
      <c r="V323" s="736"/>
      <c r="W323" s="734"/>
      <c r="X323" s="729"/>
      <c r="Y323" s="729"/>
      <c r="Z323" s="729"/>
    </row>
    <row r="324" spans="1:26" s="726" customFormat="1" outlineLevel="1" x14ac:dyDescent="0.25">
      <c r="A324" s="730"/>
      <c r="B324" s="727"/>
      <c r="C324" s="739"/>
      <c r="D324" s="739"/>
      <c r="E324" s="739"/>
      <c r="F324" s="743"/>
      <c r="G324" s="316"/>
      <c r="H324" s="951" t="str">
        <f>General!H33</f>
        <v>zd</v>
      </c>
      <c r="I324" s="924">
        <v>0.21988823630969012</v>
      </c>
      <c r="J324" s="1006">
        <f t="shared" ref="J324:K324" si="54">I324</f>
        <v>0.21988823630969012</v>
      </c>
      <c r="K324" s="1006">
        <f t="shared" si="54"/>
        <v>0.21988823630969012</v>
      </c>
      <c r="L324" s="935">
        <v>-4.6010728402032814E-3</v>
      </c>
      <c r="M324" s="1007">
        <f t="shared" ref="M324:N324" si="55">L324</f>
        <v>-4.6010728402032814E-3</v>
      </c>
      <c r="N324" s="1007">
        <f t="shared" si="55"/>
        <v>-4.6010728402032814E-3</v>
      </c>
      <c r="O324" s="916">
        <v>57.445790754257906</v>
      </c>
      <c r="P324" s="1006">
        <f t="shared" ref="P324:Q324" si="56">O324</f>
        <v>57.445790754257906</v>
      </c>
      <c r="Q324" s="1006">
        <f t="shared" si="56"/>
        <v>57.445790754257906</v>
      </c>
      <c r="R324" s="736"/>
      <c r="S324" s="391">
        <v>1600</v>
      </c>
      <c r="T324" s="948">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1"/>
      <c r="J325" s="922"/>
      <c r="K325" s="923"/>
      <c r="L325" s="923"/>
      <c r="O325" s="923"/>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1"/>
      <c r="I326" s="921"/>
      <c r="J326" s="922"/>
      <c r="K326" s="923"/>
      <c r="L326" s="923"/>
      <c r="O326" s="923"/>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2022-04-14T00:04:23Z</dcterms:modified>
</cp:coreProperties>
</file>