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F163BDDB-E5B1-4A95-B00A-9D7CE683375D}" xr6:coauthVersionLast="45" xr6:coauthVersionMax="46" xr10:uidLastSave="{00000000-0000-0000-0000-000000000000}"/>
  <bookViews>
    <workbookView xWindow="2868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<sst xmlns="http://schemas.openxmlformats.org/spreadsheetml/2006/main" count="4470" uniqueCount="990">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</sst>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J48" sqref="J48"/>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0999999999999996" customHeight="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2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2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2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2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2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2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2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2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2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2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2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2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2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2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2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2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2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2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2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0999999999999996" customHeight="1" x14ac:dyDescent="0.2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4.95" customHeight="1" x14ac:dyDescent="0.2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2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2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0999999999999996" customHeight="1" thickBot="1" x14ac:dyDescent="0.3">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0999999999999996" customHeight="1" x14ac:dyDescent="0.2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2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2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2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2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0999999999999996" customHeight="1" x14ac:dyDescent="0.2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4.95" customHeight="1" x14ac:dyDescent="0.2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2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2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0999999999999996" customHeight="1" thickBot="1" x14ac:dyDescent="0.3">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0999999999999996" customHeight="1" x14ac:dyDescent="0.2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2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2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2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2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2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2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2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2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2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2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2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2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2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2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2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2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2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2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2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2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0999999999999996" customHeight="1" x14ac:dyDescent="0.2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4.95" customHeight="1" x14ac:dyDescent="0.2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2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2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0999999999999996" customHeight="1" thickBot="1" x14ac:dyDescent="0.3">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0999999999999996" customHeight="1" x14ac:dyDescent="0.2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2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2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2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2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2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2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2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2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2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2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2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2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2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2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2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2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2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2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2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0999999999999996" customHeight="1" x14ac:dyDescent="0.2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4.95" customHeight="1" x14ac:dyDescent="0.2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2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75"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2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2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2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2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2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2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2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2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2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2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2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2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2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2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2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2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2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2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0999999999999996" customHeight="1" thickBot="1" x14ac:dyDescent="0.3">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0999999999999996" customHeight="1" x14ac:dyDescent="0.2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2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2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2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2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2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2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2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2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2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2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2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4.95" customHeight="1" x14ac:dyDescent="0.2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2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3">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2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2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2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2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2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2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2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2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2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2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2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25">
      <c r="A49" s="298"/>
      <c r="B49" s="259"/>
      <c r="C49" s="269"/>
      <c r="D49" s="269"/>
      <c r="E49" s="269"/>
      <c r="F49" s="277"/>
      <c r="I49" s="311"/>
      <c r="J49" s="312"/>
      <c r="K49" s="312"/>
      <c r="L49" s="312"/>
      <c r="M49" s="312"/>
      <c r="N49" s="312"/>
      <c r="O49" s="312"/>
      <c r="P49" s="312"/>
      <c r="W49" s="268"/>
      <c r="X49" s="260"/>
      <c r="Y49" s="260"/>
      <c r="Z49" s="260"/>
    </row>
    <row r="50" spans="1:26" ht="12.75" customHeight="1" x14ac:dyDescent="0.2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2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2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2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2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2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2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2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2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2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2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2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2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2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2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2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2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2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2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2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2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2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2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2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2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2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2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2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2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5" outlineLevel="1" x14ac:dyDescent="0.2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5" outlineLevel="1" x14ac:dyDescent="0.2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5" outlineLevel="1" x14ac:dyDescent="0.2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5" outlineLevel="1" x14ac:dyDescent="0.2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5" outlineLevel="1" x14ac:dyDescent="0.2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5" outlineLevel="1" x14ac:dyDescent="0.2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5" outlineLevel="1" x14ac:dyDescent="0.2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5" outlineLevel="1" x14ac:dyDescent="0.2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5" outlineLevel="1" x14ac:dyDescent="0.2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5" outlineLevel="1" x14ac:dyDescent="0.2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5" outlineLevel="1" x14ac:dyDescent="0.2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5" outlineLevel="1" x14ac:dyDescent="0.2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5" outlineLevel="1" x14ac:dyDescent="0.2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5" outlineLevel="1" x14ac:dyDescent="0.2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5" outlineLevel="1" x14ac:dyDescent="0.2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5" outlineLevel="1" x14ac:dyDescent="0.2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5" outlineLevel="1" x14ac:dyDescent="0.2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5" outlineLevel="1" x14ac:dyDescent="0.2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5" outlineLevel="1" x14ac:dyDescent="0.2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5" outlineLevel="1" x14ac:dyDescent="0.2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5" outlineLevel="1" x14ac:dyDescent="0.2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5" outlineLevel="1" x14ac:dyDescent="0.2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5" outlineLevel="1" x14ac:dyDescent="0.2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5" outlineLevel="1" x14ac:dyDescent="0.2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5" outlineLevel="1" x14ac:dyDescent="0.2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5" outlineLevel="1" x14ac:dyDescent="0.2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5" outlineLevel="1" x14ac:dyDescent="0.2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5" outlineLevel="1" x14ac:dyDescent="0.2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5" outlineLevel="1" x14ac:dyDescent="0.2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5" outlineLevel="1" x14ac:dyDescent="0.2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5" outlineLevel="1" x14ac:dyDescent="0.2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5" outlineLevel="1" x14ac:dyDescent="0.2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5" outlineLevel="1" x14ac:dyDescent="0.2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35" customHeight="1" outlineLevel="1" x14ac:dyDescent="0.2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2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5" outlineLevel="1" x14ac:dyDescent="0.2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2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2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2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2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25">
      <c r="A101" s="4"/>
      <c r="B101" s="5"/>
      <c r="C101" s="16"/>
      <c r="D101" s="16"/>
      <c r="E101" s="16"/>
      <c r="F101" s="16"/>
      <c r="G101" s="16"/>
      <c r="H101" s="794" t="s">
        <v>430</v>
      </c>
      <c r="I101" s="794"/>
      <c r="J101" s="794"/>
      <c r="K101" s="331"/>
      <c r="L101" s="346"/>
      <c r="M101" s="793" t="s">
        <v>322</v>
      </c>
      <c r="N101" s="793"/>
      <c r="O101" s="793"/>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2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2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5" outlineLevel="1" x14ac:dyDescent="0.2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5" outlineLevel="1" x14ac:dyDescent="0.2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5" outlineLevel="1" x14ac:dyDescent="0.2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5" outlineLevel="1" x14ac:dyDescent="0.2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5" outlineLevel="1" x14ac:dyDescent="0.2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5" outlineLevel="1" x14ac:dyDescent="0.2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5" outlineLevel="1" x14ac:dyDescent="0.2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5" outlineLevel="1" x14ac:dyDescent="0.2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5" outlineLevel="1" x14ac:dyDescent="0.2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5" outlineLevel="1" x14ac:dyDescent="0.2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5" outlineLevel="1" x14ac:dyDescent="0.2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5" outlineLevel="1" x14ac:dyDescent="0.2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5" outlineLevel="1" x14ac:dyDescent="0.2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5" outlineLevel="1" x14ac:dyDescent="0.2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5" outlineLevel="1" x14ac:dyDescent="0.2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5" outlineLevel="1" x14ac:dyDescent="0.2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5" outlineLevel="1" x14ac:dyDescent="0.2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5" outlineLevel="1" x14ac:dyDescent="0.2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5" outlineLevel="1" x14ac:dyDescent="0.2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5" outlineLevel="1" x14ac:dyDescent="0.2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5" outlineLevel="1" x14ac:dyDescent="0.2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5" outlineLevel="1" x14ac:dyDescent="0.2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5" outlineLevel="1" x14ac:dyDescent="0.2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5" outlineLevel="1" x14ac:dyDescent="0.2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5" outlineLevel="1" x14ac:dyDescent="0.2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5" outlineLevel="1" x14ac:dyDescent="0.2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2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2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2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2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2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5" outlineLevel="1" x14ac:dyDescent="0.2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5" outlineLevel="1" x14ac:dyDescent="0.2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5" outlineLevel="1" x14ac:dyDescent="0.2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5" outlineLevel="1" x14ac:dyDescent="0.2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5" outlineLevel="1" x14ac:dyDescent="0.2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5" outlineLevel="1" x14ac:dyDescent="0.2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5" outlineLevel="1" x14ac:dyDescent="0.2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5" outlineLevel="1" x14ac:dyDescent="0.2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5" outlineLevel="1" x14ac:dyDescent="0.2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5" outlineLevel="1" x14ac:dyDescent="0.2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5" outlineLevel="1" x14ac:dyDescent="0.2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5" outlineLevel="1" x14ac:dyDescent="0.2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5" outlineLevel="1" x14ac:dyDescent="0.2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5" outlineLevel="1" x14ac:dyDescent="0.2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5" outlineLevel="1" x14ac:dyDescent="0.2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5" outlineLevel="1" x14ac:dyDescent="0.2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5" outlineLevel="1" x14ac:dyDescent="0.2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5" outlineLevel="1" x14ac:dyDescent="0.2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5" outlineLevel="1" x14ac:dyDescent="0.2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5" outlineLevel="1" x14ac:dyDescent="0.2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5" outlineLevel="1" x14ac:dyDescent="0.2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5" outlineLevel="1" x14ac:dyDescent="0.2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5" outlineLevel="1" x14ac:dyDescent="0.2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5" outlineLevel="1" x14ac:dyDescent="0.2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5" outlineLevel="1" x14ac:dyDescent="0.2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5" outlineLevel="1" x14ac:dyDescent="0.2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5" outlineLevel="1" x14ac:dyDescent="0.2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5" outlineLevel="1" x14ac:dyDescent="0.2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2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2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2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2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2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2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5" outlineLevel="1" x14ac:dyDescent="0.2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5" outlineLevel="1" x14ac:dyDescent="0.2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5" outlineLevel="1" x14ac:dyDescent="0.2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5" outlineLevel="1" x14ac:dyDescent="0.2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5" outlineLevel="1" x14ac:dyDescent="0.2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5" outlineLevel="1" x14ac:dyDescent="0.2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5" outlineLevel="1" x14ac:dyDescent="0.25">
      <c r="A195" s="258"/>
      <c r="B195" s="259"/>
      <c r="C195" s="269"/>
      <c r="D195" s="269"/>
      <c r="E195" s="269"/>
      <c r="F195" s="277"/>
      <c r="BR195" s="268"/>
      <c r="BS195" s="260"/>
      <c r="BT195" s="260"/>
      <c r="BU195" s="260"/>
    </row>
    <row r="196" spans="1:73" s="79" customFormat="1" ht="15" outlineLevel="1" x14ac:dyDescent="0.25">
      <c r="A196" s="258"/>
      <c r="B196" s="259"/>
      <c r="C196" s="269"/>
      <c r="D196" s="269"/>
      <c r="E196" s="269"/>
      <c r="F196" s="277"/>
      <c r="BR196" s="268"/>
      <c r="BS196" s="260"/>
      <c r="BT196" s="260"/>
      <c r="BU196" s="260"/>
    </row>
    <row r="197" spans="1:73" ht="15" outlineLevel="1" x14ac:dyDescent="0.2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5" outlineLevel="1" x14ac:dyDescent="0.2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5" outlineLevel="1" x14ac:dyDescent="0.2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5" outlineLevel="1" x14ac:dyDescent="0.2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5" outlineLevel="1" x14ac:dyDescent="0.2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5" outlineLevel="1" x14ac:dyDescent="0.2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5" outlineLevel="1" x14ac:dyDescent="0.2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5" outlineLevel="1" x14ac:dyDescent="0.2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5" outlineLevel="1" x14ac:dyDescent="0.2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5" outlineLevel="1" x14ac:dyDescent="0.2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5" outlineLevel="1" x14ac:dyDescent="0.2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5" outlineLevel="1" x14ac:dyDescent="0.2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5" outlineLevel="1" x14ac:dyDescent="0.2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5" outlineLevel="1" x14ac:dyDescent="0.2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5" outlineLevel="1" x14ac:dyDescent="0.2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5" outlineLevel="1" x14ac:dyDescent="0.2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5" outlineLevel="1" x14ac:dyDescent="0.2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5" outlineLevel="1" x14ac:dyDescent="0.2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5" outlineLevel="1" x14ac:dyDescent="0.2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5" outlineLevel="1" x14ac:dyDescent="0.2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5" outlineLevel="1" x14ac:dyDescent="0.2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5" outlineLevel="1" x14ac:dyDescent="0.2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5" outlineLevel="1" x14ac:dyDescent="0.2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5" outlineLevel="1" x14ac:dyDescent="0.2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5" outlineLevel="1" x14ac:dyDescent="0.2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5" outlineLevel="1" x14ac:dyDescent="0.2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5" outlineLevel="1" x14ac:dyDescent="0.2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5" outlineLevel="1" x14ac:dyDescent="0.2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5" outlineLevel="1" x14ac:dyDescent="0.2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5" outlineLevel="1" x14ac:dyDescent="0.2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5" outlineLevel="1" x14ac:dyDescent="0.2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5" outlineLevel="1" x14ac:dyDescent="0.2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5" outlineLevel="1" x14ac:dyDescent="0.2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5" outlineLevel="1" x14ac:dyDescent="0.2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5" outlineLevel="1" x14ac:dyDescent="0.2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5" outlineLevel="1" x14ac:dyDescent="0.2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5" outlineLevel="1" x14ac:dyDescent="0.2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5" outlineLevel="1" x14ac:dyDescent="0.2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5" outlineLevel="1" x14ac:dyDescent="0.2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5" outlineLevel="1" x14ac:dyDescent="0.2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2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2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0999999999999996" customHeight="1" outlineLevel="1" x14ac:dyDescent="0.2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4.95" customHeight="1" outlineLevel="1" x14ac:dyDescent="0.2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2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2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0999999999999996" customHeight="1" outlineLevel="1" thickBot="1" x14ac:dyDescent="0.3">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0999999999999996" customHeight="1" outlineLevel="1" x14ac:dyDescent="0.2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2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2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2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2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2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2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2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2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5" outlineLevel="1" x14ac:dyDescent="0.2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5" outlineLevel="1" x14ac:dyDescent="0.2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5" outlineLevel="1" x14ac:dyDescent="0.2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5" outlineLevel="1" x14ac:dyDescent="0.2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5" outlineLevel="1" x14ac:dyDescent="0.2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5" outlineLevel="1" x14ac:dyDescent="0.2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5" outlineLevel="1" x14ac:dyDescent="0.2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5" outlineLevel="1" x14ac:dyDescent="0.2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5" outlineLevel="1" x14ac:dyDescent="0.2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5" outlineLevel="1" x14ac:dyDescent="0.2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5" outlineLevel="1" x14ac:dyDescent="0.2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5" outlineLevel="1" x14ac:dyDescent="0.2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5" outlineLevel="1" x14ac:dyDescent="0.2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5" outlineLevel="1" x14ac:dyDescent="0.2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5" outlineLevel="1" x14ac:dyDescent="0.2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5" outlineLevel="1" x14ac:dyDescent="0.2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5" outlineLevel="1" x14ac:dyDescent="0.2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5" outlineLevel="1" x14ac:dyDescent="0.2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5" outlineLevel="1" x14ac:dyDescent="0.2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5" outlineLevel="1" x14ac:dyDescent="0.2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5" outlineLevel="1" x14ac:dyDescent="0.2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5" outlineLevel="1" x14ac:dyDescent="0.2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5" outlineLevel="1" x14ac:dyDescent="0.2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5" outlineLevel="1" x14ac:dyDescent="0.2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5" outlineLevel="1" x14ac:dyDescent="0.2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5" outlineLevel="1" x14ac:dyDescent="0.2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2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2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0999999999999996" customHeight="1" outlineLevel="1" x14ac:dyDescent="0.2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4.95" customHeight="1" outlineLevel="1" x14ac:dyDescent="0.2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2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2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0999999999999996" customHeight="1" outlineLevel="1" thickBot="1" x14ac:dyDescent="0.3">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0999999999999996" customHeight="1" outlineLevel="1" x14ac:dyDescent="0.2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2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2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2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2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2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2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2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2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5" outlineLevel="1" x14ac:dyDescent="0.2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5" outlineLevel="1" x14ac:dyDescent="0.2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2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2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2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2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2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2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2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2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2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2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2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2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0999999999999996" customHeight="1" outlineLevel="1" x14ac:dyDescent="0.2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4.95" customHeight="1" outlineLevel="1" x14ac:dyDescent="0.2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2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2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0999999999999996" customHeight="1" outlineLevel="1" thickBot="1" x14ac:dyDescent="0.3">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0999999999999996" customHeight="1" outlineLevel="1" x14ac:dyDescent="0.2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2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2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2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2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2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2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2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2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5" outlineLevel="1" x14ac:dyDescent="0.2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5" outlineLevel="1" x14ac:dyDescent="0.2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2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2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2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2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2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2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2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2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2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2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2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0999999999999996" customHeight="1" outlineLevel="1" x14ac:dyDescent="0.2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4.95" customHeight="1" outlineLevel="1" x14ac:dyDescent="0.2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2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2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0999999999999996" customHeight="1" outlineLevel="1" thickBot="1" x14ac:dyDescent="0.3">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0999999999999996" customHeight="1" outlineLevel="1" x14ac:dyDescent="0.2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2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2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2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2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2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2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2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2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2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2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2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2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2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2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0999999999999996" customHeight="1" outlineLevel="1" x14ac:dyDescent="0.2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4.95" customHeight="1" outlineLevel="1" x14ac:dyDescent="0.2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2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2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0999999999999996" customHeight="1" outlineLevel="1" thickBot="1" x14ac:dyDescent="0.3">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0999999999999996" customHeight="1" outlineLevel="1" x14ac:dyDescent="0.2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2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2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2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2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2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2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2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2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2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2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2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2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2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2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2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2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2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0999999999999996" customHeight="1" outlineLevel="1" x14ac:dyDescent="0.2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4.95" customHeight="1" outlineLevel="1" x14ac:dyDescent="0.2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2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2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0999999999999996" customHeight="1" outlineLevel="1" thickBot="1" x14ac:dyDescent="0.3">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0999999999999996" customHeight="1" outlineLevel="1" x14ac:dyDescent="0.2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2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2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2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2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2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2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2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2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5" outlineLevel="1" x14ac:dyDescent="0.2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5" outlineLevel="1" x14ac:dyDescent="0.2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5" outlineLevel="1" x14ac:dyDescent="0.2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5" outlineLevel="1" x14ac:dyDescent="0.2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5" outlineLevel="1" x14ac:dyDescent="0.2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5" outlineLevel="1" x14ac:dyDescent="0.2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2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0999999999999996" customHeight="1" outlineLevel="1" x14ac:dyDescent="0.2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4.95" customHeight="1" outlineLevel="1" x14ac:dyDescent="0.2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2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2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0999999999999996" customHeight="1" outlineLevel="1" thickBot="1" x14ac:dyDescent="0.3">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0999999999999996" customHeight="1" outlineLevel="1" x14ac:dyDescent="0.2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2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2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2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2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2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2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2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2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5" outlineLevel="1" x14ac:dyDescent="0.2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5" outlineLevel="1" x14ac:dyDescent="0.2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5" outlineLevel="1" x14ac:dyDescent="0.2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5" outlineLevel="1" x14ac:dyDescent="0.2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2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5" outlineLevel="1" x14ac:dyDescent="0.2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2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0999999999999996" customHeight="1" outlineLevel="1" x14ac:dyDescent="0.2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4.95" customHeight="1" outlineLevel="1" x14ac:dyDescent="0.2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2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2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thickBot="1" x14ac:dyDescent="0.3">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0999999999999996" customHeight="1" outlineLevel="1" x14ac:dyDescent="0.2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2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2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2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2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2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25">
      <c r="A432" s="4"/>
      <c r="B432" s="5"/>
      <c r="C432" s="16"/>
      <c r="D432" s="16"/>
      <c r="E432" s="16"/>
      <c r="F432" s="16"/>
      <c r="G432" s="16"/>
      <c r="H432" s="792"/>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25">
      <c r="A433" s="4"/>
      <c r="B433" s="5"/>
      <c r="C433" s="16"/>
      <c r="D433" s="16"/>
      <c r="E433" s="16"/>
      <c r="F433" s="16"/>
      <c r="G433" s="16"/>
      <c r="H433" s="792"/>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25">
      <c r="A434" s="4"/>
      <c r="B434" s="5"/>
      <c r="C434" s="16"/>
      <c r="D434" s="16"/>
      <c r="E434" s="16"/>
      <c r="F434" s="16"/>
      <c r="G434" s="16" t="s">
        <v>43</v>
      </c>
      <c r="H434" s="792"/>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2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2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2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2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2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2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2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2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2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2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2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2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2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2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2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2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2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2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2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0999999999999996" customHeight="1" outlineLevel="1" x14ac:dyDescent="0.2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4.95" customHeight="1" outlineLevel="1" x14ac:dyDescent="0.2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2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0999999999999996" customHeight="1" thickBot="1" x14ac:dyDescent="0.3">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0999999999999996" customHeight="1" x14ac:dyDescent="0.2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2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2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2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2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2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2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2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2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2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2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2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2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2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2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2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2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2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2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2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2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2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2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2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2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2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2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2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0999999999999996" customHeight="1" x14ac:dyDescent="0.2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4.95" customHeight="1" x14ac:dyDescent="0.2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2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2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0999999999999996" customHeight="1" outlineLevel="1" thickBot="1" x14ac:dyDescent="0.3">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0999999999999996" customHeight="1" outlineLevel="1" x14ac:dyDescent="0.2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2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2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2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2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2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2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2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2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0999999999999996" customHeight="1" outlineLevel="1" x14ac:dyDescent="0.2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0999999999999996" customHeight="1" outlineLevel="1" x14ac:dyDescent="0.2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5" outlineLevel="1" x14ac:dyDescent="0.2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5" outlineLevel="1" x14ac:dyDescent="0.2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2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2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2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2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2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2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2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2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2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0999999999999996" customHeight="1" outlineLevel="1" x14ac:dyDescent="0.2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4.95" customHeight="1" outlineLevel="1" x14ac:dyDescent="0.2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2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2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0999999999999996" customHeight="1" outlineLevel="1" thickBot="1" x14ac:dyDescent="0.3">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0999999999999996" customHeight="1" outlineLevel="1" x14ac:dyDescent="0.2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2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2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2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2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2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2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2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2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5" outlineLevel="1" x14ac:dyDescent="0.2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5" outlineLevel="1" x14ac:dyDescent="0.2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2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2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2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2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2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2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2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2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2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0999999999999996" customHeight="1" outlineLevel="1" x14ac:dyDescent="0.2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4.95" customHeight="1" outlineLevel="1" x14ac:dyDescent="0.2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2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8" width="10.140625" customWidth="1"/>
  </cols>
  <sheetData>
    <row r="1" spans="1:30" s="79" customFormat="1" ht="12" customHeight="1" outlineLevel="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0999999999999996" customHeight="1" outlineLevel="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0999999999999996" customHeight="1" outlineLevel="1" x14ac:dyDescent="0.2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2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2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2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2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2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2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2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2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2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2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2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2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2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2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2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2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2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2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2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2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2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2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2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2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2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2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2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2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2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2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2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0999999999999996" customHeight="1" outlineLevel="1" x14ac:dyDescent="0.2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4.95" customHeight="1" x14ac:dyDescent="0.2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2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2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0999999999999996" customHeight="1" outlineLevel="1" thickBot="1" x14ac:dyDescent="0.3">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0999999999999996" customHeight="1" outlineLevel="1" x14ac:dyDescent="0.2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2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2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2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2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2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2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2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2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2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2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2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2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2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2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2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2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2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2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2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0999999999999996" customHeight="1" outlineLevel="1" x14ac:dyDescent="0.2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4.95" customHeight="1" x14ac:dyDescent="0.2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2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2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0999999999999996" customHeight="1" outlineLevel="1" thickBot="1" x14ac:dyDescent="0.3">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0999999999999996" customHeight="1" outlineLevel="1" x14ac:dyDescent="0.2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2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2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2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25">
      <c r="A70" s="258"/>
      <c r="B70" s="259"/>
      <c r="C70" s="269"/>
      <c r="D70" s="269"/>
      <c r="E70" s="269"/>
      <c r="F70" s="723" t="s">
        <v>934</v>
      </c>
      <c r="G70" s="723"/>
      <c r="H70" s="723"/>
      <c r="I70" s="795" t="s">
        <v>935</v>
      </c>
      <c r="J70" s="795"/>
      <c r="K70" s="795"/>
      <c r="L70" s="795" t="s">
        <v>936</v>
      </c>
      <c r="M70" s="795"/>
      <c r="N70" s="795"/>
      <c r="O70" s="712"/>
      <c r="P70" s="712"/>
      <c r="Q70" s="712"/>
      <c r="R70" s="712"/>
      <c r="S70" s="714"/>
      <c r="T70" s="714"/>
      <c r="U70" s="714"/>
      <c r="V70" s="714"/>
      <c r="W70" s="712"/>
      <c r="X70" s="712"/>
      <c r="Y70" s="268"/>
      <c r="Z70" s="260"/>
      <c r="AA70" s="260"/>
      <c r="AB70" s="260"/>
    </row>
    <row r="71" spans="1:28" s="79" customFormat="1" ht="12" customHeight="1" outlineLevel="1" x14ac:dyDescent="0.2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2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2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2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2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2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2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2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2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2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2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2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2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2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2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2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2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2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0999999999999996" customHeight="1" outlineLevel="1" x14ac:dyDescent="0.2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4.95" customHeight="1" x14ac:dyDescent="0.2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2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2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2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2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2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2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2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2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2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2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2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2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2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2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2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2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2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2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2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2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2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2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2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5" t="s">
        <v>312</v>
      </c>
      <c r="G68" s="796"/>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2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2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2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2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2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2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2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2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2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2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2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2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2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2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2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2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25">
      <c r="A85" s="4"/>
      <c r="B85" s="5"/>
      <c r="C85" s="16"/>
      <c r="D85" s="32"/>
      <c r="E85" s="33"/>
      <c r="F85" s="33"/>
      <c r="K85" s="228"/>
      <c r="L85" s="228"/>
      <c r="M85" s="228"/>
      <c r="N85" s="231"/>
      <c r="O85" s="231"/>
      <c r="P85" s="231"/>
      <c r="Q85" s="231"/>
      <c r="R85" s="231"/>
      <c r="S85" s="231"/>
      <c r="T85" s="230"/>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5"/>
      <c r="F96" s="796"/>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2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2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2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2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2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2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2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2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2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2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2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2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2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2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2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2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2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2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2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2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2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2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2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2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2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2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2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2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2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2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2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2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2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2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2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2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2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2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2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2.95"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133</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0999999999999996"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2.95"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2.95"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25">
      <c r="A46" s="258"/>
      <c r="B46" s="130"/>
      <c r="C46" s="111"/>
      <c r="D46" s="111"/>
      <c r="E46" s="111"/>
      <c r="F46" s="113"/>
      <c r="G46" s="115"/>
      <c r="H46" s="799" t="s">
        <v>460</v>
      </c>
      <c r="I46" s="800"/>
      <c r="J46" s="800"/>
      <c r="K46" s="800"/>
      <c r="L46" s="800"/>
      <c r="M46" s="800"/>
      <c r="N46" s="800"/>
      <c r="O46" s="800"/>
      <c r="P46" s="800"/>
      <c r="Q46" s="800"/>
      <c r="R46" s="800"/>
      <c r="S46" s="800"/>
      <c r="T46" s="801"/>
      <c r="U46" s="115"/>
      <c r="V46" s="113"/>
      <c r="W46" s="268"/>
      <c r="X46" s="260"/>
    </row>
    <row r="47" spans="1:24"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2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0999999999999996"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0999999999999996"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2.95"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2.95"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2.95"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2.95"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2.95"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2.95"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2.95"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2.95" customHeight="1" outlineLevel="1" x14ac:dyDescent="0.2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0999999999999996"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0999999999999996"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2.95" customHeight="1" outlineLevel="1" x14ac:dyDescent="0.2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2.95" customHeight="1" outlineLevel="1" x14ac:dyDescent="0.2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2.95" customHeight="1" outlineLevel="1" x14ac:dyDescent="0.2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2.95"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2.95"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2.95"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0999999999999996"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2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0999999999999996"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0999999999999996"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2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2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2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2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2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2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0999999999999996" customHeight="1" outlineLevel="1" x14ac:dyDescent="0.2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0999999999999996" customHeight="1" outlineLevel="1" x14ac:dyDescent="0.2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2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2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2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2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2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2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2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2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2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2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2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0999999999999996" customHeight="1" outlineLevel="1" x14ac:dyDescent="0.2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2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0999999999999996"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0999999999999996"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2.95" customHeight="1" outlineLevel="1" collapsed="1" x14ac:dyDescent="0.2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2.95" customHeight="1" outlineLevel="1" x14ac:dyDescent="0.2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2.95"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2.95"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2.95"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2.95"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2.95"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2.95" customHeight="1" outlineLevel="1" x14ac:dyDescent="0.2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0999999999999996"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0999999999999996"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2.95" customHeight="1" outlineLevel="1" x14ac:dyDescent="0.2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2.95" customHeight="1" outlineLevel="1" x14ac:dyDescent="0.2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2.95" customHeight="1" outlineLevel="1" x14ac:dyDescent="0.2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2.95" customHeight="1" outlineLevel="1" x14ac:dyDescent="0.2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2.95" customHeight="1" outlineLevel="1" x14ac:dyDescent="0.2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2.95" customHeight="1" outlineLevel="1" x14ac:dyDescent="0.2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2.95"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2.95" customHeight="1" outlineLevel="1" x14ac:dyDescent="0.2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2.95" customHeight="1" outlineLevel="1" x14ac:dyDescent="0.2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2.95"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2.95" customHeight="1" outlineLevel="1" x14ac:dyDescent="0.2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2.95" customHeight="1" outlineLevel="1" x14ac:dyDescent="0.2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2.95" customHeight="1" outlineLevel="1" x14ac:dyDescent="0.2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2.95" customHeight="1" outlineLevel="1" x14ac:dyDescent="0.2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2.95" customHeight="1" outlineLevel="1" x14ac:dyDescent="0.2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2.95" customHeight="1" outlineLevel="1" x14ac:dyDescent="0.2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0999999999999996"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2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0999999999999996"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0999999999999996"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2.95" customHeight="1" outlineLevel="1" collapsed="1" x14ac:dyDescent="0.2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2.95" customHeight="1" outlineLevel="1" x14ac:dyDescent="0.2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2.95" customHeight="1" outlineLevel="1" x14ac:dyDescent="0.2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2.95" customHeight="1" outlineLevel="1" x14ac:dyDescent="0.2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2.95"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2.95"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2.95" customHeight="1" outlineLevel="1" x14ac:dyDescent="0.2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2.95" customHeight="1" outlineLevel="1" x14ac:dyDescent="0.2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2.95" customHeight="1" outlineLevel="1" x14ac:dyDescent="0.2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2.95" customHeight="1" outlineLevel="1" x14ac:dyDescent="0.2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2.95" customHeight="1" outlineLevel="1" x14ac:dyDescent="0.2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2.95" customHeight="1" outlineLevel="1" x14ac:dyDescent="0.2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2.95" customHeight="1" outlineLevel="1" x14ac:dyDescent="0.2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2.95" customHeight="1" outlineLevel="1" x14ac:dyDescent="0.2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2.95" customHeight="1" outlineLevel="1" x14ac:dyDescent="0.2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2.95" customHeight="1" outlineLevel="1" x14ac:dyDescent="0.2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2.95" customHeight="1" outlineLevel="1" x14ac:dyDescent="0.2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2.95" customHeight="1" outlineLevel="1" x14ac:dyDescent="0.2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0999999999999996"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2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2.95" customHeight="1" outlineLevel="1" collapsed="1" x14ac:dyDescent="0.2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2.95" customHeight="1" outlineLevel="1" x14ac:dyDescent="0.2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2.95" customHeight="1" outlineLevel="1" x14ac:dyDescent="0.2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2.95" customHeight="1" outlineLevel="1" x14ac:dyDescent="0.2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2.95" customHeight="1" outlineLevel="1" x14ac:dyDescent="0.2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2.95" customHeight="1" outlineLevel="1" x14ac:dyDescent="0.2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2.95" customHeight="1" outlineLevel="1" x14ac:dyDescent="0.2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2.95" customHeight="1" outlineLevel="1" x14ac:dyDescent="0.2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2.95" customHeight="1" outlineLevel="1" x14ac:dyDescent="0.2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2.95" customHeight="1" outlineLevel="1" x14ac:dyDescent="0.2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2.95" customHeight="1" outlineLevel="1" x14ac:dyDescent="0.2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2.95" customHeight="1" outlineLevel="1" x14ac:dyDescent="0.2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2.95" customHeight="1" outlineLevel="1" x14ac:dyDescent="0.2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2.95" customHeight="1" outlineLevel="1" x14ac:dyDescent="0.2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2.95" customHeight="1" outlineLevel="1" x14ac:dyDescent="0.2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2.95" customHeight="1" outlineLevel="1" x14ac:dyDescent="0.2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2.95" customHeight="1" outlineLevel="1" x14ac:dyDescent="0.2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2.95" customHeight="1" outlineLevel="1" x14ac:dyDescent="0.2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2.95" customHeight="1" outlineLevel="1" x14ac:dyDescent="0.2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2.95" customHeight="1" outlineLevel="1" x14ac:dyDescent="0.2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2.95" customHeight="1" outlineLevel="1" x14ac:dyDescent="0.2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2.95" customHeight="1" outlineLevel="1" x14ac:dyDescent="0.2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2.95" customHeight="1" outlineLevel="1" x14ac:dyDescent="0.2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2.95" customHeight="1" outlineLevel="1" x14ac:dyDescent="0.2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2.95" customHeight="1" outlineLevel="1" x14ac:dyDescent="0.2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2.95" customHeight="1" outlineLevel="1" x14ac:dyDescent="0.2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2.95" customHeight="1" outlineLevel="1" x14ac:dyDescent="0.2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2.95" customHeight="1" outlineLevel="1" x14ac:dyDescent="0.2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2.95" customHeight="1" outlineLevel="1" x14ac:dyDescent="0.2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2.95" customHeight="1" outlineLevel="1" x14ac:dyDescent="0.2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2.95" customHeight="1" outlineLevel="1" x14ac:dyDescent="0.2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2.95" customHeight="1" outlineLevel="1" x14ac:dyDescent="0.2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2.95" customHeight="1" outlineLevel="1" x14ac:dyDescent="0.2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2.95" customHeight="1" outlineLevel="1" x14ac:dyDescent="0.2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2.95" customHeight="1" outlineLevel="1" x14ac:dyDescent="0.2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2.95" customHeight="1" outlineLevel="1" x14ac:dyDescent="0.2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2.95" customHeight="1" outlineLevel="1" x14ac:dyDescent="0.2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2.95" customHeight="1" outlineLevel="1" x14ac:dyDescent="0.2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2.95" customHeight="1" outlineLevel="1" x14ac:dyDescent="0.2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2.95" customHeight="1" outlineLevel="1" x14ac:dyDescent="0.2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2.95" customHeight="1" outlineLevel="1" x14ac:dyDescent="0.2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2.95" customHeight="1" outlineLevel="1" x14ac:dyDescent="0.2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2.95" customHeight="1" outlineLevel="1" x14ac:dyDescent="0.2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2.95" customHeight="1" outlineLevel="1" x14ac:dyDescent="0.2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2.95" customHeight="1" outlineLevel="1" x14ac:dyDescent="0.2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2.95" customHeight="1" outlineLevel="1" x14ac:dyDescent="0.2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2.95" customHeight="1" outlineLevel="1" x14ac:dyDescent="0.2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2.95" customHeight="1" outlineLevel="1" x14ac:dyDescent="0.2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2.95" customHeight="1" outlineLevel="1" x14ac:dyDescent="0.2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2.95" customHeight="1" outlineLevel="1" x14ac:dyDescent="0.2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2.95" customHeight="1" outlineLevel="1" x14ac:dyDescent="0.2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2.95" customHeight="1" outlineLevel="1" x14ac:dyDescent="0.2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2.95" customHeight="1" outlineLevel="1" x14ac:dyDescent="0.2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2.95" customHeight="1" outlineLevel="1" x14ac:dyDescent="0.2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2.95" customHeight="1" outlineLevel="1" x14ac:dyDescent="0.2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2.95" customHeight="1" outlineLevel="1" x14ac:dyDescent="0.2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2.95" customHeight="1" outlineLevel="1" x14ac:dyDescent="0.2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2.95" customHeight="1" outlineLevel="1" x14ac:dyDescent="0.2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2.95" customHeight="1" outlineLevel="1" x14ac:dyDescent="0.2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2.95" customHeight="1" outlineLevel="1" x14ac:dyDescent="0.2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2.95" customHeight="1" outlineLevel="1" x14ac:dyDescent="0.2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2.95" customHeight="1" outlineLevel="1" x14ac:dyDescent="0.2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2.95" customHeight="1" outlineLevel="1" x14ac:dyDescent="0.2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2.95" customHeight="1" outlineLevel="1" x14ac:dyDescent="0.2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2.95" customHeight="1" outlineLevel="1" x14ac:dyDescent="0.2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2.95" customHeight="1" outlineLevel="1" x14ac:dyDescent="0.2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2.95" customHeight="1" outlineLevel="1" x14ac:dyDescent="0.2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2.95" customHeight="1" outlineLevel="1" x14ac:dyDescent="0.2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2.95" customHeight="1" outlineLevel="1" x14ac:dyDescent="0.2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2.95" customHeight="1" outlineLevel="1" x14ac:dyDescent="0.2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2.95" customHeight="1" outlineLevel="1" x14ac:dyDescent="0.2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2.95" customHeight="1" outlineLevel="1" x14ac:dyDescent="0.2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2.95" customHeight="1" outlineLevel="1" x14ac:dyDescent="0.2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2.95" customHeight="1" outlineLevel="1" x14ac:dyDescent="0.2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2.95" customHeight="1" outlineLevel="1" x14ac:dyDescent="0.2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2.95" customHeight="1" outlineLevel="1" x14ac:dyDescent="0.2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2.95" customHeight="1" outlineLevel="1" x14ac:dyDescent="0.2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2.95" customHeight="1" outlineLevel="1" x14ac:dyDescent="0.2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2.95" customHeight="1" outlineLevel="1" x14ac:dyDescent="0.2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2.95" customHeight="1" outlineLevel="1" x14ac:dyDescent="0.2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2.95" customHeight="1" outlineLevel="1" x14ac:dyDescent="0.2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2.95" customHeight="1" outlineLevel="1" x14ac:dyDescent="0.2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2.95" customHeight="1" outlineLevel="1" x14ac:dyDescent="0.2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2.95" customHeight="1" outlineLevel="1" x14ac:dyDescent="0.2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2.95" customHeight="1" outlineLevel="1" x14ac:dyDescent="0.2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2.95" customHeight="1" outlineLevel="1" x14ac:dyDescent="0.2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2.95" customHeight="1" outlineLevel="1" x14ac:dyDescent="0.2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2.95" customHeight="1" outlineLevel="1" x14ac:dyDescent="0.2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2.95" customHeight="1" outlineLevel="1" x14ac:dyDescent="0.2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2.95" customHeight="1" outlineLevel="1" x14ac:dyDescent="0.2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2.95" customHeight="1" outlineLevel="1" x14ac:dyDescent="0.2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2.95" customHeight="1" outlineLevel="1" x14ac:dyDescent="0.2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2.95" customHeight="1" outlineLevel="1" x14ac:dyDescent="0.2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2.95" customHeight="1" outlineLevel="1" x14ac:dyDescent="0.2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2.95" customHeight="1" outlineLevel="1" x14ac:dyDescent="0.2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2.95" customHeight="1" outlineLevel="1" x14ac:dyDescent="0.2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2.95" customHeight="1" outlineLevel="1" x14ac:dyDescent="0.2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2.95" customHeight="1" outlineLevel="1" x14ac:dyDescent="0.2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2.95" customHeight="1" outlineLevel="1" x14ac:dyDescent="0.2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2.95" customHeight="1" outlineLevel="1" x14ac:dyDescent="0.2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2.95" customHeight="1" outlineLevel="1" x14ac:dyDescent="0.2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2.95" customHeight="1" outlineLevel="1" x14ac:dyDescent="0.2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2.95" customHeight="1" outlineLevel="1" x14ac:dyDescent="0.2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2.95" customHeight="1" outlineLevel="1" x14ac:dyDescent="0.2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2.95" customHeight="1" outlineLevel="1" x14ac:dyDescent="0.2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2.95" customHeight="1" outlineLevel="1" collapsed="1" x14ac:dyDescent="0.2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2.95" customHeight="1" outlineLevel="1" x14ac:dyDescent="0.2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2.95" customHeight="1" outlineLevel="1" x14ac:dyDescent="0.2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2.95" customHeight="1" outlineLevel="1" x14ac:dyDescent="0.2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2.95" customHeight="1" outlineLevel="1" x14ac:dyDescent="0.2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2.95" customHeight="1" outlineLevel="1" x14ac:dyDescent="0.2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2.95" customHeight="1" outlineLevel="1" x14ac:dyDescent="0.2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2.95" customHeight="1" outlineLevel="1" x14ac:dyDescent="0.2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2.95" customHeight="1" outlineLevel="1" x14ac:dyDescent="0.2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2.95" customHeight="1" outlineLevel="1" x14ac:dyDescent="0.2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2.95" customHeight="1" outlineLevel="1" x14ac:dyDescent="0.2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2.95" customHeight="1" outlineLevel="1" x14ac:dyDescent="0.2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2.95" customHeight="1" outlineLevel="1" x14ac:dyDescent="0.2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2.95" customHeight="1" outlineLevel="1" x14ac:dyDescent="0.2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2.95" customHeight="1" outlineLevel="1" x14ac:dyDescent="0.2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2.95" customHeight="1" outlineLevel="1" x14ac:dyDescent="0.2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2.95" customHeight="1" outlineLevel="1" x14ac:dyDescent="0.2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2.95" customHeight="1" outlineLevel="1" x14ac:dyDescent="0.2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2.95" customHeight="1" outlineLevel="1" x14ac:dyDescent="0.2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2.95" customHeight="1" outlineLevel="1" x14ac:dyDescent="0.2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2.95" customHeight="1" outlineLevel="1" x14ac:dyDescent="0.2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2.95" customHeight="1" outlineLevel="1" x14ac:dyDescent="0.2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2.95" customHeight="1" outlineLevel="1" x14ac:dyDescent="0.2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2.95" customHeight="1" outlineLevel="1" x14ac:dyDescent="0.2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2.95" customHeight="1" outlineLevel="1" x14ac:dyDescent="0.2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2.95" customHeight="1" outlineLevel="1" x14ac:dyDescent="0.2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2.95" customHeight="1" outlineLevel="1" x14ac:dyDescent="0.2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2.95" customHeight="1" outlineLevel="1" x14ac:dyDescent="0.2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2.95" customHeight="1" outlineLevel="1" x14ac:dyDescent="0.2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2.95" customHeight="1" outlineLevel="1" x14ac:dyDescent="0.2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2.95" customHeight="1" outlineLevel="1" x14ac:dyDescent="0.2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2.95" customHeight="1" outlineLevel="1" x14ac:dyDescent="0.2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2.95" customHeight="1" outlineLevel="1" x14ac:dyDescent="0.2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2.95" customHeight="1" outlineLevel="1" x14ac:dyDescent="0.2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2.95" customHeight="1" outlineLevel="1" x14ac:dyDescent="0.2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2.95" customHeight="1" outlineLevel="1" x14ac:dyDescent="0.2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2.95" customHeight="1" outlineLevel="1" x14ac:dyDescent="0.2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2.95" customHeight="1" outlineLevel="1" x14ac:dyDescent="0.2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2.95" customHeight="1" outlineLevel="1" x14ac:dyDescent="0.2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2.95" customHeight="1" outlineLevel="1" x14ac:dyDescent="0.2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2.95" customHeight="1" outlineLevel="1" x14ac:dyDescent="0.2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2.95" customHeight="1" outlineLevel="1" x14ac:dyDescent="0.2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2.95" customHeight="1" outlineLevel="1" x14ac:dyDescent="0.2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2.95" customHeight="1" outlineLevel="1" x14ac:dyDescent="0.2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2.95" customHeight="1" outlineLevel="1" x14ac:dyDescent="0.2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2.95" customHeight="1" outlineLevel="1" x14ac:dyDescent="0.2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2.95" customHeight="1" outlineLevel="1" x14ac:dyDescent="0.2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2.95" customHeight="1" outlineLevel="1" x14ac:dyDescent="0.2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2.95" customHeight="1" outlineLevel="1" x14ac:dyDescent="0.2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2.95" customHeight="1" outlineLevel="1" x14ac:dyDescent="0.2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2.95" customHeight="1" outlineLevel="1" x14ac:dyDescent="0.2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2.95" customHeight="1" outlineLevel="1" x14ac:dyDescent="0.2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2.95" customHeight="1" outlineLevel="1" x14ac:dyDescent="0.2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2.95" customHeight="1" outlineLevel="1" x14ac:dyDescent="0.2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2.95" customHeight="1" outlineLevel="1" x14ac:dyDescent="0.2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2.95" customHeight="1" outlineLevel="1" x14ac:dyDescent="0.2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2.95" customHeight="1" outlineLevel="1" x14ac:dyDescent="0.2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2.95" customHeight="1" outlineLevel="1" x14ac:dyDescent="0.2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2.95" customHeight="1" outlineLevel="1" x14ac:dyDescent="0.2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2.95" customHeight="1" outlineLevel="1" x14ac:dyDescent="0.2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2.95" customHeight="1" outlineLevel="1" x14ac:dyDescent="0.2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2.95" customHeight="1" outlineLevel="1" x14ac:dyDescent="0.2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2.95" customHeight="1" outlineLevel="1" x14ac:dyDescent="0.2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2.95" customHeight="1" outlineLevel="1" x14ac:dyDescent="0.2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2.95" customHeight="1" outlineLevel="1" x14ac:dyDescent="0.2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2.95" customHeight="1" outlineLevel="1" x14ac:dyDescent="0.2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2.95" customHeight="1" outlineLevel="1" x14ac:dyDescent="0.2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2.95" customHeight="1" outlineLevel="1" x14ac:dyDescent="0.2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2.95" customHeight="1" outlineLevel="1" x14ac:dyDescent="0.2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2.95" customHeight="1" outlineLevel="1" x14ac:dyDescent="0.2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2.95" customHeight="1" outlineLevel="1" x14ac:dyDescent="0.2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2.95" customHeight="1" outlineLevel="1" x14ac:dyDescent="0.2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2.95" customHeight="1" outlineLevel="1" x14ac:dyDescent="0.2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2.95" customHeight="1" outlineLevel="1" x14ac:dyDescent="0.2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2.95" customHeight="1" outlineLevel="1" x14ac:dyDescent="0.2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2.95" customHeight="1" outlineLevel="1" x14ac:dyDescent="0.2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2.95" customHeight="1" outlineLevel="1" x14ac:dyDescent="0.2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2.95" customHeight="1" outlineLevel="1" x14ac:dyDescent="0.2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2.95" customHeight="1" outlineLevel="1" x14ac:dyDescent="0.2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2.95" customHeight="1" outlineLevel="1" x14ac:dyDescent="0.2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2.95" customHeight="1" outlineLevel="1" x14ac:dyDescent="0.2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2.95" customHeight="1" outlineLevel="1" x14ac:dyDescent="0.2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2.95" customHeight="1" outlineLevel="1" x14ac:dyDescent="0.2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2.95" customHeight="1" outlineLevel="1" x14ac:dyDescent="0.2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2.95" customHeight="1" outlineLevel="1" x14ac:dyDescent="0.2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2.95" customHeight="1" outlineLevel="1" x14ac:dyDescent="0.2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2.95" customHeight="1" outlineLevel="1" x14ac:dyDescent="0.2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2.95" customHeight="1" outlineLevel="1" x14ac:dyDescent="0.2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2.95" customHeight="1" outlineLevel="1" x14ac:dyDescent="0.2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2.95" customHeight="1" outlineLevel="1" x14ac:dyDescent="0.2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2.95" customHeight="1" outlineLevel="1" x14ac:dyDescent="0.2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2.95" customHeight="1" outlineLevel="1" x14ac:dyDescent="0.2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2.95" customHeight="1" outlineLevel="1" x14ac:dyDescent="0.2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2.95" customHeight="1" outlineLevel="1" x14ac:dyDescent="0.2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2.95" customHeight="1" outlineLevel="1" x14ac:dyDescent="0.2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2.95" customHeight="1" outlineLevel="1" x14ac:dyDescent="0.2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2.95" customHeight="1" outlineLevel="1" x14ac:dyDescent="0.2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2.95" customHeight="1" outlineLevel="1" x14ac:dyDescent="0.2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2.95" customHeight="1" outlineLevel="1" x14ac:dyDescent="0.2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2.95" customHeight="1" outlineLevel="1" x14ac:dyDescent="0.2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2.95" customHeight="1" outlineLevel="1" x14ac:dyDescent="0.2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2.95" customHeight="1" outlineLevel="1" x14ac:dyDescent="0.2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2.95" customHeight="1" outlineLevel="1" x14ac:dyDescent="0.2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2.95" customHeight="1" outlineLevel="1" x14ac:dyDescent="0.2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2.95" customHeight="1" outlineLevel="1" x14ac:dyDescent="0.2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0999999999999996"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2.95" customHeight="1" outlineLevel="1" collapsed="1" x14ac:dyDescent="0.2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2.95" customHeight="1" outlineLevel="1" x14ac:dyDescent="0.2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2.95" customHeight="1" outlineLevel="1" x14ac:dyDescent="0.2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2.95" customHeight="1" outlineLevel="1" x14ac:dyDescent="0.2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2.95" customHeight="1" outlineLevel="1" x14ac:dyDescent="0.2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0999999999999996" customHeight="1" outlineLevel="1" x14ac:dyDescent="0.2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2.95" customHeight="1" outlineLevel="1" x14ac:dyDescent="0.2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2.95" customHeight="1" outlineLevel="1" x14ac:dyDescent="0.2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2.95" customHeight="1" outlineLevel="1" x14ac:dyDescent="0.2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2.95" customHeight="1" outlineLevel="1" x14ac:dyDescent="0.2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2.95" customHeight="1" outlineLevel="1" x14ac:dyDescent="0.2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2.95" customHeight="1" outlineLevel="1" x14ac:dyDescent="0.2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2.95" customHeight="1" outlineLevel="1" x14ac:dyDescent="0.2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2.95" customHeight="1" outlineLevel="1" x14ac:dyDescent="0.2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2.95" customHeight="1" outlineLevel="1" x14ac:dyDescent="0.2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2.95" customHeight="1" outlineLevel="1" x14ac:dyDescent="0.2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2.95" customHeight="1" outlineLevel="1" x14ac:dyDescent="0.2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2.95" customHeight="1" outlineLevel="1" x14ac:dyDescent="0.2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2.95" customHeight="1" outlineLevel="1" x14ac:dyDescent="0.2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2.95" customHeight="1" outlineLevel="1" x14ac:dyDescent="0.2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2.95" customHeight="1" outlineLevel="1" x14ac:dyDescent="0.2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0999999999999996"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2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0999999999999996"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0999999999999996"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2.95" customHeight="1" outlineLevel="1" collapsed="1" x14ac:dyDescent="0.2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2.95" customHeight="1" outlineLevel="1" x14ac:dyDescent="0.2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2.95"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2.95"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2.95" customHeight="1" outlineLevel="1" x14ac:dyDescent="0.2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2.95" customHeight="1" outlineLevel="1" x14ac:dyDescent="0.2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2.95" customHeight="1" outlineLevel="1" x14ac:dyDescent="0.2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2.95" customHeight="1" outlineLevel="1" x14ac:dyDescent="0.2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0999999999999996" customHeight="1" outlineLevel="1" x14ac:dyDescent="0.2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0999999999999996"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2.95" customHeight="1" outlineLevel="1" x14ac:dyDescent="0.2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2.95" customHeight="1" outlineLevel="1" x14ac:dyDescent="0.2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2.95" customHeight="1" outlineLevel="1" x14ac:dyDescent="0.2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2.95" customHeight="1" outlineLevel="1" x14ac:dyDescent="0.2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2.95" customHeight="1" outlineLevel="1" x14ac:dyDescent="0.2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2.95" customHeight="1" outlineLevel="1" x14ac:dyDescent="0.2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2.95" customHeight="1" outlineLevel="1" x14ac:dyDescent="0.2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2.95" customHeight="1" outlineLevel="1" x14ac:dyDescent="0.2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2.95" customHeight="1" outlineLevel="1" x14ac:dyDescent="0.2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2.95" customHeight="1" outlineLevel="1" x14ac:dyDescent="0.2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0999999999999996"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2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2.95" customHeight="1" outlineLevel="1" collapsed="1" x14ac:dyDescent="0.2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2.95" customHeight="1" outlineLevel="1" x14ac:dyDescent="0.2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2.95" customHeight="1" outlineLevel="1" x14ac:dyDescent="0.2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2.95" customHeight="1" outlineLevel="1" x14ac:dyDescent="0.2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2.95" customHeight="1" outlineLevel="1" x14ac:dyDescent="0.2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2.95" customHeight="1" outlineLevel="1" x14ac:dyDescent="0.2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2.95" customHeight="1" outlineLevel="1" x14ac:dyDescent="0.2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2.95" customHeight="1" outlineLevel="1" x14ac:dyDescent="0.2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2.95" customHeight="1" outlineLevel="1" x14ac:dyDescent="0.2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2.95" customHeight="1" outlineLevel="1" x14ac:dyDescent="0.2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2.95" customHeight="1" outlineLevel="1" x14ac:dyDescent="0.2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2.95" customHeight="1" outlineLevel="1" x14ac:dyDescent="0.2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2.95" customHeight="1" outlineLevel="1" x14ac:dyDescent="0.2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2.95" customHeight="1" outlineLevel="1" x14ac:dyDescent="0.2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2.95" customHeight="1" outlineLevel="1" x14ac:dyDescent="0.2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2.95" customHeight="1" outlineLevel="1" x14ac:dyDescent="0.2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2.95" customHeight="1" outlineLevel="1" x14ac:dyDescent="0.2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2.95" customHeight="1" outlineLevel="1" x14ac:dyDescent="0.2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2.95" customHeight="1" outlineLevel="1" x14ac:dyDescent="0.2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2.95" customHeight="1" outlineLevel="1" x14ac:dyDescent="0.2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2.95" customHeight="1" outlineLevel="1" x14ac:dyDescent="0.2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2.95" customHeight="1" outlineLevel="1" x14ac:dyDescent="0.2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2.95" customHeight="1" outlineLevel="1" x14ac:dyDescent="0.2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2.95" customHeight="1" outlineLevel="1" x14ac:dyDescent="0.2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2.95" customHeight="1" outlineLevel="1" x14ac:dyDescent="0.2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2.95" customHeight="1" outlineLevel="1" x14ac:dyDescent="0.2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2.95" customHeight="1" outlineLevel="1" x14ac:dyDescent="0.2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2.95" customHeight="1" outlineLevel="1" x14ac:dyDescent="0.2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2.95" customHeight="1" outlineLevel="1" x14ac:dyDescent="0.2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2.95" customHeight="1" outlineLevel="1" x14ac:dyDescent="0.2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2.95" customHeight="1" outlineLevel="1" x14ac:dyDescent="0.2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2.95" customHeight="1" outlineLevel="1" x14ac:dyDescent="0.2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2.95" customHeight="1" outlineLevel="1" x14ac:dyDescent="0.2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2.95" customHeight="1" outlineLevel="1" x14ac:dyDescent="0.2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2.95" customHeight="1" outlineLevel="1" x14ac:dyDescent="0.2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2.95" customHeight="1" outlineLevel="1" x14ac:dyDescent="0.2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2.95" customHeight="1" outlineLevel="1" x14ac:dyDescent="0.2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2.95" customHeight="1" outlineLevel="1" x14ac:dyDescent="0.2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2.95" customHeight="1" outlineLevel="1" x14ac:dyDescent="0.2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2.95" customHeight="1" outlineLevel="1" x14ac:dyDescent="0.2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2.95" customHeight="1" outlineLevel="1" x14ac:dyDescent="0.2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2.95" customHeight="1" outlineLevel="1" x14ac:dyDescent="0.2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2.95" customHeight="1" outlineLevel="1" x14ac:dyDescent="0.2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2.95" customHeight="1" outlineLevel="1" x14ac:dyDescent="0.2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2.95" customHeight="1" outlineLevel="1" x14ac:dyDescent="0.2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2.95" customHeight="1" outlineLevel="1" x14ac:dyDescent="0.2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2.95" customHeight="1" outlineLevel="1" x14ac:dyDescent="0.2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2.95" customHeight="1" outlineLevel="1" x14ac:dyDescent="0.2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2.95" customHeight="1" outlineLevel="1" x14ac:dyDescent="0.2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2.95" customHeight="1" outlineLevel="1" x14ac:dyDescent="0.2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2.95" customHeight="1" outlineLevel="1" x14ac:dyDescent="0.2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2.95" customHeight="1" outlineLevel="1" x14ac:dyDescent="0.2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2.95" customHeight="1" outlineLevel="1" x14ac:dyDescent="0.2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2.95" customHeight="1" outlineLevel="1" x14ac:dyDescent="0.2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2.95" customHeight="1" outlineLevel="1" x14ac:dyDescent="0.2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2.95" customHeight="1" outlineLevel="1" x14ac:dyDescent="0.2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2.95" customHeight="1" outlineLevel="1" x14ac:dyDescent="0.2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2.95" customHeight="1" outlineLevel="1" x14ac:dyDescent="0.2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2.95" customHeight="1" outlineLevel="1" x14ac:dyDescent="0.2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2.95" customHeight="1" outlineLevel="1" x14ac:dyDescent="0.2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2.95" customHeight="1" outlineLevel="1" x14ac:dyDescent="0.2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2.95" customHeight="1" outlineLevel="1" x14ac:dyDescent="0.2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2.95" customHeight="1" outlineLevel="1" x14ac:dyDescent="0.2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2.95" customHeight="1" outlineLevel="1" x14ac:dyDescent="0.2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2.95" customHeight="1" outlineLevel="1" x14ac:dyDescent="0.2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2.95" customHeight="1" outlineLevel="1" x14ac:dyDescent="0.2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2.95" customHeight="1" outlineLevel="1" x14ac:dyDescent="0.2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2.95" customHeight="1" outlineLevel="1" x14ac:dyDescent="0.2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2.95" customHeight="1" outlineLevel="1" x14ac:dyDescent="0.2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2.95" customHeight="1" outlineLevel="1" x14ac:dyDescent="0.2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2.95" customHeight="1" outlineLevel="1" x14ac:dyDescent="0.2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2.95" customHeight="1" outlineLevel="1" x14ac:dyDescent="0.2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2.95" customHeight="1" outlineLevel="1" x14ac:dyDescent="0.2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2.95" customHeight="1" outlineLevel="1" x14ac:dyDescent="0.2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2.95" customHeight="1" outlineLevel="1" x14ac:dyDescent="0.2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2.95" customHeight="1" outlineLevel="1" x14ac:dyDescent="0.2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2.95" customHeight="1" outlineLevel="1" x14ac:dyDescent="0.2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2.95" customHeight="1" outlineLevel="1" x14ac:dyDescent="0.2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2.95" customHeight="1" outlineLevel="1" x14ac:dyDescent="0.2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2.95" customHeight="1" outlineLevel="1" x14ac:dyDescent="0.2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2.95" customHeight="1" outlineLevel="1" x14ac:dyDescent="0.2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2.95" customHeight="1" outlineLevel="1" x14ac:dyDescent="0.2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2.95" customHeight="1" outlineLevel="1" x14ac:dyDescent="0.2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2.95" customHeight="1" outlineLevel="1" x14ac:dyDescent="0.2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2.95" customHeight="1" outlineLevel="1" x14ac:dyDescent="0.2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2.95" customHeight="1" outlineLevel="1" x14ac:dyDescent="0.2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2.95" customHeight="1" outlineLevel="1" x14ac:dyDescent="0.2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2.95" customHeight="1" outlineLevel="1" x14ac:dyDescent="0.2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2.95" customHeight="1" outlineLevel="1" x14ac:dyDescent="0.2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2.95" customHeight="1" outlineLevel="1" x14ac:dyDescent="0.2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2.95" customHeight="1" outlineLevel="1" x14ac:dyDescent="0.2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2.95" customHeight="1" outlineLevel="1" x14ac:dyDescent="0.2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2.95" customHeight="1" outlineLevel="1" x14ac:dyDescent="0.2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2.95" customHeight="1" outlineLevel="1" x14ac:dyDescent="0.2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2.95" customHeight="1" outlineLevel="1" x14ac:dyDescent="0.2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2.95" customHeight="1" outlineLevel="1" x14ac:dyDescent="0.2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2.95" customHeight="1" outlineLevel="1" x14ac:dyDescent="0.2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2.95" customHeight="1" outlineLevel="1" x14ac:dyDescent="0.2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2.95" customHeight="1" outlineLevel="1" x14ac:dyDescent="0.2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2.95" customHeight="1" outlineLevel="1" x14ac:dyDescent="0.2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2.95" customHeight="1" outlineLevel="1" x14ac:dyDescent="0.2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2.95" customHeight="1" outlineLevel="1" x14ac:dyDescent="0.2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2.95" customHeight="1" outlineLevel="1" x14ac:dyDescent="0.2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2.95" customHeight="1" outlineLevel="1" x14ac:dyDescent="0.2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2.95" customHeight="1" outlineLevel="1" x14ac:dyDescent="0.2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0999999999999996"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2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2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0999999999999996" customHeight="1" outlineLevel="1" collapsed="1" thickBot="1" x14ac:dyDescent="0.3">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0999999999999996" customHeight="1" outlineLevel="1" x14ac:dyDescent="0.2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2.95" customHeight="1" outlineLevel="1" collapsed="1" x14ac:dyDescent="0.2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2.95" customHeight="1" outlineLevel="1" x14ac:dyDescent="0.2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2.95" customHeight="1" outlineLevel="1" x14ac:dyDescent="0.2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2.95" customHeight="1" outlineLevel="1" x14ac:dyDescent="0.2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2.95" customHeight="1" outlineLevel="1" x14ac:dyDescent="0.2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2.95" customHeight="1" outlineLevel="1" x14ac:dyDescent="0.2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0999999999999996" customHeight="1" outlineLevel="1" x14ac:dyDescent="0.2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2.95" customHeight="1" outlineLevel="1" x14ac:dyDescent="0.2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2.95" customHeight="1" outlineLevel="1" x14ac:dyDescent="0.2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2.95" customHeight="1" outlineLevel="1" x14ac:dyDescent="0.2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2.95" customHeight="1" outlineLevel="1" x14ac:dyDescent="0.2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2.95" customHeight="1" outlineLevel="1" x14ac:dyDescent="0.2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2.95" customHeight="1" outlineLevel="1" x14ac:dyDescent="0.2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2.95" customHeight="1" outlineLevel="1" x14ac:dyDescent="0.2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2.95" customHeight="1" outlineLevel="1" x14ac:dyDescent="0.2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2.95" customHeight="1" outlineLevel="1" x14ac:dyDescent="0.2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2.95" customHeight="1" outlineLevel="1" x14ac:dyDescent="0.2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2.95" customHeight="1" outlineLevel="1" x14ac:dyDescent="0.2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2.95" customHeight="1" outlineLevel="1" x14ac:dyDescent="0.2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2.95" customHeight="1" outlineLevel="1" x14ac:dyDescent="0.2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2.95" customHeight="1" outlineLevel="1" x14ac:dyDescent="0.2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2.95" customHeight="1" outlineLevel="1" x14ac:dyDescent="0.2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2.95" customHeight="1" outlineLevel="1" x14ac:dyDescent="0.2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2.95" customHeight="1" outlineLevel="1" x14ac:dyDescent="0.2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2.95" customHeight="1" outlineLevel="1" x14ac:dyDescent="0.2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2.95" customHeight="1" outlineLevel="1" x14ac:dyDescent="0.2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2.95" customHeight="1" outlineLevel="1" x14ac:dyDescent="0.2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2.95" customHeight="1" outlineLevel="1" x14ac:dyDescent="0.2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2.95" customHeight="1" outlineLevel="1" x14ac:dyDescent="0.2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2.95" customHeight="1" outlineLevel="1" x14ac:dyDescent="0.2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2.95" customHeight="1" outlineLevel="1" x14ac:dyDescent="0.2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2.95" customHeight="1" outlineLevel="1" x14ac:dyDescent="0.2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2.95" customHeight="1" outlineLevel="1" x14ac:dyDescent="0.2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2.95" customHeight="1" outlineLevel="1" x14ac:dyDescent="0.2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2.95" customHeight="1" outlineLevel="1" x14ac:dyDescent="0.2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2.95" customHeight="1" outlineLevel="1" x14ac:dyDescent="0.2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2.95" customHeight="1" outlineLevel="1" x14ac:dyDescent="0.2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2.95" customHeight="1" outlineLevel="1" x14ac:dyDescent="0.2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2.95" customHeight="1" outlineLevel="1" x14ac:dyDescent="0.2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2.95" customHeight="1" outlineLevel="1" x14ac:dyDescent="0.2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2.95" customHeight="1" outlineLevel="1" x14ac:dyDescent="0.2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2.95" customHeight="1" outlineLevel="1" x14ac:dyDescent="0.2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2.95" customHeight="1" outlineLevel="1" x14ac:dyDescent="0.2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2.95" customHeight="1" outlineLevel="1" x14ac:dyDescent="0.2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2.95" customHeight="1" outlineLevel="1" x14ac:dyDescent="0.2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2.95" customHeight="1" outlineLevel="1" x14ac:dyDescent="0.2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2.95" customHeight="1" outlineLevel="1" x14ac:dyDescent="0.2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2.95" customHeight="1" outlineLevel="1" x14ac:dyDescent="0.2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2.95" customHeight="1" outlineLevel="1" x14ac:dyDescent="0.2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2.95" customHeight="1" outlineLevel="1" x14ac:dyDescent="0.2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2.95" customHeight="1" outlineLevel="1" x14ac:dyDescent="0.2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2.95" customHeight="1" outlineLevel="1" x14ac:dyDescent="0.2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2.95" customHeight="1" outlineLevel="1" x14ac:dyDescent="0.2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2.95" customHeight="1" outlineLevel="1" x14ac:dyDescent="0.2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2.95" customHeight="1" outlineLevel="1" x14ac:dyDescent="0.2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2.95" customHeight="1" outlineLevel="1" x14ac:dyDescent="0.2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2.95" customHeight="1" outlineLevel="1" x14ac:dyDescent="0.2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2.95" customHeight="1" outlineLevel="1" x14ac:dyDescent="0.2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2.95" customHeight="1" outlineLevel="1" x14ac:dyDescent="0.2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2.95" customHeight="1" outlineLevel="1" x14ac:dyDescent="0.2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2.95" customHeight="1" outlineLevel="1" x14ac:dyDescent="0.2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2.95" customHeight="1" outlineLevel="1" x14ac:dyDescent="0.2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2.95" customHeight="1" outlineLevel="1" x14ac:dyDescent="0.2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2.95" customHeight="1" outlineLevel="1" x14ac:dyDescent="0.2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2.95" customHeight="1" outlineLevel="1" x14ac:dyDescent="0.2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2.95" customHeight="1" outlineLevel="1" x14ac:dyDescent="0.2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2.95" customHeight="1" outlineLevel="1" x14ac:dyDescent="0.2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2.95" customHeight="1" outlineLevel="1" x14ac:dyDescent="0.2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2.95" customHeight="1" outlineLevel="1" x14ac:dyDescent="0.2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2.95" customHeight="1" outlineLevel="1" x14ac:dyDescent="0.2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2.95" customHeight="1" outlineLevel="1" x14ac:dyDescent="0.2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2.95" customHeight="1" outlineLevel="1" x14ac:dyDescent="0.2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2.95" customHeight="1" outlineLevel="1" x14ac:dyDescent="0.2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2.95" customHeight="1" outlineLevel="1" x14ac:dyDescent="0.2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2.95" customHeight="1" outlineLevel="1" x14ac:dyDescent="0.2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2.95" customHeight="1" outlineLevel="1" x14ac:dyDescent="0.2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2.95" customHeight="1" outlineLevel="1" x14ac:dyDescent="0.2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2.95" customHeight="1" outlineLevel="1" x14ac:dyDescent="0.2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2.95" customHeight="1" outlineLevel="1" x14ac:dyDescent="0.2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2.95" customHeight="1" outlineLevel="1" x14ac:dyDescent="0.2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2.95" customHeight="1" outlineLevel="1" x14ac:dyDescent="0.2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2.95" customHeight="1" outlineLevel="1" x14ac:dyDescent="0.2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2.95" customHeight="1" outlineLevel="1" x14ac:dyDescent="0.2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2.95" customHeight="1" outlineLevel="1" x14ac:dyDescent="0.2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2.95" customHeight="1" outlineLevel="1" x14ac:dyDescent="0.2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2.95" customHeight="1" outlineLevel="1" x14ac:dyDescent="0.2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2.95" customHeight="1" outlineLevel="1" x14ac:dyDescent="0.2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2.95" customHeight="1" outlineLevel="1" x14ac:dyDescent="0.2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2.95" customHeight="1" outlineLevel="1" x14ac:dyDescent="0.2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2.95" customHeight="1" outlineLevel="1" x14ac:dyDescent="0.2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2.95" customHeight="1" outlineLevel="1" x14ac:dyDescent="0.2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2.95" customHeight="1" outlineLevel="1" x14ac:dyDescent="0.2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2.95" customHeight="1" outlineLevel="1" x14ac:dyDescent="0.2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2.95" customHeight="1" outlineLevel="1" x14ac:dyDescent="0.2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2.95" customHeight="1" outlineLevel="1" x14ac:dyDescent="0.2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2.95" customHeight="1" outlineLevel="1" x14ac:dyDescent="0.2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2.95" customHeight="1" outlineLevel="1" x14ac:dyDescent="0.2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2.95" customHeight="1" outlineLevel="1" x14ac:dyDescent="0.2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2.95" customHeight="1" outlineLevel="1" x14ac:dyDescent="0.2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2.95" customHeight="1" outlineLevel="1" x14ac:dyDescent="0.2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2.95" customHeight="1" outlineLevel="1" x14ac:dyDescent="0.2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2.95" customHeight="1" outlineLevel="1" x14ac:dyDescent="0.2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2.95" customHeight="1" outlineLevel="1" x14ac:dyDescent="0.2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2.95" customHeight="1" outlineLevel="1" x14ac:dyDescent="0.2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2.95" customHeight="1" outlineLevel="1" x14ac:dyDescent="0.2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2.95" customHeight="1" outlineLevel="1" x14ac:dyDescent="0.2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2.95" customHeight="1" outlineLevel="1" x14ac:dyDescent="0.2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2.95"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2.95" customHeight="1" outlineLevel="1" x14ac:dyDescent="0.2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2.95" customHeight="1" outlineLevel="1" x14ac:dyDescent="0.2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0999999999999996"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2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2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0999999999999996"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0999999999999996"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2.95" customHeight="1" outlineLevel="1" collapsed="1" x14ac:dyDescent="0.2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2.95" customHeight="1" outlineLevel="1" x14ac:dyDescent="0.2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2.95"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2.95"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2.95"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2.95"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2.95" customHeight="1" outlineLevel="1" x14ac:dyDescent="0.25">
      <c r="A683" s="77"/>
      <c r="B683" s="130"/>
      <c r="C683" s="95"/>
      <c r="D683" s="95"/>
      <c r="E683" s="95"/>
      <c r="F683" s="95"/>
      <c r="G683" s="95"/>
      <c r="H683" s="95"/>
      <c r="I683" s="207"/>
      <c r="J683" s="207"/>
      <c r="K683" s="110"/>
      <c r="L683" s="797"/>
      <c r="M683" s="798"/>
      <c r="N683" s="798"/>
      <c r="O683" s="110"/>
      <c r="P683" s="110"/>
      <c r="Q683" s="110"/>
      <c r="R683" s="110"/>
      <c r="S683" s="110"/>
      <c r="T683" s="110"/>
      <c r="U683" s="110"/>
      <c r="V683" s="207"/>
      <c r="W683" s="93"/>
      <c r="X683" s="131"/>
    </row>
    <row r="684" spans="1:56" ht="12.95"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0999999999999996" customHeight="1" outlineLevel="1" x14ac:dyDescent="0.2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0999999999999996" customHeight="1" outlineLevel="1" x14ac:dyDescent="0.2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2.95" customHeight="1" outlineLevel="1" x14ac:dyDescent="0.2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2.95" customHeight="1" outlineLevel="1" x14ac:dyDescent="0.2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2.95" customHeight="1" outlineLevel="1" x14ac:dyDescent="0.2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2.95" customHeight="1" outlineLevel="1" x14ac:dyDescent="0.2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2.95" customHeight="1" outlineLevel="1" x14ac:dyDescent="0.2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2.95" customHeight="1" outlineLevel="1" x14ac:dyDescent="0.2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2.95" customHeight="1" outlineLevel="1" x14ac:dyDescent="0.2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2.95" customHeight="1" outlineLevel="1" x14ac:dyDescent="0.2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2.95" customHeight="1" outlineLevel="1" x14ac:dyDescent="0.2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2.95" customHeight="1" outlineLevel="1" x14ac:dyDescent="0.2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2.95" customHeight="1" outlineLevel="1" x14ac:dyDescent="0.2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2.95" customHeight="1" outlineLevel="1" x14ac:dyDescent="0.2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2.95"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0999999999999996"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2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0999999999999996"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0999999999999996"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2.95" customHeight="1" outlineLevel="1" collapsed="1" x14ac:dyDescent="0.2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2.95" customHeight="1" outlineLevel="1" x14ac:dyDescent="0.2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2.95" customHeight="1" outlineLevel="1" x14ac:dyDescent="0.2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2.95"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2.95"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2.95"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2.95" customHeight="1" outlineLevel="1" x14ac:dyDescent="0.2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2.95" customHeight="1" outlineLevel="1" x14ac:dyDescent="0.2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0999999999999996"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0999999999999996"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2.95" customHeight="1" outlineLevel="1" x14ac:dyDescent="0.2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2.95" customHeight="1" outlineLevel="1" x14ac:dyDescent="0.2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2.95" customHeight="1" outlineLevel="1" x14ac:dyDescent="0.2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2.95" customHeight="1" outlineLevel="1" x14ac:dyDescent="0.2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2.95" customHeight="1" outlineLevel="1" x14ac:dyDescent="0.2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2.95" customHeight="1" outlineLevel="1" x14ac:dyDescent="0.2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2.95" customHeight="1" outlineLevel="1" x14ac:dyDescent="0.2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2.95" customHeight="1" outlineLevel="1" x14ac:dyDescent="0.2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2.95" customHeight="1" outlineLevel="1" x14ac:dyDescent="0.2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2.95" customHeight="1" outlineLevel="1" x14ac:dyDescent="0.2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2.95"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2.95"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0999999999999996"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2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2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2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2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2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2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2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2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2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2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2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2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2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2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2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2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0999999999999996"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0999999999999996"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2.95" customHeight="1" outlineLevel="1" collapsed="1" x14ac:dyDescent="0.2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2.95" customHeight="1" outlineLevel="1" x14ac:dyDescent="0.2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2.95"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2.95" customHeight="1" outlineLevel="1" x14ac:dyDescent="0.2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2.95" customHeight="1" outlineLevel="1" x14ac:dyDescent="0.2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2.95" customHeight="1" outlineLevel="1" x14ac:dyDescent="0.2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2.95" customHeight="1" outlineLevel="1" x14ac:dyDescent="0.2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2.95" customHeight="1" outlineLevel="1" x14ac:dyDescent="0.2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2.95" customHeight="1" outlineLevel="1" x14ac:dyDescent="0.2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2.95" customHeight="1" outlineLevel="1" x14ac:dyDescent="0.2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2.95" customHeight="1" outlineLevel="1" x14ac:dyDescent="0.2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2.95" customHeight="1" outlineLevel="1" x14ac:dyDescent="0.2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2.95" customHeight="1" outlineLevel="1" x14ac:dyDescent="0.2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2.95" customHeight="1" outlineLevel="1" x14ac:dyDescent="0.2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2.95" customHeight="1" outlineLevel="1" x14ac:dyDescent="0.2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2.95" customHeight="1" outlineLevel="1" x14ac:dyDescent="0.2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2.95" customHeight="1" outlineLevel="1" x14ac:dyDescent="0.2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2.95" customHeight="1" outlineLevel="1" x14ac:dyDescent="0.2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2.95" customHeight="1" outlineLevel="1" x14ac:dyDescent="0.2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2.95"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2.95" customHeight="1" outlineLevel="1" x14ac:dyDescent="0.2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2.95"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0999999999999996"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2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2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2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2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2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2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2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2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2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2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365" workbookViewId="0">
      <pane xSplit="10" topLeftCell="K1" activePane="topRight" state="frozen"/>
      <selection activeCell="C2" sqref="C2"/>
      <selection pane="topRight" activeCell="I383" sqref="I38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2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0999999999999996" customHeight="1" thickBot="1" x14ac:dyDescent="0.3">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0999999999999996" customHeight="1" outlineLevel="1" x14ac:dyDescent="0.2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2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00000000000001" customHeight="1" x14ac:dyDescent="0.2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00000000000001" customHeight="1" outlineLevel="1" x14ac:dyDescent="0.2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0999999999999996" customHeight="1" outlineLevel="2" x14ac:dyDescent="0.2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2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2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2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2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45" customHeight="1" outlineLevel="3" x14ac:dyDescent="0.2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2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2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0999999999999996" customHeight="1" outlineLevel="1" x14ac:dyDescent="0.2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2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25">
      <c r="A18" s="444"/>
      <c r="B18" s="453"/>
      <c r="C18" s="446">
        <f>INT($C$6)+1.045</f>
        <v>2.0449999999999999</v>
      </c>
      <c r="D18" s="475"/>
      <c r="E18" s="471"/>
      <c r="F18" s="471"/>
      <c r="G18" s="475"/>
      <c r="H18" s="480" t="s">
        <v>508</v>
      </c>
      <c r="I18" s="713">
        <v>44203</v>
      </c>
      <c r="J18" s="808" t="s">
        <v>509</v>
      </c>
      <c r="K18" s="809"/>
      <c r="L18" s="809"/>
      <c r="M18" s="809"/>
      <c r="N18" s="809"/>
      <c r="O18" s="809"/>
      <c r="P18" s="809"/>
      <c r="Q18" s="809"/>
      <c r="R18" s="809"/>
      <c r="S18" s="809"/>
      <c r="T18" s="809"/>
      <c r="U18" s="809"/>
      <c r="V18" s="809"/>
      <c r="W18" s="809"/>
      <c r="X18" s="810"/>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2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2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25">
      <c r="A21" s="444"/>
      <c r="B21" s="453"/>
      <c r="C21" s="446">
        <f>INT($C$6)+1.045</f>
        <v>2.0449999999999999</v>
      </c>
      <c r="D21" s="475"/>
      <c r="E21" s="471"/>
      <c r="F21" s="471"/>
      <c r="G21" s="475"/>
      <c r="H21" s="480" t="s">
        <v>510</v>
      </c>
      <c r="I21" s="481">
        <v>27</v>
      </c>
      <c r="J21" s="811" t="s">
        <v>511</v>
      </c>
      <c r="K21" s="812"/>
      <c r="L21" s="812"/>
      <c r="M21" s="812"/>
      <c r="N21" s="812"/>
      <c r="O21" s="812"/>
      <c r="P21" s="812"/>
      <c r="Q21" s="812"/>
      <c r="R21" s="812"/>
      <c r="S21" s="812"/>
      <c r="T21" s="812"/>
      <c r="U21" s="812"/>
      <c r="V21" s="812"/>
      <c r="W21" s="812"/>
      <c r="X21" s="812"/>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2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2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0999999999999996" customHeight="1" outlineLevel="3" x14ac:dyDescent="0.2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0999999999999996" customHeight="1" outlineLevel="3" x14ac:dyDescent="0.2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2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2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2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2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2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0999999999999996" customHeight="1" outlineLevel="3" x14ac:dyDescent="0.2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0999999999999996" customHeight="1" outlineLevel="2" x14ac:dyDescent="0.2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0999999999999996" customHeight="1" outlineLevel="1" x14ac:dyDescent="0.2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0999999999999996" customHeight="1" x14ac:dyDescent="0.2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2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2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0999999999999996" customHeight="1" thickBot="1" x14ac:dyDescent="0.3">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0999999999999996" customHeight="1" outlineLevel="1" x14ac:dyDescent="0.2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2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00000000000001" customHeight="1" x14ac:dyDescent="0.2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00000000000001" customHeight="1" outlineLevel="1" x14ac:dyDescent="0.2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0999999999999996" customHeight="1" outlineLevel="2" x14ac:dyDescent="0.2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2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2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2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2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45" customHeight="1" outlineLevel="2" x14ac:dyDescent="0.2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2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2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2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0999999999999996" customHeight="1" outlineLevel="3" x14ac:dyDescent="0.2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2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2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2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2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2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2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2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2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2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2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2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2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2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2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2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0999999999999996" customHeight="1" outlineLevel="2" x14ac:dyDescent="0.2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2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2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0999999999999996" hidden="1" customHeight="1" outlineLevel="3" x14ac:dyDescent="0.2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2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2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2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25">
      <c r="A74" s="444"/>
      <c r="B74" s="453"/>
      <c r="C74" s="446">
        <f>INT($C$40)+2</f>
        <v>3</v>
      </c>
      <c r="D74" s="475"/>
      <c r="E74" s="471"/>
      <c r="F74" s="471"/>
      <c r="G74" s="475"/>
      <c r="H74" s="497"/>
      <c r="I74" s="497" t="s">
        <v>960</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2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2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2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2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2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2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2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2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2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25">
      <c r="A84" s="490"/>
      <c r="B84" s="776"/>
      <c r="C84" s="491">
        <f>INT($C$40)+2</f>
        <v>3</v>
      </c>
      <c r="D84" s="777"/>
      <c r="E84" s="778"/>
      <c r="F84" s="778"/>
      <c r="G84" s="777"/>
      <c r="H84" s="779"/>
      <c r="I84" s="779" t="s">
        <v>927</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2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2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2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2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2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2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2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2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2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25">
      <c r="A94" s="490"/>
      <c r="B94" s="776"/>
      <c r="C94" s="491">
        <f>INT($C$40)+2</f>
        <v>3</v>
      </c>
      <c r="D94" s="777"/>
      <c r="E94" s="778"/>
      <c r="F94" s="778"/>
      <c r="G94" s="777"/>
      <c r="H94" s="779"/>
      <c r="I94" s="779" t="s">
        <v>919</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2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2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2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2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2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2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2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2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2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25">
      <c r="A104" s="490"/>
      <c r="B104" s="776"/>
      <c r="C104" s="491">
        <f>INT($C$40)+2</f>
        <v>3</v>
      </c>
      <c r="D104" s="777"/>
      <c r="E104" s="778"/>
      <c r="F104" s="778"/>
      <c r="G104" s="777"/>
      <c r="H104" s="779"/>
      <c r="I104" s="779" t="s">
        <v>920</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2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2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2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2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2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2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2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2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2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25">
      <c r="A114" s="490"/>
      <c r="B114" s="776"/>
      <c r="C114" s="491">
        <f>INT($C$40)+2</f>
        <v>3</v>
      </c>
      <c r="D114" s="777"/>
      <c r="E114" s="778"/>
      <c r="F114" s="778"/>
      <c r="G114" s="777"/>
      <c r="H114" s="779"/>
      <c r="I114" s="779" t="s">
        <v>921</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2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2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2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2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2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2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2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2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2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25">
      <c r="A124" s="490"/>
      <c r="B124" s="776"/>
      <c r="C124" s="491">
        <f>INT($C$40)+2</f>
        <v>3</v>
      </c>
      <c r="D124" s="777"/>
      <c r="E124" s="778"/>
      <c r="F124" s="778"/>
      <c r="G124" s="777"/>
      <c r="H124" s="779"/>
      <c r="I124" s="779" t="s">
        <v>922</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2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2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2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2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2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2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2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2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2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25">
      <c r="A134" s="490"/>
      <c r="B134" s="776"/>
      <c r="C134" s="491">
        <f>INT($C$40)+2</f>
        <v>3</v>
      </c>
      <c r="D134" s="777"/>
      <c r="E134" s="778"/>
      <c r="F134" s="778"/>
      <c r="G134" s="777"/>
      <c r="H134" s="779"/>
      <c r="I134" s="779" t="s">
        <v>923</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2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2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2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2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2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2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2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2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2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25">
      <c r="A144" s="490"/>
      <c r="B144" s="776"/>
      <c r="C144" s="491">
        <f>INT($C$40)+2</f>
        <v>3</v>
      </c>
      <c r="D144" s="777"/>
      <c r="E144" s="778"/>
      <c r="F144" s="778"/>
      <c r="G144" s="777"/>
      <c r="H144" s="779"/>
      <c r="I144" s="779" t="s">
        <v>924</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2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2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2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2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2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2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2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2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2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25">
      <c r="A154" s="490"/>
      <c r="B154" s="776"/>
      <c r="C154" s="491">
        <f>INT($C$40)+2</f>
        <v>3</v>
      </c>
      <c r="D154" s="777"/>
      <c r="E154" s="778"/>
      <c r="F154" s="778"/>
      <c r="G154" s="777"/>
      <c r="H154" s="779"/>
      <c r="I154" s="779" t="s">
        <v>925</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2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2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2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2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2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2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2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2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2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25">
      <c r="A164" s="490"/>
      <c r="B164" s="776"/>
      <c r="C164" s="491">
        <f>INT($C$40)+2</f>
        <v>3</v>
      </c>
      <c r="D164" s="777"/>
      <c r="E164" s="778"/>
      <c r="F164" s="778"/>
      <c r="G164" s="777"/>
      <c r="H164" s="779"/>
      <c r="I164" s="779" t="s">
        <v>926</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2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2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2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2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2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25">
      <c r="A170" s="444"/>
      <c r="B170" s="453"/>
      <c r="C170" s="446">
        <f t="shared" si="1"/>
        <v>4</v>
      </c>
      <c r="D170" s="475"/>
      <c r="E170" s="471"/>
      <c r="F170" s="471"/>
      <c r="G170" s="475"/>
      <c r="H170" s="497"/>
      <c r="I170" s="497"/>
      <c r="J170" s="497">
        <v>6</v>
      </c>
      <c r="K170" s="710">
        <f>Periods!O16</f>
        <v>43796</v>
      </c>
      <c r="L170" s="711">
        <f t="shared" ref="L170:L201"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2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2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2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2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0999999999999996" hidden="1" customHeight="1" outlineLevel="2" x14ac:dyDescent="0.2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0999999999999996" hidden="1" customHeight="1" outlineLevel="3" x14ac:dyDescent="0.2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2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0999999999999996" hidden="1" customHeight="1" outlineLevel="2" x14ac:dyDescent="0.2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2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0999999999999996" customHeight="1" outlineLevel="3" x14ac:dyDescent="0.2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2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2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2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0999999999999996" customHeight="1" outlineLevel="2" x14ac:dyDescent="0.2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2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2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0999999999999996" customHeight="1" outlineLevel="3" x14ac:dyDescent="0.2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2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2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2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2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2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2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2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2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2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2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2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2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0999999999999996" customHeight="1" outlineLevel="2" x14ac:dyDescent="0.2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0999999999999996" customHeight="1" outlineLevel="3" x14ac:dyDescent="0.2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2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0999999999999996" customHeight="1" outlineLevel="2" x14ac:dyDescent="0.2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2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0999999999999996" customHeight="1" outlineLevel="3" x14ac:dyDescent="0.2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8" outlineLevel="2" x14ac:dyDescent="0.2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2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2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2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2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2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2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2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2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2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2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2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0999999999999996" customHeight="1" outlineLevel="2" x14ac:dyDescent="0.2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2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0999999999999996" customHeight="1" outlineLevel="3" x14ac:dyDescent="0.2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2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0999999999999996" customHeight="1" outlineLevel="2" x14ac:dyDescent="0.2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2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0999999999999996" customHeight="1" outlineLevel="3" x14ac:dyDescent="0.2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2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2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2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2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2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0999999999999996" customHeight="1" outlineLevel="2" x14ac:dyDescent="0.2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0999999999999996" customHeight="1" outlineLevel="2" x14ac:dyDescent="0.2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0999999999999996" customHeight="1" outlineLevel="1" x14ac:dyDescent="0.2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0999999999999996" customHeight="1" x14ac:dyDescent="0.2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2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2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0999999999999996" customHeight="1" thickBot="1" x14ac:dyDescent="0.3">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0999999999999996" customHeight="1" outlineLevel="1" x14ac:dyDescent="0.2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2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00000000000001" customHeight="1" x14ac:dyDescent="0.2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00000000000001" customHeight="1" outlineLevel="1" x14ac:dyDescent="0.2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0999999999999996" customHeight="1" outlineLevel="2" x14ac:dyDescent="0.2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2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2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2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2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45" customHeight="1" outlineLevel="2" x14ac:dyDescent="0.2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2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2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2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2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0999999999999996" customHeight="1" outlineLevel="3" x14ac:dyDescent="0.2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2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2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2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0999999999999996" customHeight="1" outlineLevel="2" x14ac:dyDescent="0.2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2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0999999999999996" customHeight="1" outlineLevel="3" x14ac:dyDescent="0.2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2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3" t="s">
        <v>635</v>
      </c>
      <c r="AD258" s="814"/>
      <c r="AE258" s="814"/>
      <c r="AF258" s="815"/>
      <c r="AG258" s="480"/>
      <c r="AH258" s="544" t="s">
        <v>636</v>
      </c>
      <c r="AI258" s="544"/>
      <c r="AJ258" s="544"/>
      <c r="AK258" s="544"/>
      <c r="AL258" s="480"/>
      <c r="AM258" s="480"/>
      <c r="AN258" s="480"/>
      <c r="AO258" s="480"/>
      <c r="AP258" s="475"/>
      <c r="AQ258" s="456"/>
      <c r="AR258" s="444"/>
      <c r="AS258" s="444"/>
      <c r="AT258" s="444"/>
    </row>
    <row r="259" spans="1:46" outlineLevel="2" x14ac:dyDescent="0.2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6"/>
      <c r="AD259" s="817"/>
      <c r="AE259" s="817"/>
      <c r="AF259" s="818"/>
      <c r="AG259" s="497"/>
      <c r="AH259" s="548"/>
      <c r="AI259" s="548"/>
      <c r="AJ259" s="548"/>
      <c r="AK259" s="548"/>
      <c r="AL259" s="497"/>
      <c r="AM259" s="497"/>
      <c r="AN259" s="497"/>
      <c r="AO259" s="497"/>
      <c r="AP259" s="475"/>
      <c r="AQ259" s="456"/>
      <c r="AR259" s="444"/>
      <c r="AS259" s="444"/>
      <c r="AT259" s="444"/>
    </row>
    <row r="260" spans="1:46" outlineLevel="2" x14ac:dyDescent="0.2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3" t="s">
        <v>639</v>
      </c>
      <c r="AD260" s="814"/>
      <c r="AE260" s="814"/>
      <c r="AF260" s="815"/>
      <c r="AG260" s="480"/>
      <c r="AH260" s="549" t="s">
        <v>640</v>
      </c>
      <c r="AI260" s="544"/>
      <c r="AJ260" s="544"/>
      <c r="AK260" s="544"/>
      <c r="AL260" s="480"/>
      <c r="AM260" s="480"/>
      <c r="AN260" s="480"/>
      <c r="AO260" s="480"/>
      <c r="AP260" s="475"/>
      <c r="AQ260" s="456"/>
      <c r="AR260" s="444"/>
      <c r="AS260" s="444"/>
      <c r="AT260" s="444"/>
    </row>
    <row r="261" spans="1:46" outlineLevel="2" x14ac:dyDescent="0.2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6"/>
      <c r="AD261" s="817"/>
      <c r="AE261" s="817"/>
      <c r="AF261" s="818"/>
      <c r="AG261" s="480"/>
      <c r="AH261" s="544"/>
      <c r="AI261" s="544"/>
      <c r="AJ261" s="544"/>
      <c r="AK261" s="544"/>
      <c r="AL261" s="480"/>
      <c r="AM261" s="480"/>
      <c r="AN261" s="480"/>
      <c r="AO261" s="480"/>
      <c r="AP261" s="475"/>
      <c r="AQ261" s="456"/>
      <c r="AR261" s="444"/>
      <c r="AS261" s="444"/>
      <c r="AT261" s="444"/>
    </row>
    <row r="262" spans="1:46" outlineLevel="2" x14ac:dyDescent="0.2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2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2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2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2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2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2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2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2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2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2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2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2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2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2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2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2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0999999999999996" customHeight="1" outlineLevel="2" x14ac:dyDescent="0.2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2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2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2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2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2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2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2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2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2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2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2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2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2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2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2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2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2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0999999999999996" customHeight="1" outlineLevel="2" x14ac:dyDescent="0.2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25">
      <c r="A298" s="444"/>
      <c r="B298" s="453"/>
      <c r="C298" s="446">
        <f>INT($C$239+3)</f>
        <v>4</v>
      </c>
      <c r="D298" s="475"/>
      <c r="E298" s="534"/>
      <c r="F298" s="534"/>
      <c r="G298" s="475"/>
      <c r="H298" s="550" t="s">
        <v>669</v>
      </c>
      <c r="I298" s="504" t="s">
        <v>670</v>
      </c>
      <c r="J298" s="503"/>
      <c r="K298" s="480"/>
      <c r="L298" s="480"/>
      <c r="M298" s="480"/>
      <c r="N298" s="480"/>
      <c r="O298" s="819" t="s">
        <v>671</v>
      </c>
      <c r="P298" s="820"/>
      <c r="Q298" s="820"/>
      <c r="R298" s="820"/>
      <c r="S298" s="820"/>
      <c r="T298" s="820"/>
      <c r="U298" s="820"/>
      <c r="V298" s="820"/>
      <c r="W298" s="820"/>
      <c r="X298" s="821"/>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2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2"/>
      <c r="P299" s="823"/>
      <c r="Q299" s="823"/>
      <c r="R299" s="823"/>
      <c r="S299" s="823"/>
      <c r="T299" s="823"/>
      <c r="U299" s="823"/>
      <c r="V299" s="823"/>
      <c r="W299" s="823"/>
      <c r="X299" s="824"/>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25">
      <c r="A300" s="444"/>
      <c r="B300" s="453"/>
      <c r="C300" s="446">
        <f>INT($C$239+3)</f>
        <v>4</v>
      </c>
      <c r="D300" s="475"/>
      <c r="E300" s="534"/>
      <c r="F300" s="534"/>
      <c r="G300" s="475"/>
      <c r="H300" s="592" t="s">
        <v>672</v>
      </c>
      <c r="I300" s="480">
        <v>1</v>
      </c>
      <c r="J300" s="480" t="b">
        <f>COUNTA(K300:M300)&gt;0</f>
        <v>0</v>
      </c>
      <c r="K300" s="498"/>
      <c r="L300" s="498"/>
      <c r="M300" s="498"/>
      <c r="N300" s="480"/>
      <c r="O300" s="822"/>
      <c r="P300" s="823"/>
      <c r="Q300" s="823"/>
      <c r="R300" s="823"/>
      <c r="S300" s="823"/>
      <c r="T300" s="823"/>
      <c r="U300" s="823"/>
      <c r="V300" s="823"/>
      <c r="W300" s="823"/>
      <c r="X300" s="824"/>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25">
      <c r="A301" s="444"/>
      <c r="B301" s="453"/>
      <c r="C301" s="446">
        <f>INT($C$239+3)</f>
        <v>4</v>
      </c>
      <c r="D301" s="475"/>
      <c r="E301" s="534"/>
      <c r="F301" s="534"/>
      <c r="G301" s="475"/>
      <c r="H301" s="497"/>
      <c r="I301" s="480">
        <v>2</v>
      </c>
      <c r="J301" s="480" t="b">
        <f>COUNTA(K301:M301)&gt;0</f>
        <v>0</v>
      </c>
      <c r="K301" s="498"/>
      <c r="L301" s="498"/>
      <c r="M301" s="498"/>
      <c r="N301" s="480"/>
      <c r="O301" s="825"/>
      <c r="P301" s="826"/>
      <c r="Q301" s="826"/>
      <c r="R301" s="826"/>
      <c r="S301" s="826"/>
      <c r="T301" s="826"/>
      <c r="U301" s="826"/>
      <c r="V301" s="826"/>
      <c r="W301" s="826"/>
      <c r="X301" s="827"/>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0999999999999996" customHeight="1" outlineLevel="2" x14ac:dyDescent="0.2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2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2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2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0999999999999996" customHeight="1" outlineLevel="2" x14ac:dyDescent="0.2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2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2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2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2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0999999999999996" customHeight="1" outlineLevel="2" x14ac:dyDescent="0.2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2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0999999999999996" customHeight="1" outlineLevel="3" x14ac:dyDescent="0.2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2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2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2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2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2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2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2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2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2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0999999999999996" customHeight="1" outlineLevel="2" x14ac:dyDescent="0.2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2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2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2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2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2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2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2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2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2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0999999999999996" customHeight="1" outlineLevel="2" x14ac:dyDescent="0.2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2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2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2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2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2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2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2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2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2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0999999999999996" customHeight="1" outlineLevel="2" x14ac:dyDescent="0.2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25">
      <c r="A344" s="444"/>
      <c r="B344" s="453"/>
      <c r="C344" s="446">
        <f t="shared" ref="C344:C349" si="24">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25">
      <c r="A345" s="444"/>
      <c r="B345" s="453"/>
      <c r="C345" s="446">
        <f t="shared" si="24"/>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25">
      <c r="A346" s="444"/>
      <c r="B346" s="453"/>
      <c r="C346" s="446">
        <f t="shared" si="24"/>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25">
      <c r="A347" s="444"/>
      <c r="B347" s="453"/>
      <c r="C347" s="446">
        <f t="shared" si="24"/>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25">
      <c r="A348" s="444"/>
      <c r="B348" s="453"/>
      <c r="C348" s="446">
        <f t="shared" si="24"/>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25">
      <c r="A349" s="444"/>
      <c r="B349" s="453"/>
      <c r="C349" s="446">
        <f t="shared" si="24"/>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2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2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25">
      <c r="A352" s="444"/>
      <c r="B352" s="453"/>
      <c r="C352" s="446">
        <v>4</v>
      </c>
      <c r="D352" s="475"/>
      <c r="E352" s="534"/>
      <c r="F352" s="534"/>
      <c r="G352" s="475"/>
      <c r="H352" s="597" t="s">
        <v>699</v>
      </c>
      <c r="I352" s="515">
        <v>1</v>
      </c>
      <c r="J352" s="480"/>
      <c r="K352" s="828" t="s">
        <v>700</v>
      </c>
      <c r="L352" s="829"/>
      <c r="M352" s="830"/>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25">
      <c r="A353" s="444"/>
      <c r="B353" s="453"/>
      <c r="C353" s="446">
        <f>INT($C$239)+3</f>
        <v>4</v>
      </c>
      <c r="D353" s="475"/>
      <c r="E353" s="534"/>
      <c r="F353" s="534"/>
      <c r="G353" s="475"/>
      <c r="H353" s="597" t="s">
        <v>701</v>
      </c>
      <c r="I353" s="515">
        <v>1</v>
      </c>
      <c r="J353" s="480"/>
      <c r="K353" s="831"/>
      <c r="L353" s="832"/>
      <c r="M353" s="833"/>
      <c r="N353" s="480"/>
      <c r="O353" s="480"/>
      <c r="P353" s="828" t="s">
        <v>702</v>
      </c>
      <c r="Q353" s="829"/>
      <c r="R353" s="829"/>
      <c r="S353" s="829"/>
      <c r="T353" s="829"/>
      <c r="U353" s="829"/>
      <c r="V353" s="829"/>
      <c r="W353" s="829"/>
      <c r="X353" s="829"/>
      <c r="Y353" s="829"/>
      <c r="Z353" s="830"/>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25">
      <c r="A354" s="444"/>
      <c r="B354" s="453"/>
      <c r="C354" s="446">
        <f>INT($C$239)+3</f>
        <v>4</v>
      </c>
      <c r="D354" s="475"/>
      <c r="E354" s="534"/>
      <c r="F354" s="534"/>
      <c r="G354" s="475"/>
      <c r="H354" s="480" t="s">
        <v>703</v>
      </c>
      <c r="I354" s="480"/>
      <c r="J354" s="480"/>
      <c r="K354" s="480"/>
      <c r="L354" s="480"/>
      <c r="M354" s="480"/>
      <c r="N354" s="480"/>
      <c r="O354" s="480"/>
      <c r="P354" s="834"/>
      <c r="Q354" s="835"/>
      <c r="R354" s="835"/>
      <c r="S354" s="835"/>
      <c r="T354" s="835"/>
      <c r="U354" s="835"/>
      <c r="V354" s="835"/>
      <c r="W354" s="835"/>
      <c r="X354" s="835"/>
      <c r="Y354" s="835"/>
      <c r="Z354" s="836"/>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25">
      <c r="A355" s="444"/>
      <c r="B355" s="453"/>
      <c r="C355" s="446">
        <f t="shared" ref="C355:C356" si="25">INT($C$239)+3</f>
        <v>4</v>
      </c>
      <c r="D355" s="475"/>
      <c r="E355" s="534"/>
      <c r="F355" s="534"/>
      <c r="G355" s="475"/>
      <c r="H355" s="480" t="s">
        <v>704</v>
      </c>
      <c r="I355" s="598" t="b">
        <v>0</v>
      </c>
      <c r="J355" s="480" t="s">
        <v>705</v>
      </c>
      <c r="K355" s="480"/>
      <c r="L355" s="480"/>
      <c r="M355" s="480"/>
      <c r="N355" s="480"/>
      <c r="O355" s="480"/>
      <c r="P355" s="834"/>
      <c r="Q355" s="835"/>
      <c r="R355" s="835"/>
      <c r="S355" s="835"/>
      <c r="T355" s="835"/>
      <c r="U355" s="835"/>
      <c r="V355" s="835"/>
      <c r="W355" s="835"/>
      <c r="X355" s="835"/>
      <c r="Y355" s="835"/>
      <c r="Z355" s="836"/>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25">
      <c r="A356" s="444"/>
      <c r="B356" s="453"/>
      <c r="C356" s="446">
        <f t="shared" si="25"/>
        <v>4</v>
      </c>
      <c r="D356" s="475"/>
      <c r="E356" s="534"/>
      <c r="F356" s="534"/>
      <c r="G356" s="475"/>
      <c r="H356" s="480" t="s">
        <v>706</v>
      </c>
      <c r="I356" s="598" t="b">
        <v>0</v>
      </c>
      <c r="J356" s="480" t="s">
        <v>707</v>
      </c>
      <c r="K356" s="480"/>
      <c r="L356" s="480"/>
      <c r="M356" s="480"/>
      <c r="N356" s="480"/>
      <c r="O356" s="480"/>
      <c r="P356" s="834"/>
      <c r="Q356" s="835"/>
      <c r="R356" s="835"/>
      <c r="S356" s="835"/>
      <c r="T356" s="835"/>
      <c r="U356" s="835"/>
      <c r="V356" s="835"/>
      <c r="W356" s="835"/>
      <c r="X356" s="835"/>
      <c r="Y356" s="835"/>
      <c r="Z356" s="836"/>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25">
      <c r="A357" s="444"/>
      <c r="B357" s="453"/>
      <c r="C357" s="446">
        <f>INT($C$239)+3</f>
        <v>4</v>
      </c>
      <c r="D357" s="475"/>
      <c r="E357" s="534"/>
      <c r="F357" s="534"/>
      <c r="G357" s="475"/>
      <c r="H357" s="556"/>
      <c r="I357" s="599"/>
      <c r="J357" s="599"/>
      <c r="K357" s="600" t="s">
        <v>708</v>
      </c>
      <c r="L357" s="503"/>
      <c r="M357" s="503"/>
      <c r="N357" s="601"/>
      <c r="O357" s="579"/>
      <c r="P357" s="834"/>
      <c r="Q357" s="835"/>
      <c r="R357" s="835"/>
      <c r="S357" s="835"/>
      <c r="T357" s="835"/>
      <c r="U357" s="835"/>
      <c r="V357" s="835"/>
      <c r="W357" s="835"/>
      <c r="X357" s="835"/>
      <c r="Y357" s="835"/>
      <c r="Z357" s="836"/>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2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34"/>
      <c r="Q358" s="835"/>
      <c r="R358" s="835"/>
      <c r="S358" s="835"/>
      <c r="T358" s="835"/>
      <c r="U358" s="835"/>
      <c r="V358" s="835"/>
      <c r="W358" s="835"/>
      <c r="X358" s="835"/>
      <c r="Y358" s="835"/>
      <c r="Z358" s="836"/>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2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4"/>
      <c r="Q359" s="835"/>
      <c r="R359" s="835"/>
      <c r="S359" s="835"/>
      <c r="T359" s="835"/>
      <c r="U359" s="835"/>
      <c r="V359" s="835"/>
      <c r="W359" s="835"/>
      <c r="X359" s="835"/>
      <c r="Y359" s="835"/>
      <c r="Z359" s="836"/>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2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1"/>
      <c r="Q360" s="832"/>
      <c r="R360" s="832"/>
      <c r="S360" s="832"/>
      <c r="T360" s="832"/>
      <c r="U360" s="832"/>
      <c r="V360" s="832"/>
      <c r="W360" s="832"/>
      <c r="X360" s="832"/>
      <c r="Y360" s="832"/>
      <c r="Z360" s="833"/>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0999999999999996" customHeight="1" outlineLevel="2" x14ac:dyDescent="0.2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2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0999999999999996" customHeight="1" outlineLevel="3" x14ac:dyDescent="0.2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2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2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2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2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2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2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2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2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2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0999999999999996" customHeight="1" outlineLevel="2" x14ac:dyDescent="0.2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2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2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2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2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2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2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2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2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2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2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2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2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2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2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2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2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2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2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2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2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2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0999999999999996" customHeight="1" outlineLevel="2" x14ac:dyDescent="0.2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2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25">
      <c r="A397" s="444"/>
      <c r="B397" s="453"/>
      <c r="C397" s="446">
        <f t="shared" ref="C397:C404" si="31">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2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25">
      <c r="A399" s="444"/>
      <c r="B399" s="453"/>
      <c r="C399" s="446">
        <f t="shared" si="31"/>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25">
      <c r="A400" s="444"/>
      <c r="B400" s="453"/>
      <c r="C400" s="446">
        <f t="shared" si="31"/>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25">
      <c r="A401" s="444"/>
      <c r="B401" s="453"/>
      <c r="C401" s="446">
        <f t="shared" si="31"/>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2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25">
      <c r="A403" s="444"/>
      <c r="B403" s="453"/>
      <c r="C403" s="446">
        <f t="shared" si="31"/>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25">
      <c r="A404" s="444"/>
      <c r="B404" s="453"/>
      <c r="C404" s="446">
        <f t="shared" si="31"/>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0999999999999996" customHeight="1" outlineLevel="2" x14ac:dyDescent="0.2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2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25">
      <c r="A407" s="444"/>
      <c r="B407" s="453"/>
      <c r="C407" s="446">
        <f t="shared" ref="C407:C414" si="32">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25">
      <c r="A408" s="444"/>
      <c r="B408" s="453"/>
      <c r="C408" s="446">
        <f t="shared" si="32"/>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25">
      <c r="A409" s="444"/>
      <c r="B409" s="453"/>
      <c r="C409" s="446">
        <f t="shared" si="32"/>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25">
      <c r="A410" s="444"/>
      <c r="B410" s="453"/>
      <c r="C410" s="446">
        <f t="shared" si="32"/>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25">
      <c r="A411" s="444"/>
      <c r="B411" s="453"/>
      <c r="C411" s="446">
        <f t="shared" si="32"/>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25">
      <c r="A412" s="444"/>
      <c r="B412" s="453"/>
      <c r="C412" s="446">
        <f t="shared" si="32"/>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25">
      <c r="A413" s="444"/>
      <c r="B413" s="453"/>
      <c r="C413" s="446">
        <f t="shared" si="32"/>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25">
      <c r="A414" s="444"/>
      <c r="B414" s="453"/>
      <c r="C414" s="446">
        <f t="shared" si="32"/>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0999999999999996" customHeight="1" outlineLevel="2" x14ac:dyDescent="0.2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2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25">
      <c r="A417" s="444"/>
      <c r="B417" s="453"/>
      <c r="C417" s="446">
        <f t="shared" ref="C417:C430" si="33">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2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25">
      <c r="A419" s="444"/>
      <c r="B419" s="453"/>
      <c r="C419" s="446">
        <f t="shared" si="33"/>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25">
      <c r="A420" s="444"/>
      <c r="B420" s="453"/>
      <c r="C420" s="446">
        <f t="shared" si="33"/>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25">
      <c r="A421" s="444"/>
      <c r="B421" s="453"/>
      <c r="C421" s="446">
        <f t="shared" si="33"/>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25">
      <c r="A422" s="444"/>
      <c r="B422" s="453"/>
      <c r="C422" s="446">
        <f t="shared" si="33"/>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25">
      <c r="A423" s="444"/>
      <c r="B423" s="453"/>
      <c r="C423" s="446">
        <f t="shared" si="33"/>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25">
      <c r="A424" s="444"/>
      <c r="B424" s="453"/>
      <c r="C424" s="446">
        <f t="shared" si="33"/>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2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25">
      <c r="A426" s="444"/>
      <c r="B426" s="453"/>
      <c r="C426" s="446">
        <f t="shared" si="33"/>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25">
      <c r="A427" s="444"/>
      <c r="B427" s="453"/>
      <c r="C427" s="446">
        <f t="shared" si="33"/>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25">
      <c r="A428" s="444"/>
      <c r="B428" s="453"/>
      <c r="C428" s="446">
        <f t="shared" si="33"/>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25">
      <c r="A429" s="444"/>
      <c r="B429" s="453"/>
      <c r="C429" s="446">
        <f t="shared" si="33"/>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25">
      <c r="A430" s="444"/>
      <c r="B430" s="453"/>
      <c r="C430" s="446">
        <f t="shared" si="33"/>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0999999999999996" customHeight="1" outlineLevel="2" x14ac:dyDescent="0.2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2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2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2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2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2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2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2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2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2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2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2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2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2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2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2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2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2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0999999999999996" customHeight="1" outlineLevel="2" x14ac:dyDescent="0.2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2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25">
      <c r="A451" s="444"/>
      <c r="B451" s="453"/>
      <c r="C451" s="446">
        <f t="shared" ref="C451:C460" si="35">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25">
      <c r="A452" s="444"/>
      <c r="B452" s="453"/>
      <c r="C452" s="446">
        <f t="shared" si="35"/>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25">
      <c r="A453" s="444"/>
      <c r="B453" s="453"/>
      <c r="C453" s="446">
        <f t="shared" si="35"/>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25">
      <c r="A454" s="444"/>
      <c r="B454" s="453"/>
      <c r="C454" s="446">
        <f t="shared" si="35"/>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25">
      <c r="A455" s="444"/>
      <c r="B455" s="453"/>
      <c r="C455" s="446">
        <f t="shared" si="35"/>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25">
      <c r="A456" s="444"/>
      <c r="B456" s="453"/>
      <c r="C456" s="446">
        <f t="shared" si="35"/>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25">
      <c r="A457" s="444"/>
      <c r="B457" s="453"/>
      <c r="C457" s="446">
        <f t="shared" si="35"/>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25">
      <c r="A458" s="444"/>
      <c r="B458" s="453"/>
      <c r="C458" s="446">
        <f t="shared" si="35"/>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25">
      <c r="A459" s="444"/>
      <c r="B459" s="453"/>
      <c r="C459" s="446">
        <f t="shared" si="35"/>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25">
      <c r="A460" s="444"/>
      <c r="B460" s="453"/>
      <c r="C460" s="446">
        <f t="shared" si="35"/>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0999999999999996" customHeight="1" outlineLevel="2" x14ac:dyDescent="0.2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2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25">
      <c r="A463" s="444"/>
      <c r="B463" s="453"/>
      <c r="C463" s="446">
        <f t="shared" ref="C463:C470" si="36">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25">
      <c r="A464" s="444"/>
      <c r="B464" s="453"/>
      <c r="C464" s="446">
        <f t="shared" si="36"/>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25">
      <c r="A465" s="444"/>
      <c r="B465" s="453"/>
      <c r="C465" s="446">
        <f t="shared" si="36"/>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25">
      <c r="A466" s="444"/>
      <c r="B466" s="453"/>
      <c r="C466" s="446">
        <f t="shared" si="36"/>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25">
      <c r="A467" s="444"/>
      <c r="B467" s="453"/>
      <c r="C467" s="446">
        <f t="shared" si="36"/>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25">
      <c r="A468" s="444"/>
      <c r="B468" s="453"/>
      <c r="C468" s="446">
        <f t="shared" si="36"/>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25">
      <c r="A469" s="444"/>
      <c r="B469" s="453"/>
      <c r="C469" s="446">
        <f t="shared" si="36"/>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25">
      <c r="A470" s="444"/>
      <c r="B470" s="453"/>
      <c r="C470" s="446">
        <f t="shared" si="36"/>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0999999999999996" customHeight="1" outlineLevel="2" x14ac:dyDescent="0.2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2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0999999999999996" customHeight="1" outlineLevel="3" x14ac:dyDescent="0.2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2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25">
      <c r="A475" s="444"/>
      <c r="B475" s="453"/>
      <c r="C475" s="446">
        <f t="shared" si="37"/>
        <v>3</v>
      </c>
      <c r="D475" s="475"/>
      <c r="E475" s="534"/>
      <c r="F475" s="534"/>
      <c r="G475" s="475"/>
      <c r="H475" s="550"/>
      <c r="I475" s="503" t="s">
        <v>743</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2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25">
      <c r="A477" s="444"/>
      <c r="B477" s="453"/>
      <c r="C477" s="446">
        <f t="shared" si="37"/>
        <v>3</v>
      </c>
      <c r="D477" s="475"/>
      <c r="E477" s="534"/>
      <c r="F477" s="534"/>
      <c r="G477" s="475"/>
      <c r="H477" s="550"/>
      <c r="I477" s="503" t="s">
        <v>743</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25">
      <c r="A478" s="444"/>
      <c r="B478" s="453"/>
      <c r="C478" s="446">
        <f t="shared" si="37"/>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25">
      <c r="A479" s="444"/>
      <c r="B479" s="453"/>
      <c r="C479" s="446">
        <f t="shared" si="37"/>
        <v>3</v>
      </c>
      <c r="D479" s="475"/>
      <c r="E479" s="534"/>
      <c r="F479" s="534"/>
      <c r="G479" s="475"/>
      <c r="H479" s="497" t="str">
        <f>H$258</f>
        <v>May</v>
      </c>
      <c r="I479" s="497">
        <v>0</v>
      </c>
      <c r="J479" s="524" t="s">
        <v>749</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25">
      <c r="A480" s="444"/>
      <c r="B480" s="453"/>
      <c r="C480" s="446">
        <f t="shared" si="37"/>
        <v>3</v>
      </c>
      <c r="D480" s="475"/>
      <c r="E480" s="534"/>
      <c r="F480" s="534"/>
      <c r="G480" s="475"/>
      <c r="H480" s="497"/>
      <c r="I480" s="497"/>
      <c r="J480" s="524" t="s">
        <v>738</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25">
      <c r="A481" s="444"/>
      <c r="B481" s="453"/>
      <c r="C481" s="446">
        <f t="shared" si="37"/>
        <v>3</v>
      </c>
      <c r="D481" s="475"/>
      <c r="E481" s="534"/>
      <c r="F481" s="534"/>
      <c r="G481" s="475"/>
      <c r="H481" s="497"/>
      <c r="I481" s="497"/>
      <c r="J481" s="524" t="s">
        <v>739</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2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2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25">
      <c r="A484" s="444"/>
      <c r="B484" s="453"/>
      <c r="C484" s="446">
        <f>INT($C$239)+3</f>
        <v>4</v>
      </c>
      <c r="D484" s="475"/>
      <c r="E484" s="534"/>
      <c r="F484" s="534"/>
      <c r="G484" s="475"/>
      <c r="H484" s="480"/>
      <c r="I484" s="497"/>
      <c r="J484" s="497" t="s">
        <v>739</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25">
      <c r="A485" s="444"/>
      <c r="B485" s="453"/>
      <c r="C485" s="446">
        <f t="shared" ref="C485:C517" si="44">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25">
      <c r="A486" s="444"/>
      <c r="B486" s="453"/>
      <c r="C486" s="446">
        <f t="shared" si="44"/>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25">
      <c r="A487" s="444"/>
      <c r="B487" s="453"/>
      <c r="C487" s="446">
        <f t="shared" si="44"/>
        <v>4</v>
      </c>
      <c r="D487" s="475"/>
      <c r="E487" s="534"/>
      <c r="F487" s="534"/>
      <c r="G487" s="475"/>
      <c r="H487" s="480"/>
      <c r="I487" s="497"/>
      <c r="J487" s="497" t="s">
        <v>739</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25">
      <c r="A488" s="444"/>
      <c r="B488" s="453"/>
      <c r="C488" s="446">
        <f t="shared" si="44"/>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25">
      <c r="A489" s="444"/>
      <c r="B489" s="453"/>
      <c r="C489" s="446">
        <f t="shared" si="44"/>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25">
      <c r="A490" s="444"/>
      <c r="B490" s="453"/>
      <c r="C490" s="446">
        <f t="shared" si="44"/>
        <v>4</v>
      </c>
      <c r="D490" s="475"/>
      <c r="E490" s="534"/>
      <c r="F490" s="534"/>
      <c r="G490" s="475"/>
      <c r="H490" s="480"/>
      <c r="I490" s="497"/>
      <c r="J490" s="497" t="s">
        <v>739</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25">
      <c r="A491" s="444"/>
      <c r="B491" s="453"/>
      <c r="C491" s="446">
        <f t="shared" si="44"/>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25">
      <c r="A492" s="444"/>
      <c r="B492" s="453"/>
      <c r="C492" s="446">
        <f t="shared" si="44"/>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25">
      <c r="A493" s="444"/>
      <c r="B493" s="453"/>
      <c r="C493" s="446">
        <f t="shared" si="44"/>
        <v>4</v>
      </c>
      <c r="D493" s="475"/>
      <c r="E493" s="534"/>
      <c r="F493" s="534"/>
      <c r="G493" s="475"/>
      <c r="H493" s="480"/>
      <c r="I493" s="497"/>
      <c r="J493" s="497" t="s">
        <v>739</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25">
      <c r="A494" s="444"/>
      <c r="B494" s="453"/>
      <c r="C494" s="446">
        <f t="shared" si="44"/>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25">
      <c r="A495" s="444"/>
      <c r="B495" s="453"/>
      <c r="C495" s="446">
        <f t="shared" si="44"/>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25">
      <c r="A496" s="444"/>
      <c r="B496" s="453"/>
      <c r="C496" s="446">
        <f t="shared" si="44"/>
        <v>4</v>
      </c>
      <c r="D496" s="475"/>
      <c r="E496" s="534"/>
      <c r="F496" s="534"/>
      <c r="G496" s="475"/>
      <c r="H496" s="480"/>
      <c r="I496" s="497"/>
      <c r="J496" s="497" t="s">
        <v>739</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25">
      <c r="A497" s="444"/>
      <c r="B497" s="453"/>
      <c r="C497" s="446">
        <f t="shared" si="44"/>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25">
      <c r="A498" s="444"/>
      <c r="B498" s="453"/>
      <c r="C498" s="446">
        <f t="shared" si="44"/>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25">
      <c r="A499" s="444"/>
      <c r="B499" s="453"/>
      <c r="C499" s="446">
        <f t="shared" si="44"/>
        <v>4</v>
      </c>
      <c r="D499" s="475"/>
      <c r="E499" s="534"/>
      <c r="F499" s="534"/>
      <c r="G499" s="475"/>
      <c r="H499" s="480"/>
      <c r="I499" s="497"/>
      <c r="J499" s="497" t="s">
        <v>739</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25">
      <c r="A500" s="444"/>
      <c r="B500" s="453"/>
      <c r="C500" s="446">
        <f t="shared" si="44"/>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25">
      <c r="A501" s="444"/>
      <c r="B501" s="453"/>
      <c r="C501" s="446">
        <f t="shared" si="44"/>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25">
      <c r="A502" s="444"/>
      <c r="B502" s="453"/>
      <c r="C502" s="446">
        <f t="shared" si="44"/>
        <v>4</v>
      </c>
      <c r="D502" s="475"/>
      <c r="E502" s="534"/>
      <c r="F502" s="534"/>
      <c r="G502" s="475"/>
      <c r="H502" s="480"/>
      <c r="I502" s="497"/>
      <c r="J502" s="497" t="s">
        <v>739</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25">
      <c r="A503" s="444"/>
      <c r="B503" s="453"/>
      <c r="C503" s="446">
        <f t="shared" si="44"/>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25">
      <c r="A504" s="444"/>
      <c r="B504" s="453"/>
      <c r="C504" s="446">
        <f t="shared" si="44"/>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25">
      <c r="A505" s="444"/>
      <c r="B505" s="453"/>
      <c r="C505" s="446">
        <f t="shared" si="44"/>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25">
      <c r="A506" s="444"/>
      <c r="B506" s="453"/>
      <c r="C506" s="446">
        <f t="shared" si="44"/>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25">
      <c r="A507" s="444"/>
      <c r="B507" s="453"/>
      <c r="C507" s="446">
        <f t="shared" si="44"/>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25">
      <c r="A508" s="444"/>
      <c r="B508" s="453"/>
      <c r="C508" s="446">
        <f t="shared" si="44"/>
        <v>4</v>
      </c>
      <c r="D508" s="475"/>
      <c r="E508" s="534"/>
      <c r="F508" s="534"/>
      <c r="G508" s="475"/>
      <c r="H508" s="480"/>
      <c r="I508" s="497"/>
      <c r="J508" s="497" t="s">
        <v>739</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25">
      <c r="A509" s="444"/>
      <c r="B509" s="453"/>
      <c r="C509" s="446">
        <f t="shared" si="44"/>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25">
      <c r="A510" s="444"/>
      <c r="B510" s="453"/>
      <c r="C510" s="446">
        <f t="shared" si="44"/>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25">
      <c r="A511" s="444"/>
      <c r="B511" s="453"/>
      <c r="C511" s="446">
        <f t="shared" si="44"/>
        <v>4</v>
      </c>
      <c r="D511" s="475"/>
      <c r="E511" s="534"/>
      <c r="F511" s="534"/>
      <c r="G511" s="475"/>
      <c r="H511" s="480"/>
      <c r="I511" s="497"/>
      <c r="J511" s="497" t="s">
        <v>739</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25">
      <c r="A512" s="444"/>
      <c r="B512" s="453"/>
      <c r="C512" s="446">
        <f t="shared" si="44"/>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25">
      <c r="A513" s="444"/>
      <c r="B513" s="453"/>
      <c r="C513" s="446">
        <f t="shared" si="44"/>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25">
      <c r="A514" s="444"/>
      <c r="B514" s="453"/>
      <c r="C514" s="446">
        <f t="shared" si="44"/>
        <v>4</v>
      </c>
      <c r="D514" s="475"/>
      <c r="E514" s="534"/>
      <c r="F514" s="534"/>
      <c r="G514" s="475"/>
      <c r="H514" s="480"/>
      <c r="I514" s="497"/>
      <c r="J514" s="497" t="s">
        <v>739</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25">
      <c r="A515" s="444"/>
      <c r="B515" s="453"/>
      <c r="C515" s="446">
        <f t="shared" si="44"/>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25">
      <c r="A516" s="444"/>
      <c r="B516" s="453"/>
      <c r="C516" s="446">
        <f t="shared" si="44"/>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25">
      <c r="A517" s="444"/>
      <c r="B517" s="453"/>
      <c r="C517" s="446">
        <f t="shared" si="44"/>
        <v>4</v>
      </c>
      <c r="D517" s="475"/>
      <c r="E517" s="534"/>
      <c r="F517" s="534"/>
      <c r="G517" s="475"/>
      <c r="H517" s="480"/>
      <c r="I517" s="497"/>
      <c r="J517" s="497" t="s">
        <v>739</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25">
      <c r="A518" s="444"/>
      <c r="B518" s="453"/>
      <c r="C518" s="446">
        <f t="shared" ref="C518:C526" si="48">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25">
      <c r="A519" s="444"/>
      <c r="B519" s="453"/>
      <c r="C519" s="446">
        <f t="shared" si="48"/>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25">
      <c r="A520" s="444"/>
      <c r="B520" s="453"/>
      <c r="C520" s="446">
        <f t="shared" si="48"/>
        <v>4</v>
      </c>
      <c r="D520" s="475"/>
      <c r="E520" s="534"/>
      <c r="F520" s="534"/>
      <c r="G520" s="475"/>
      <c r="H520" s="480"/>
      <c r="I520" s="497"/>
      <c r="J520" s="497" t="s">
        <v>739</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25">
      <c r="A521" s="444"/>
      <c r="B521" s="453"/>
      <c r="C521" s="446">
        <f t="shared" si="48"/>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25">
      <c r="A522" s="444"/>
      <c r="B522" s="453"/>
      <c r="C522" s="446">
        <f t="shared" si="48"/>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25">
      <c r="A523" s="444"/>
      <c r="B523" s="453"/>
      <c r="C523" s="446">
        <f t="shared" si="48"/>
        <v>4</v>
      </c>
      <c r="D523" s="475"/>
      <c r="E523" s="534"/>
      <c r="F523" s="534"/>
      <c r="G523" s="475"/>
      <c r="H523" s="480"/>
      <c r="I523" s="497"/>
      <c r="J523" s="497" t="s">
        <v>739</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25">
      <c r="A524" s="444"/>
      <c r="B524" s="453"/>
      <c r="C524" s="446">
        <f t="shared" si="48"/>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25">
      <c r="A525" s="444"/>
      <c r="B525" s="453"/>
      <c r="C525" s="446">
        <f t="shared" si="48"/>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25">
      <c r="A526" s="444"/>
      <c r="B526" s="453"/>
      <c r="C526" s="446">
        <f t="shared" si="48"/>
        <v>4</v>
      </c>
      <c r="D526" s="475"/>
      <c r="E526" s="534"/>
      <c r="F526" s="534"/>
      <c r="G526" s="475"/>
      <c r="H526" s="480"/>
      <c r="I526" s="497"/>
      <c r="J526" s="497" t="s">
        <v>739</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0999999999999996" customHeight="1" outlineLevel="2" x14ac:dyDescent="0.2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2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2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2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2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2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2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2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2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2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0999999999999996" customHeight="1" outlineLevel="2" x14ac:dyDescent="0.2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0999999999999996" customHeight="1" outlineLevel="2" x14ac:dyDescent="0.2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0999999999999996" customHeight="1" outlineLevel="1" x14ac:dyDescent="0.2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0999999999999996" customHeight="1" x14ac:dyDescent="0.2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2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2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0999999999999996" customHeight="1" thickBot="1" x14ac:dyDescent="0.3">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0999999999999996" customHeight="1" outlineLevel="1" x14ac:dyDescent="0.2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2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00000000000001" customHeight="1" x14ac:dyDescent="0.2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75" outlineLevel="1" x14ac:dyDescent="0.2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0999999999999996" customHeight="1" outlineLevel="2" x14ac:dyDescent="0.2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2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2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2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2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45" customHeight="1" outlineLevel="2" x14ac:dyDescent="0.2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2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2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2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0999999999999996" customHeight="1" outlineLevel="3" x14ac:dyDescent="0.2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2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2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2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2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2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2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2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2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2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2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0999999999999996" customHeight="1" outlineLevel="2" x14ac:dyDescent="0.2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2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2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2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2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2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2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2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2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2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0999999999999996" customHeight="1" outlineLevel="2" x14ac:dyDescent="0.2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2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0999999999999996" customHeight="1" outlineLevel="3" x14ac:dyDescent="0.2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2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2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2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2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2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25">
      <c r="A586" s="444"/>
      <c r="B586" s="453"/>
      <c r="C586" s="446">
        <f t="shared" si="53"/>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2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2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2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25">
      <c r="A590" s="444"/>
      <c r="B590" s="453"/>
      <c r="C590" s="446">
        <f t="shared" si="53"/>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25">
      <c r="A591" s="444"/>
      <c r="B591" s="453"/>
      <c r="C591" s="446">
        <f t="shared" si="53"/>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2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2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25">
      <c r="A594" s="444"/>
      <c r="B594" s="453"/>
      <c r="C594" s="446">
        <f t="shared" si="53"/>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2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2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0999999999999996" customHeight="1" outlineLevel="2" x14ac:dyDescent="0.2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0999999999999996" customHeight="1" outlineLevel="2" x14ac:dyDescent="0.2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0999999999999996" customHeight="1" outlineLevel="1" x14ac:dyDescent="0.2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0999999999999996" customHeight="1" x14ac:dyDescent="0.2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2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2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0999999999999996" customHeight="1" thickBot="1" x14ac:dyDescent="0.3">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0999999999999996" customHeight="1" outlineLevel="1" x14ac:dyDescent="0.2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2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00000000000001" customHeight="1" x14ac:dyDescent="0.2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7.5" outlineLevel="1" x14ac:dyDescent="0.2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0999999999999996" customHeight="1" outlineLevel="2" x14ac:dyDescent="0.2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2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2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ht="30" outlineLevel="2" x14ac:dyDescent="0.2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2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45" customHeight="1" outlineLevel="2" x14ac:dyDescent="0.2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2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2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2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0999999999999996" customHeight="1" outlineLevel="3" x14ac:dyDescent="0.2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2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2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2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2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2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0999999999999996" customHeight="1" outlineLevel="2" x14ac:dyDescent="0.2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2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0999999999999996" customHeight="1" outlineLevel="3" x14ac:dyDescent="0.2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2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2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25">
      <c r="A628" s="444"/>
      <c r="B628" s="453"/>
      <c r="C628" s="446">
        <f t="shared" ref="C628:C636" si="58">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25">
      <c r="A629" s="444"/>
      <c r="B629" s="453"/>
      <c r="C629" s="446">
        <f t="shared" si="58"/>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25">
      <c r="A630" s="444"/>
      <c r="B630" s="453"/>
      <c r="C630" s="446">
        <f t="shared" si="58"/>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25">
      <c r="A631" s="444"/>
      <c r="B631" s="453"/>
      <c r="C631" s="446">
        <f t="shared" si="58"/>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25">
      <c r="A632" s="444"/>
      <c r="B632" s="453"/>
      <c r="C632" s="446">
        <f t="shared" si="58"/>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25">
      <c r="A633" s="444"/>
      <c r="B633" s="453"/>
      <c r="C633" s="446">
        <f t="shared" si="58"/>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25">
      <c r="A634" s="444"/>
      <c r="B634" s="453"/>
      <c r="C634" s="446">
        <f t="shared" si="58"/>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25">
      <c r="A635" s="444"/>
      <c r="B635" s="453"/>
      <c r="C635" s="446">
        <f t="shared" si="58"/>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25">
      <c r="A636" s="444"/>
      <c r="B636" s="453"/>
      <c r="C636" s="446">
        <f t="shared" si="58"/>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25">
      <c r="A637" s="444"/>
      <c r="B637" s="453"/>
      <c r="C637" s="446">
        <f t="shared" ref="C637:C654" si="62">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837" t="s">
        <v>789</v>
      </c>
      <c r="X637" s="838"/>
      <c r="Y637" s="838"/>
      <c r="Z637" s="838"/>
      <c r="AA637" s="839"/>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25">
      <c r="A638" s="444"/>
      <c r="B638" s="453"/>
      <c r="C638" s="446">
        <f t="shared" si="62"/>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840"/>
      <c r="X638" s="841"/>
      <c r="Y638" s="841"/>
      <c r="Z638" s="841"/>
      <c r="AA638" s="842"/>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25">
      <c r="A639" s="444"/>
      <c r="B639" s="453"/>
      <c r="C639" s="446">
        <f t="shared" si="62"/>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840"/>
      <c r="X639" s="841"/>
      <c r="Y639" s="841"/>
      <c r="Z639" s="841"/>
      <c r="AA639" s="842"/>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25">
      <c r="A640" s="444"/>
      <c r="B640" s="453"/>
      <c r="C640" s="446">
        <f t="shared" si="62"/>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840"/>
      <c r="X640" s="841"/>
      <c r="Y640" s="841"/>
      <c r="Z640" s="841"/>
      <c r="AA640" s="842"/>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25">
      <c r="A641" s="444"/>
      <c r="B641" s="453"/>
      <c r="C641" s="446">
        <f t="shared" si="62"/>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840"/>
      <c r="X641" s="841"/>
      <c r="Y641" s="841"/>
      <c r="Z641" s="841"/>
      <c r="AA641" s="842"/>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25">
      <c r="A642" s="444"/>
      <c r="B642" s="453"/>
      <c r="C642" s="446">
        <f t="shared" si="62"/>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840"/>
      <c r="X642" s="841"/>
      <c r="Y642" s="841"/>
      <c r="Z642" s="841"/>
      <c r="AA642" s="842"/>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25">
      <c r="A643" s="444"/>
      <c r="B643" s="453"/>
      <c r="C643" s="446">
        <f t="shared" si="62"/>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840"/>
      <c r="X643" s="841"/>
      <c r="Y643" s="841"/>
      <c r="Z643" s="841"/>
      <c r="AA643" s="842"/>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25">
      <c r="A644" s="444"/>
      <c r="B644" s="453"/>
      <c r="C644" s="446">
        <f t="shared" si="62"/>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840"/>
      <c r="X644" s="841"/>
      <c r="Y644" s="841"/>
      <c r="Z644" s="841"/>
      <c r="AA644" s="842"/>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25">
      <c r="A645" s="444"/>
      <c r="B645" s="453"/>
      <c r="C645" s="446">
        <f t="shared" si="62"/>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840"/>
      <c r="X645" s="841"/>
      <c r="Y645" s="841"/>
      <c r="Z645" s="841"/>
      <c r="AA645" s="842"/>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25">
      <c r="A646" s="444"/>
      <c r="B646" s="453"/>
      <c r="C646" s="446">
        <f t="shared" si="62"/>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840"/>
      <c r="X646" s="841"/>
      <c r="Y646" s="841"/>
      <c r="Z646" s="841"/>
      <c r="AA646" s="842"/>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25">
      <c r="A647" s="444"/>
      <c r="B647" s="453"/>
      <c r="C647" s="446">
        <f t="shared" si="62"/>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840"/>
      <c r="X647" s="841"/>
      <c r="Y647" s="841"/>
      <c r="Z647" s="841"/>
      <c r="AA647" s="842"/>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25">
      <c r="A648" s="444"/>
      <c r="B648" s="453"/>
      <c r="C648" s="446">
        <f t="shared" si="62"/>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840"/>
      <c r="X648" s="841"/>
      <c r="Y648" s="841"/>
      <c r="Z648" s="841"/>
      <c r="AA648" s="842"/>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25">
      <c r="A649" s="444"/>
      <c r="B649" s="453"/>
      <c r="C649" s="446">
        <f t="shared" si="62"/>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840"/>
      <c r="X649" s="841"/>
      <c r="Y649" s="841"/>
      <c r="Z649" s="841"/>
      <c r="AA649" s="842"/>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25">
      <c r="A650" s="444"/>
      <c r="B650" s="453"/>
      <c r="C650" s="446">
        <f t="shared" si="62"/>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840"/>
      <c r="X650" s="841"/>
      <c r="Y650" s="841"/>
      <c r="Z650" s="841"/>
      <c r="AA650" s="842"/>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25">
      <c r="A651" s="444"/>
      <c r="B651" s="453"/>
      <c r="C651" s="446">
        <f t="shared" si="62"/>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840"/>
      <c r="X651" s="841"/>
      <c r="Y651" s="841"/>
      <c r="Z651" s="841"/>
      <c r="AA651" s="842"/>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25">
      <c r="A652" s="444"/>
      <c r="B652" s="453"/>
      <c r="C652" s="446">
        <f t="shared" si="62"/>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840"/>
      <c r="X652" s="841"/>
      <c r="Y652" s="841"/>
      <c r="Z652" s="841"/>
      <c r="AA652" s="842"/>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25">
      <c r="A653" s="444"/>
      <c r="B653" s="453"/>
      <c r="C653" s="446">
        <f t="shared" si="62"/>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840"/>
      <c r="X653" s="841"/>
      <c r="Y653" s="841"/>
      <c r="Z653" s="841"/>
      <c r="AA653" s="842"/>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25">
      <c r="A654" s="444"/>
      <c r="B654" s="453"/>
      <c r="C654" s="446">
        <f t="shared" si="62"/>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843"/>
      <c r="X654" s="844"/>
      <c r="Y654" s="844"/>
      <c r="Z654" s="844"/>
      <c r="AA654" s="845"/>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0999999999999996" customHeight="1" outlineLevel="2" x14ac:dyDescent="0.2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0999999999999996" customHeight="1" outlineLevel="2" x14ac:dyDescent="0.2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0999999999999996" customHeight="1" outlineLevel="1" x14ac:dyDescent="0.2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0999999999999996" customHeight="1" x14ac:dyDescent="0.2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2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2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0999999999999996" customHeight="1" thickBot="1" x14ac:dyDescent="0.3">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0999999999999996" customHeight="1" outlineLevel="1" x14ac:dyDescent="0.2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2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00000000000001" customHeight="1" x14ac:dyDescent="0.2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00000000000001" customHeight="1" outlineLevel="1" x14ac:dyDescent="0.2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0999999999999996" customHeight="1" outlineLevel="2" x14ac:dyDescent="0.2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2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2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2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30" outlineLevel="2" x14ac:dyDescent="0.2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45" customHeight="1" outlineLevel="2" x14ac:dyDescent="0.2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2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2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0999999999999996" customHeight="1" outlineLevel="2" x14ac:dyDescent="0.2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2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2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25">
      <c r="A677" s="444"/>
      <c r="B677" s="453"/>
      <c r="C677" s="446">
        <f>INT($C$664)+2</f>
        <v>3</v>
      </c>
      <c r="D677" s="475"/>
      <c r="E677" s="652">
        <f>E676</f>
        <v>0</v>
      </c>
      <c r="F677" s="528" t="b">
        <f t="shared" ref="F677:F765" si="69">COUNTIFS($L677:$V677,"-")&lt;&gt;COUNTA($L677:$V677)</f>
        <v>1</v>
      </c>
      <c r="G677" s="475"/>
      <c r="H677" s="802" t="s">
        <v>814</v>
      </c>
      <c r="I677" s="803"/>
      <c r="J677" s="653" t="s">
        <v>815</v>
      </c>
      <c r="K677" s="654">
        <f t="shared" ref="K677:K740" si="70">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25">
      <c r="A678" s="444"/>
      <c r="B678" s="453"/>
      <c r="C678" s="446">
        <f>INT($C$664)+2</f>
        <v>3</v>
      </c>
      <c r="D678" s="475"/>
      <c r="E678" s="652">
        <f>E677</f>
        <v>0</v>
      </c>
      <c r="F678" s="528" t="b">
        <f t="shared" si="69"/>
        <v>1</v>
      </c>
      <c r="G678" s="475"/>
      <c r="H678" s="804"/>
      <c r="I678" s="805"/>
      <c r="J678" s="653" t="s">
        <v>816</v>
      </c>
      <c r="K678" s="654" t="str">
        <f t="shared" si="70"/>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25">
      <c r="A679" s="444"/>
      <c r="B679" s="453"/>
      <c r="C679" s="446">
        <f>INT($C$664)+2</f>
        <v>3</v>
      </c>
      <c r="D679" s="475"/>
      <c r="E679" s="652">
        <f>E678</f>
        <v>0</v>
      </c>
      <c r="F679" s="528" t="b">
        <f t="shared" si="69"/>
        <v>1</v>
      </c>
      <c r="G679" s="475"/>
      <c r="H679" s="806"/>
      <c r="I679" s="807"/>
      <c r="J679" s="638" t="s">
        <v>818</v>
      </c>
      <c r="K679" s="656" t="str">
        <f t="shared" si="70"/>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25">
      <c r="A680" s="444"/>
      <c r="B680" s="453"/>
      <c r="C680" s="446">
        <f>INT($C$664)+3</f>
        <v>4</v>
      </c>
      <c r="D680" s="475"/>
      <c r="E680" s="534">
        <v>1</v>
      </c>
      <c r="F680" s="528" t="b">
        <f t="shared" si="69"/>
        <v>1</v>
      </c>
      <c r="G680" s="475"/>
      <c r="H680" s="649" t="s">
        <v>819</v>
      </c>
      <c r="I680" s="649"/>
      <c r="J680" s="630" t="s">
        <v>812</v>
      </c>
      <c r="K680" s="650" t="str">
        <f t="shared" si="70"/>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25">
      <c r="A681" s="444"/>
      <c r="B681" s="453"/>
      <c r="C681" s="446">
        <f>INT($C$664)+3</f>
        <v>4</v>
      </c>
      <c r="D681" s="475"/>
      <c r="E681" s="652">
        <f>E680</f>
        <v>1</v>
      </c>
      <c r="F681" s="528" t="b">
        <f t="shared" si="69"/>
        <v>1</v>
      </c>
      <c r="G681" s="475"/>
      <c r="H681" s="802" t="s">
        <v>820</v>
      </c>
      <c r="I681" s="803"/>
      <c r="J681" s="653" t="s">
        <v>815</v>
      </c>
      <c r="K681" s="654">
        <f t="shared" si="70"/>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25">
      <c r="A682" s="444"/>
      <c r="B682" s="453"/>
      <c r="C682" s="446">
        <f>INT($C$664)+3</f>
        <v>4</v>
      </c>
      <c r="D682" s="475"/>
      <c r="E682" s="652">
        <f>E681</f>
        <v>1</v>
      </c>
      <c r="F682" s="528" t="b">
        <f t="shared" si="69"/>
        <v>1</v>
      </c>
      <c r="G682" s="475"/>
      <c r="H682" s="804"/>
      <c r="I682" s="805"/>
      <c r="J682" s="653" t="s">
        <v>816</v>
      </c>
      <c r="K682" s="654" t="str">
        <f t="shared" si="70"/>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25">
      <c r="A683" s="444"/>
      <c r="B683" s="453"/>
      <c r="C683" s="446">
        <f>INT($C$664)+3</f>
        <v>4</v>
      </c>
      <c r="D683" s="475"/>
      <c r="E683" s="652">
        <f>E682</f>
        <v>1</v>
      </c>
      <c r="F683" s="528" t="b">
        <f t="shared" si="69"/>
        <v>1</v>
      </c>
      <c r="G683" s="475"/>
      <c r="H683" s="806"/>
      <c r="I683" s="807"/>
      <c r="J683" s="638" t="s">
        <v>818</v>
      </c>
      <c r="K683" s="656" t="str">
        <f t="shared" si="70"/>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25">
      <c r="A684" s="444"/>
      <c r="B684" s="453"/>
      <c r="C684" s="446">
        <f>INT($C$664)+3</f>
        <v>4</v>
      </c>
      <c r="D684" s="475"/>
      <c r="E684" s="534">
        <v>2</v>
      </c>
      <c r="F684" s="528" t="b">
        <f t="shared" si="69"/>
        <v>1</v>
      </c>
      <c r="G684" s="475"/>
      <c r="H684" s="649" t="s">
        <v>821</v>
      </c>
      <c r="I684" s="649"/>
      <c r="J684" s="630" t="s">
        <v>812</v>
      </c>
      <c r="K684" s="650" t="str">
        <f t="shared" si="70"/>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25">
      <c r="A685" s="444"/>
      <c r="B685" s="453"/>
      <c r="C685" s="446">
        <f t="shared" ref="C685:C775" si="71">INT($C$664)+3</f>
        <v>4</v>
      </c>
      <c r="D685" s="475"/>
      <c r="E685" s="652">
        <f>E684</f>
        <v>2</v>
      </c>
      <c r="F685" s="528" t="b">
        <f t="shared" si="69"/>
        <v>1</v>
      </c>
      <c r="G685" s="475"/>
      <c r="H685" s="802" t="s">
        <v>822</v>
      </c>
      <c r="I685" s="803"/>
      <c r="J685" s="653" t="s">
        <v>815</v>
      </c>
      <c r="K685" s="654">
        <f t="shared" si="70"/>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25">
      <c r="A686" s="444"/>
      <c r="B686" s="453"/>
      <c r="C686" s="446">
        <f t="shared" si="71"/>
        <v>4</v>
      </c>
      <c r="D686" s="475"/>
      <c r="E686" s="652">
        <f>E685</f>
        <v>2</v>
      </c>
      <c r="F686" s="528" t="b">
        <f t="shared" si="69"/>
        <v>1</v>
      </c>
      <c r="G686" s="475"/>
      <c r="H686" s="804"/>
      <c r="I686" s="805"/>
      <c r="J686" s="653" t="s">
        <v>816</v>
      </c>
      <c r="K686" s="654" t="str">
        <f t="shared" si="70"/>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25">
      <c r="A687" s="444"/>
      <c r="B687" s="453"/>
      <c r="C687" s="446">
        <f t="shared" si="71"/>
        <v>4</v>
      </c>
      <c r="D687" s="475"/>
      <c r="E687" s="652">
        <f>E686</f>
        <v>2</v>
      </c>
      <c r="F687" s="528" t="b">
        <f t="shared" si="69"/>
        <v>1</v>
      </c>
      <c r="G687" s="475"/>
      <c r="H687" s="806"/>
      <c r="I687" s="807"/>
      <c r="J687" s="638" t="s">
        <v>818</v>
      </c>
      <c r="K687" s="656" t="str">
        <f t="shared" si="70"/>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25">
      <c r="A688" s="444"/>
      <c r="B688" s="453"/>
      <c r="C688" s="446">
        <f t="shared" si="71"/>
        <v>4</v>
      </c>
      <c r="D688" s="475"/>
      <c r="E688" s="534">
        <v>3</v>
      </c>
      <c r="F688" s="528" t="b">
        <f t="shared" si="69"/>
        <v>1</v>
      </c>
      <c r="G688" s="475"/>
      <c r="H688" s="649" t="s">
        <v>823</v>
      </c>
      <c r="I688" s="649"/>
      <c r="J688" s="630" t="s">
        <v>812</v>
      </c>
      <c r="K688" s="650" t="str">
        <f t="shared" si="70"/>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25">
      <c r="A689" s="444"/>
      <c r="B689" s="453"/>
      <c r="C689" s="446">
        <f t="shared" si="71"/>
        <v>4</v>
      </c>
      <c r="D689" s="475"/>
      <c r="E689" s="652">
        <f>E688</f>
        <v>3</v>
      </c>
      <c r="F689" s="528" t="b">
        <f t="shared" si="69"/>
        <v>1</v>
      </c>
      <c r="G689" s="475"/>
      <c r="H689" s="802" t="s">
        <v>824</v>
      </c>
      <c r="I689" s="803"/>
      <c r="J689" s="653" t="s">
        <v>815</v>
      </c>
      <c r="K689" s="654">
        <f t="shared" si="70"/>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25">
      <c r="A690" s="444"/>
      <c r="B690" s="453"/>
      <c r="C690" s="446">
        <f t="shared" si="71"/>
        <v>4</v>
      </c>
      <c r="D690" s="475"/>
      <c r="E690" s="652">
        <f>E689</f>
        <v>3</v>
      </c>
      <c r="F690" s="528" t="b">
        <f t="shared" si="69"/>
        <v>1</v>
      </c>
      <c r="G690" s="475"/>
      <c r="H690" s="804"/>
      <c r="I690" s="805"/>
      <c r="J690" s="653" t="s">
        <v>816</v>
      </c>
      <c r="K690" s="654" t="str">
        <f t="shared" si="70"/>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25">
      <c r="A691" s="444"/>
      <c r="B691" s="453"/>
      <c r="C691" s="446">
        <f t="shared" si="71"/>
        <v>4</v>
      </c>
      <c r="D691" s="475"/>
      <c r="E691" s="652">
        <f>E690</f>
        <v>3</v>
      </c>
      <c r="F691" s="528" t="b">
        <f t="shared" si="69"/>
        <v>1</v>
      </c>
      <c r="G691" s="475"/>
      <c r="H691" s="806"/>
      <c r="I691" s="807"/>
      <c r="J691" s="638" t="s">
        <v>818</v>
      </c>
      <c r="K691" s="656" t="str">
        <f t="shared" si="70"/>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25">
      <c r="A692" s="444"/>
      <c r="B692" s="453"/>
      <c r="C692" s="446">
        <f t="shared" si="71"/>
        <v>4</v>
      </c>
      <c r="D692" s="475"/>
      <c r="E692" s="534">
        <v>4</v>
      </c>
      <c r="F692" s="528" t="b">
        <f t="shared" si="69"/>
        <v>1</v>
      </c>
      <c r="G692" s="475"/>
      <c r="H692" s="649" t="s">
        <v>825</v>
      </c>
      <c r="I692" s="649"/>
      <c r="J692" s="630" t="s">
        <v>812</v>
      </c>
      <c r="K692" s="650" t="str">
        <f t="shared" si="70"/>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25">
      <c r="A693" s="444"/>
      <c r="B693" s="453"/>
      <c r="C693" s="446">
        <f t="shared" si="71"/>
        <v>4</v>
      </c>
      <c r="D693" s="475"/>
      <c r="E693" s="652">
        <f>E692</f>
        <v>4</v>
      </c>
      <c r="F693" s="528" t="b">
        <f t="shared" si="69"/>
        <v>1</v>
      </c>
      <c r="G693" s="475"/>
      <c r="H693" s="802" t="s">
        <v>826</v>
      </c>
      <c r="I693" s="803"/>
      <c r="J693" s="653" t="s">
        <v>815</v>
      </c>
      <c r="K693" s="654">
        <f t="shared" si="70"/>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25">
      <c r="A694" s="444"/>
      <c r="B694" s="453"/>
      <c r="C694" s="446">
        <f t="shared" si="71"/>
        <v>4</v>
      </c>
      <c r="D694" s="475"/>
      <c r="E694" s="652">
        <f>E693</f>
        <v>4</v>
      </c>
      <c r="F694" s="528" t="b">
        <f t="shared" si="69"/>
        <v>1</v>
      </c>
      <c r="G694" s="475"/>
      <c r="H694" s="804"/>
      <c r="I694" s="805"/>
      <c r="J694" s="653" t="s">
        <v>816</v>
      </c>
      <c r="K694" s="654" t="str">
        <f t="shared" si="70"/>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25">
      <c r="A695" s="444"/>
      <c r="B695" s="453"/>
      <c r="C695" s="446">
        <f t="shared" si="71"/>
        <v>4</v>
      </c>
      <c r="D695" s="475"/>
      <c r="E695" s="652">
        <f>E694</f>
        <v>4</v>
      </c>
      <c r="F695" s="528" t="b">
        <f t="shared" si="69"/>
        <v>1</v>
      </c>
      <c r="G695" s="475"/>
      <c r="H695" s="806"/>
      <c r="I695" s="807"/>
      <c r="J695" s="638" t="s">
        <v>818</v>
      </c>
      <c r="K695" s="656" t="str">
        <f t="shared" si="70"/>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25">
      <c r="A696" s="444"/>
      <c r="B696" s="453"/>
      <c r="C696" s="446">
        <f t="shared" si="71"/>
        <v>4</v>
      </c>
      <c r="D696" s="475"/>
      <c r="E696" s="534">
        <v>5</v>
      </c>
      <c r="F696" s="528" t="b">
        <f t="shared" si="69"/>
        <v>1</v>
      </c>
      <c r="G696" s="475"/>
      <c r="H696" s="649" t="s">
        <v>827</v>
      </c>
      <c r="I696" s="649"/>
      <c r="J696" s="630" t="s">
        <v>812</v>
      </c>
      <c r="K696" s="650">
        <f t="shared" si="70"/>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25">
      <c r="A697" s="444"/>
      <c r="B697" s="453"/>
      <c r="C697" s="446">
        <f t="shared" si="71"/>
        <v>4</v>
      </c>
      <c r="D697" s="475"/>
      <c r="E697" s="652">
        <f>E696</f>
        <v>5</v>
      </c>
      <c r="F697" s="528" t="b">
        <f t="shared" si="69"/>
        <v>1</v>
      </c>
      <c r="G697" s="475"/>
      <c r="H697" s="802"/>
      <c r="I697" s="803"/>
      <c r="J697" s="653" t="s">
        <v>815</v>
      </c>
      <c r="K697" s="654" t="str">
        <f t="shared" si="70"/>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25">
      <c r="A698" s="444"/>
      <c r="B698" s="453"/>
      <c r="C698" s="446">
        <f t="shared" si="71"/>
        <v>4</v>
      </c>
      <c r="D698" s="475"/>
      <c r="E698" s="652">
        <f>E697</f>
        <v>5</v>
      </c>
      <c r="F698" s="528" t="b">
        <f t="shared" si="69"/>
        <v>1</v>
      </c>
      <c r="G698" s="475"/>
      <c r="H698" s="804"/>
      <c r="I698" s="805"/>
      <c r="J698" s="653" t="s">
        <v>816</v>
      </c>
      <c r="K698" s="654" t="str">
        <f t="shared" si="70"/>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25">
      <c r="A699" s="444"/>
      <c r="B699" s="453"/>
      <c r="C699" s="446">
        <f t="shared" si="71"/>
        <v>4</v>
      </c>
      <c r="D699" s="475"/>
      <c r="E699" s="652">
        <f>E698</f>
        <v>5</v>
      </c>
      <c r="F699" s="528" t="b">
        <f t="shared" si="69"/>
        <v>1</v>
      </c>
      <c r="G699" s="475"/>
      <c r="H699" s="806"/>
      <c r="I699" s="807"/>
      <c r="J699" s="638" t="s">
        <v>818</v>
      </c>
      <c r="K699" s="656" t="str">
        <f t="shared" si="70"/>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25">
      <c r="A700" s="444"/>
      <c r="B700" s="453"/>
      <c r="C700" s="446">
        <f t="shared" si="71"/>
        <v>4</v>
      </c>
      <c r="D700" s="475"/>
      <c r="E700" s="534">
        <v>6</v>
      </c>
      <c r="F700" s="528" t="b">
        <f t="shared" si="69"/>
        <v>1</v>
      </c>
      <c r="G700" s="475"/>
      <c r="H700" s="649" t="s">
        <v>828</v>
      </c>
      <c r="I700" s="649"/>
      <c r="J700" s="630" t="s">
        <v>812</v>
      </c>
      <c r="K700" s="650">
        <f t="shared" si="70"/>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25">
      <c r="A701" s="444"/>
      <c r="B701" s="453"/>
      <c r="C701" s="446">
        <f t="shared" si="71"/>
        <v>4</v>
      </c>
      <c r="D701" s="475"/>
      <c r="E701" s="652">
        <f>E700</f>
        <v>6</v>
      </c>
      <c r="F701" s="528" t="b">
        <f t="shared" si="69"/>
        <v>1</v>
      </c>
      <c r="G701" s="475"/>
      <c r="H701" s="802"/>
      <c r="I701" s="803"/>
      <c r="J701" s="653" t="s">
        <v>815</v>
      </c>
      <c r="K701" s="654" t="str">
        <f t="shared" si="70"/>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25">
      <c r="A702" s="444"/>
      <c r="B702" s="453"/>
      <c r="C702" s="446">
        <f t="shared" si="71"/>
        <v>4</v>
      </c>
      <c r="D702" s="475"/>
      <c r="E702" s="652">
        <f>E701</f>
        <v>6</v>
      </c>
      <c r="F702" s="528" t="b">
        <f t="shared" si="69"/>
        <v>1</v>
      </c>
      <c r="G702" s="475"/>
      <c r="H702" s="804"/>
      <c r="I702" s="805"/>
      <c r="J702" s="653" t="s">
        <v>816</v>
      </c>
      <c r="K702" s="654" t="str">
        <f t="shared" si="70"/>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25">
      <c r="A703" s="444"/>
      <c r="B703" s="453"/>
      <c r="C703" s="446">
        <f t="shared" si="71"/>
        <v>4</v>
      </c>
      <c r="D703" s="475"/>
      <c r="E703" s="652">
        <f>E702</f>
        <v>6</v>
      </c>
      <c r="F703" s="528" t="b">
        <f t="shared" si="69"/>
        <v>1</v>
      </c>
      <c r="G703" s="475"/>
      <c r="H703" s="806"/>
      <c r="I703" s="807"/>
      <c r="J703" s="638" t="s">
        <v>818</v>
      </c>
      <c r="K703" s="656" t="str">
        <f t="shared" si="70"/>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25">
      <c r="A704" s="444"/>
      <c r="B704" s="453"/>
      <c r="C704" s="446">
        <f t="shared" si="71"/>
        <v>4</v>
      </c>
      <c r="D704" s="475"/>
      <c r="E704" s="534">
        <v>7</v>
      </c>
      <c r="F704" s="528" t="b">
        <f t="shared" si="69"/>
        <v>1</v>
      </c>
      <c r="G704" s="475"/>
      <c r="H704" s="649" t="s">
        <v>829</v>
      </c>
      <c r="I704" s="649"/>
      <c r="J704" s="630" t="s">
        <v>812</v>
      </c>
      <c r="K704" s="650">
        <f t="shared" si="70"/>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25">
      <c r="A705" s="444"/>
      <c r="B705" s="453"/>
      <c r="C705" s="446">
        <f t="shared" si="71"/>
        <v>4</v>
      </c>
      <c r="D705" s="475"/>
      <c r="E705" s="652">
        <f>E704</f>
        <v>7</v>
      </c>
      <c r="F705" s="528" t="b">
        <f t="shared" si="69"/>
        <v>1</v>
      </c>
      <c r="G705" s="475"/>
      <c r="H705" s="802"/>
      <c r="I705" s="803"/>
      <c r="J705" s="653" t="s">
        <v>815</v>
      </c>
      <c r="K705" s="654" t="str">
        <f t="shared" si="70"/>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25">
      <c r="A706" s="444"/>
      <c r="B706" s="453"/>
      <c r="C706" s="446">
        <f t="shared" si="71"/>
        <v>4</v>
      </c>
      <c r="D706" s="475"/>
      <c r="E706" s="652">
        <f>E705</f>
        <v>7</v>
      </c>
      <c r="F706" s="528" t="b">
        <f t="shared" si="69"/>
        <v>1</v>
      </c>
      <c r="G706" s="475"/>
      <c r="H706" s="804"/>
      <c r="I706" s="805"/>
      <c r="J706" s="653" t="s">
        <v>816</v>
      </c>
      <c r="K706" s="654" t="str">
        <f t="shared" si="70"/>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25">
      <c r="A707" s="444"/>
      <c r="B707" s="453"/>
      <c r="C707" s="446">
        <f t="shared" si="71"/>
        <v>4</v>
      </c>
      <c r="D707" s="475"/>
      <c r="E707" s="652">
        <f>E706</f>
        <v>7</v>
      </c>
      <c r="F707" s="528" t="b">
        <f t="shared" si="69"/>
        <v>1</v>
      </c>
      <c r="G707" s="475"/>
      <c r="H707" s="806"/>
      <c r="I707" s="807"/>
      <c r="J707" s="638" t="s">
        <v>818</v>
      </c>
      <c r="K707" s="656" t="str">
        <f t="shared" si="70"/>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25">
      <c r="A708" s="444"/>
      <c r="B708" s="453"/>
      <c r="C708" s="446">
        <f t="shared" si="71"/>
        <v>4</v>
      </c>
      <c r="D708" s="475"/>
      <c r="E708" s="534">
        <v>8</v>
      </c>
      <c r="F708" s="528" t="b">
        <f t="shared" si="69"/>
        <v>1</v>
      </c>
      <c r="G708" s="475"/>
      <c r="H708" s="649" t="s">
        <v>830</v>
      </c>
      <c r="I708" s="649"/>
      <c r="J708" s="630" t="s">
        <v>812</v>
      </c>
      <c r="K708" s="650" t="str">
        <f t="shared" si="70"/>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25">
      <c r="A709" s="444"/>
      <c r="B709" s="453"/>
      <c r="C709" s="446">
        <f t="shared" si="71"/>
        <v>4</v>
      </c>
      <c r="D709" s="475"/>
      <c r="E709" s="652">
        <f>E708</f>
        <v>8</v>
      </c>
      <c r="F709" s="528" t="b">
        <f t="shared" si="69"/>
        <v>1</v>
      </c>
      <c r="G709" s="475"/>
      <c r="H709" s="802" t="s">
        <v>831</v>
      </c>
      <c r="I709" s="803"/>
      <c r="J709" s="653" t="s">
        <v>815</v>
      </c>
      <c r="K709" s="654" t="str">
        <f t="shared" si="70"/>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25">
      <c r="A710" s="444"/>
      <c r="B710" s="453"/>
      <c r="C710" s="446">
        <f t="shared" si="71"/>
        <v>4</v>
      </c>
      <c r="D710" s="475"/>
      <c r="E710" s="652">
        <f>E709</f>
        <v>8</v>
      </c>
      <c r="F710" s="528" t="b">
        <f t="shared" si="69"/>
        <v>1</v>
      </c>
      <c r="G710" s="475"/>
      <c r="H710" s="804"/>
      <c r="I710" s="805"/>
      <c r="J710" s="653" t="s">
        <v>816</v>
      </c>
      <c r="K710" s="654" t="str">
        <f t="shared" si="70"/>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25">
      <c r="A711" s="444"/>
      <c r="B711" s="453"/>
      <c r="C711" s="446">
        <f t="shared" si="71"/>
        <v>4</v>
      </c>
      <c r="D711" s="475"/>
      <c r="E711" s="652">
        <f>E710</f>
        <v>8</v>
      </c>
      <c r="F711" s="528" t="b">
        <f t="shared" si="69"/>
        <v>1</v>
      </c>
      <c r="G711" s="475"/>
      <c r="H711" s="806"/>
      <c r="I711" s="807"/>
      <c r="J711" s="638" t="s">
        <v>818</v>
      </c>
      <c r="K711" s="656" t="str">
        <f t="shared" si="70"/>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25">
      <c r="A712" s="444"/>
      <c r="B712" s="453"/>
      <c r="C712" s="446">
        <f t="shared" si="71"/>
        <v>4</v>
      </c>
      <c r="D712" s="475"/>
      <c r="E712" s="534">
        <v>9</v>
      </c>
      <c r="F712" s="528" t="b">
        <f t="shared" si="69"/>
        <v>1</v>
      </c>
      <c r="G712" s="475"/>
      <c r="H712" s="649" t="s">
        <v>832</v>
      </c>
      <c r="I712" s="649"/>
      <c r="J712" s="630" t="s">
        <v>812</v>
      </c>
      <c r="K712" s="650" t="str">
        <f t="shared" si="70"/>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25">
      <c r="A713" s="444"/>
      <c r="B713" s="453"/>
      <c r="C713" s="446">
        <f t="shared" si="71"/>
        <v>4</v>
      </c>
      <c r="D713" s="475"/>
      <c r="E713" s="652">
        <f>E712</f>
        <v>9</v>
      </c>
      <c r="F713" s="528" t="b">
        <f t="shared" si="69"/>
        <v>1</v>
      </c>
      <c r="G713" s="475"/>
      <c r="H713" s="802" t="s">
        <v>833</v>
      </c>
      <c r="I713" s="803"/>
      <c r="J713" s="653" t="s">
        <v>815</v>
      </c>
      <c r="K713" s="654" t="str">
        <f t="shared" si="70"/>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25">
      <c r="A714" s="444"/>
      <c r="B714" s="453"/>
      <c r="C714" s="446">
        <f t="shared" si="71"/>
        <v>4</v>
      </c>
      <c r="D714" s="475"/>
      <c r="E714" s="652">
        <f>E713</f>
        <v>9</v>
      </c>
      <c r="F714" s="528" t="b">
        <f t="shared" si="69"/>
        <v>1</v>
      </c>
      <c r="G714" s="475"/>
      <c r="H714" s="804"/>
      <c r="I714" s="805"/>
      <c r="J714" s="653" t="s">
        <v>816</v>
      </c>
      <c r="K714" s="654" t="str">
        <f t="shared" si="70"/>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25">
      <c r="A715" s="444"/>
      <c r="B715" s="453"/>
      <c r="C715" s="446">
        <f t="shared" si="71"/>
        <v>4</v>
      </c>
      <c r="D715" s="475"/>
      <c r="E715" s="652">
        <f>E714</f>
        <v>9</v>
      </c>
      <c r="F715" s="528" t="b">
        <f t="shared" si="69"/>
        <v>1</v>
      </c>
      <c r="G715" s="475"/>
      <c r="H715" s="806"/>
      <c r="I715" s="807"/>
      <c r="J715" s="638" t="s">
        <v>818</v>
      </c>
      <c r="K715" s="656" t="str">
        <f t="shared" si="70"/>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25">
      <c r="A716" s="444"/>
      <c r="B716" s="453"/>
      <c r="C716" s="446">
        <f t="shared" si="71"/>
        <v>4</v>
      </c>
      <c r="D716" s="475"/>
      <c r="E716" s="534">
        <v>10</v>
      </c>
      <c r="F716" s="528" t="b">
        <f t="shared" si="69"/>
        <v>1</v>
      </c>
      <c r="G716" s="475"/>
      <c r="H716" s="649" t="s">
        <v>834</v>
      </c>
      <c r="I716" s="649"/>
      <c r="J716" s="630" t="s">
        <v>812</v>
      </c>
      <c r="K716" s="650" t="str">
        <f t="shared" si="70"/>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25">
      <c r="A717" s="444"/>
      <c r="B717" s="453"/>
      <c r="C717" s="446">
        <f t="shared" si="71"/>
        <v>4</v>
      </c>
      <c r="D717" s="475"/>
      <c r="E717" s="652">
        <f>E716</f>
        <v>10</v>
      </c>
      <c r="F717" s="528" t="b">
        <f t="shared" si="69"/>
        <v>1</v>
      </c>
      <c r="G717" s="475"/>
      <c r="H717" s="802" t="s">
        <v>835</v>
      </c>
      <c r="I717" s="803"/>
      <c r="J717" s="653" t="s">
        <v>815</v>
      </c>
      <c r="K717" s="654" t="str">
        <f t="shared" si="70"/>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25">
      <c r="A718" s="444"/>
      <c r="B718" s="453"/>
      <c r="C718" s="446">
        <f t="shared" si="71"/>
        <v>4</v>
      </c>
      <c r="D718" s="475"/>
      <c r="E718" s="652">
        <f>E717</f>
        <v>10</v>
      </c>
      <c r="F718" s="528" t="b">
        <f t="shared" si="69"/>
        <v>1</v>
      </c>
      <c r="G718" s="475"/>
      <c r="H718" s="804"/>
      <c r="I718" s="805"/>
      <c r="J718" s="653" t="s">
        <v>816</v>
      </c>
      <c r="K718" s="654" t="str">
        <f t="shared" si="70"/>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25">
      <c r="A719" s="444"/>
      <c r="B719" s="453"/>
      <c r="C719" s="446">
        <f t="shared" si="71"/>
        <v>4</v>
      </c>
      <c r="D719" s="475"/>
      <c r="E719" s="652">
        <f>E718</f>
        <v>10</v>
      </c>
      <c r="F719" s="528" t="b">
        <f t="shared" si="69"/>
        <v>1</v>
      </c>
      <c r="G719" s="475"/>
      <c r="H719" s="806"/>
      <c r="I719" s="807"/>
      <c r="J719" s="638" t="s">
        <v>818</v>
      </c>
      <c r="K719" s="656" t="str">
        <f t="shared" si="70"/>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25">
      <c r="A720" s="444"/>
      <c r="B720" s="453"/>
      <c r="C720" s="446">
        <f t="shared" si="71"/>
        <v>4</v>
      </c>
      <c r="D720" s="475"/>
      <c r="E720" s="534">
        <v>11</v>
      </c>
      <c r="F720" s="528" t="b">
        <f t="shared" si="69"/>
        <v>1</v>
      </c>
      <c r="G720" s="475"/>
      <c r="H720" s="649" t="s">
        <v>836</v>
      </c>
      <c r="I720" s="649"/>
      <c r="J720" s="630" t="s">
        <v>812</v>
      </c>
      <c r="K720" s="650" t="str">
        <f t="shared" si="70"/>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25">
      <c r="A721" s="444"/>
      <c r="B721" s="453"/>
      <c r="C721" s="446">
        <f t="shared" si="71"/>
        <v>4</v>
      </c>
      <c r="D721" s="475"/>
      <c r="E721" s="652">
        <f>E720</f>
        <v>11</v>
      </c>
      <c r="F721" s="528" t="b">
        <f t="shared" si="69"/>
        <v>1</v>
      </c>
      <c r="G721" s="475"/>
      <c r="H721" s="802" t="s">
        <v>835</v>
      </c>
      <c r="I721" s="803"/>
      <c r="J721" s="653" t="s">
        <v>815</v>
      </c>
      <c r="K721" s="654" t="str">
        <f t="shared" si="70"/>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25">
      <c r="A722" s="444"/>
      <c r="B722" s="453"/>
      <c r="C722" s="446">
        <f t="shared" si="71"/>
        <v>4</v>
      </c>
      <c r="D722" s="475"/>
      <c r="E722" s="652">
        <f>E721</f>
        <v>11</v>
      </c>
      <c r="F722" s="528" t="b">
        <f t="shared" si="69"/>
        <v>1</v>
      </c>
      <c r="G722" s="475"/>
      <c r="H722" s="804"/>
      <c r="I722" s="805"/>
      <c r="J722" s="653" t="s">
        <v>816</v>
      </c>
      <c r="K722" s="654" t="str">
        <f t="shared" si="70"/>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25">
      <c r="A723" s="444"/>
      <c r="B723" s="453"/>
      <c r="C723" s="446">
        <f t="shared" si="71"/>
        <v>4</v>
      </c>
      <c r="D723" s="475"/>
      <c r="E723" s="652">
        <f>E722</f>
        <v>11</v>
      </c>
      <c r="F723" s="528" t="b">
        <f t="shared" si="69"/>
        <v>1</v>
      </c>
      <c r="G723" s="475"/>
      <c r="H723" s="806"/>
      <c r="I723" s="807"/>
      <c r="J723" s="638" t="s">
        <v>818</v>
      </c>
      <c r="K723" s="656" t="str">
        <f t="shared" si="70"/>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25">
      <c r="A724" s="444"/>
      <c r="B724" s="453"/>
      <c r="C724" s="446">
        <f t="shared" si="71"/>
        <v>4</v>
      </c>
      <c r="D724" s="475"/>
      <c r="E724" s="534">
        <v>12</v>
      </c>
      <c r="F724" s="528" t="b">
        <f t="shared" si="69"/>
        <v>1</v>
      </c>
      <c r="G724" s="475"/>
      <c r="H724" s="649" t="s">
        <v>837</v>
      </c>
      <c r="I724" s="649"/>
      <c r="J724" s="630" t="s">
        <v>812</v>
      </c>
      <c r="K724" s="650" t="str">
        <f t="shared" si="70"/>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25">
      <c r="A725" s="444"/>
      <c r="B725" s="453"/>
      <c r="C725" s="446">
        <f t="shared" si="71"/>
        <v>4</v>
      </c>
      <c r="D725" s="475"/>
      <c r="E725" s="652">
        <f>E724</f>
        <v>12</v>
      </c>
      <c r="F725" s="528" t="b">
        <f t="shared" si="69"/>
        <v>1</v>
      </c>
      <c r="G725" s="475"/>
      <c r="H725" s="802" t="s">
        <v>835</v>
      </c>
      <c r="I725" s="803"/>
      <c r="J725" s="653" t="s">
        <v>815</v>
      </c>
      <c r="K725" s="654" t="str">
        <f t="shared" si="70"/>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25">
      <c r="A726" s="444"/>
      <c r="B726" s="453"/>
      <c r="C726" s="446">
        <f t="shared" si="71"/>
        <v>4</v>
      </c>
      <c r="D726" s="475"/>
      <c r="E726" s="652">
        <f>E725</f>
        <v>12</v>
      </c>
      <c r="F726" s="528" t="b">
        <f t="shared" si="69"/>
        <v>1</v>
      </c>
      <c r="G726" s="475"/>
      <c r="H726" s="804"/>
      <c r="I726" s="805"/>
      <c r="J726" s="653" t="s">
        <v>816</v>
      </c>
      <c r="K726" s="654" t="str">
        <f t="shared" si="70"/>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25">
      <c r="A727" s="444"/>
      <c r="B727" s="453"/>
      <c r="C727" s="446">
        <f t="shared" si="71"/>
        <v>4</v>
      </c>
      <c r="D727" s="475"/>
      <c r="E727" s="652">
        <f>E726</f>
        <v>12</v>
      </c>
      <c r="F727" s="528" t="b">
        <f t="shared" si="69"/>
        <v>1</v>
      </c>
      <c r="G727" s="475"/>
      <c r="H727" s="806"/>
      <c r="I727" s="807"/>
      <c r="J727" s="638" t="s">
        <v>818</v>
      </c>
      <c r="K727" s="656" t="str">
        <f t="shared" si="70"/>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25">
      <c r="A728" s="444"/>
      <c r="B728" s="453"/>
      <c r="C728" s="446">
        <f t="shared" si="71"/>
        <v>4</v>
      </c>
      <c r="D728" s="475"/>
      <c r="E728" s="534">
        <v>13</v>
      </c>
      <c r="F728" s="528" t="b">
        <f t="shared" si="69"/>
        <v>1</v>
      </c>
      <c r="G728" s="475"/>
      <c r="H728" s="649" t="s">
        <v>838</v>
      </c>
      <c r="I728" s="649"/>
      <c r="J728" s="630" t="s">
        <v>812</v>
      </c>
      <c r="K728" s="650">
        <f t="shared" si="70"/>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25">
      <c r="A729" s="444"/>
      <c r="B729" s="453"/>
      <c r="C729" s="446">
        <f t="shared" si="71"/>
        <v>4</v>
      </c>
      <c r="D729" s="475"/>
      <c r="E729" s="652">
        <f>E728</f>
        <v>13</v>
      </c>
      <c r="F729" s="528" t="b">
        <f t="shared" si="69"/>
        <v>1</v>
      </c>
      <c r="G729" s="475"/>
      <c r="H729" s="802" t="s">
        <v>839</v>
      </c>
      <c r="I729" s="803"/>
      <c r="J729" s="653" t="s">
        <v>815</v>
      </c>
      <c r="K729" s="654" t="str">
        <f t="shared" si="70"/>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25">
      <c r="A730" s="444"/>
      <c r="B730" s="453"/>
      <c r="C730" s="446">
        <f t="shared" si="71"/>
        <v>4</v>
      </c>
      <c r="D730" s="475"/>
      <c r="E730" s="652">
        <f>E729</f>
        <v>13</v>
      </c>
      <c r="F730" s="528" t="b">
        <f t="shared" si="69"/>
        <v>1</v>
      </c>
      <c r="G730" s="475"/>
      <c r="H730" s="804"/>
      <c r="I730" s="805"/>
      <c r="J730" s="653" t="s">
        <v>816</v>
      </c>
      <c r="K730" s="654" t="str">
        <f t="shared" si="70"/>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25">
      <c r="A731" s="444"/>
      <c r="B731" s="453"/>
      <c r="C731" s="446">
        <f t="shared" si="71"/>
        <v>4</v>
      </c>
      <c r="D731" s="475"/>
      <c r="E731" s="652">
        <f>E730</f>
        <v>13</v>
      </c>
      <c r="F731" s="528" t="b">
        <f t="shared" si="69"/>
        <v>1</v>
      </c>
      <c r="G731" s="475"/>
      <c r="H731" s="806"/>
      <c r="I731" s="807"/>
      <c r="J731" s="638" t="s">
        <v>818</v>
      </c>
      <c r="K731" s="656" t="str">
        <f t="shared" si="70"/>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25">
      <c r="A732" s="444"/>
      <c r="B732" s="453"/>
      <c r="C732" s="446">
        <f t="shared" si="71"/>
        <v>4</v>
      </c>
      <c r="D732" s="475"/>
      <c r="E732" s="534">
        <v>14</v>
      </c>
      <c r="F732" s="528" t="b">
        <f t="shared" si="69"/>
        <v>1</v>
      </c>
      <c r="G732" s="475"/>
      <c r="H732" s="649" t="s">
        <v>840</v>
      </c>
      <c r="I732" s="649"/>
      <c r="J732" s="630" t="s">
        <v>812</v>
      </c>
      <c r="K732" s="650" t="str">
        <f t="shared" si="70"/>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25">
      <c r="A733" s="444"/>
      <c r="B733" s="453"/>
      <c r="C733" s="446">
        <f t="shared" si="71"/>
        <v>4</v>
      </c>
      <c r="D733" s="475"/>
      <c r="E733" s="652">
        <f>E732</f>
        <v>14</v>
      </c>
      <c r="F733" s="528" t="b">
        <f t="shared" si="69"/>
        <v>1</v>
      </c>
      <c r="G733" s="475"/>
      <c r="H733" s="802" t="s">
        <v>841</v>
      </c>
      <c r="I733" s="803"/>
      <c r="J733" s="653" t="s">
        <v>815</v>
      </c>
      <c r="K733" s="654" t="str">
        <f t="shared" si="70"/>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25">
      <c r="A734" s="444"/>
      <c r="B734" s="453"/>
      <c r="C734" s="446">
        <f t="shared" si="71"/>
        <v>4</v>
      </c>
      <c r="D734" s="475"/>
      <c r="E734" s="652">
        <f>E733</f>
        <v>14</v>
      </c>
      <c r="F734" s="528" t="b">
        <f t="shared" si="69"/>
        <v>1</v>
      </c>
      <c r="G734" s="475"/>
      <c r="H734" s="804"/>
      <c r="I734" s="805"/>
      <c r="J734" s="653" t="s">
        <v>816</v>
      </c>
      <c r="K734" s="654" t="str">
        <f t="shared" si="70"/>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25">
      <c r="A735" s="444"/>
      <c r="B735" s="453"/>
      <c r="C735" s="446">
        <f t="shared" si="71"/>
        <v>4</v>
      </c>
      <c r="D735" s="475"/>
      <c r="E735" s="652">
        <f>E734</f>
        <v>14</v>
      </c>
      <c r="F735" s="528" t="b">
        <f t="shared" si="69"/>
        <v>1</v>
      </c>
      <c r="G735" s="475"/>
      <c r="H735" s="806"/>
      <c r="I735" s="807"/>
      <c r="J735" s="638" t="s">
        <v>818</v>
      </c>
      <c r="K735" s="656" t="str">
        <f t="shared" si="70"/>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25">
      <c r="A736" s="444"/>
      <c r="B736" s="453"/>
      <c r="C736" s="446">
        <f t="shared" si="71"/>
        <v>4</v>
      </c>
      <c r="D736" s="475"/>
      <c r="E736" s="534">
        <v>15</v>
      </c>
      <c r="F736" s="528" t="b">
        <f>COUNTIFS($L736:$V736,"-")&lt;&gt;COUNTA($L736:$V736)</f>
        <v>1</v>
      </c>
      <c r="G736" s="475"/>
      <c r="H736" s="649" t="s">
        <v>842</v>
      </c>
      <c r="I736" s="649"/>
      <c r="J736" s="630" t="s">
        <v>812</v>
      </c>
      <c r="K736" s="650" t="str">
        <f t="shared" si="70"/>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25">
      <c r="A737" s="444"/>
      <c r="B737" s="453"/>
      <c r="C737" s="446">
        <f t="shared" si="71"/>
        <v>4</v>
      </c>
      <c r="D737" s="475"/>
      <c r="E737" s="652">
        <f>E736</f>
        <v>15</v>
      </c>
      <c r="F737" s="528" t="b">
        <f>COUNTIFS($L737:$V737,"-")&lt;&gt;COUNTA($L737:$V737)</f>
        <v>1</v>
      </c>
      <c r="G737" s="475"/>
      <c r="H737" s="802" t="s">
        <v>843</v>
      </c>
      <c r="I737" s="803"/>
      <c r="J737" s="653" t="s">
        <v>815</v>
      </c>
      <c r="K737" s="654" t="str">
        <f t="shared" si="70"/>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25">
      <c r="A738" s="444"/>
      <c r="B738" s="453"/>
      <c r="C738" s="446">
        <f t="shared" si="71"/>
        <v>4</v>
      </c>
      <c r="D738" s="475"/>
      <c r="E738" s="652">
        <f>E737</f>
        <v>15</v>
      </c>
      <c r="F738" s="528" t="b">
        <f>COUNTIFS($L738:$V738,"-")&lt;&gt;COUNTA($L738:$V738)</f>
        <v>1</v>
      </c>
      <c r="G738" s="475"/>
      <c r="H738" s="804"/>
      <c r="I738" s="805"/>
      <c r="J738" s="653" t="s">
        <v>816</v>
      </c>
      <c r="K738" s="654" t="str">
        <f t="shared" si="70"/>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25">
      <c r="A739" s="444"/>
      <c r="B739" s="453"/>
      <c r="C739" s="446">
        <f t="shared" si="71"/>
        <v>4</v>
      </c>
      <c r="D739" s="475"/>
      <c r="E739" s="652">
        <f>E738</f>
        <v>15</v>
      </c>
      <c r="F739" s="528" t="b">
        <f>COUNTIFS($L739:$V739,"-")&lt;&gt;COUNTA($L739:$V739)</f>
        <v>1</v>
      </c>
      <c r="G739" s="475"/>
      <c r="H739" s="806"/>
      <c r="I739" s="807"/>
      <c r="J739" s="638" t="s">
        <v>818</v>
      </c>
      <c r="K739" s="656" t="str">
        <f t="shared" si="70"/>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25">
      <c r="A740" s="444"/>
      <c r="B740" s="453"/>
      <c r="C740" s="446">
        <f t="shared" si="71"/>
        <v>4</v>
      </c>
      <c r="D740" s="475"/>
      <c r="E740" s="534">
        <v>16</v>
      </c>
      <c r="F740" s="528" t="b">
        <f t="shared" si="69"/>
        <v>1</v>
      </c>
      <c r="G740" s="475"/>
      <c r="H740" s="649" t="s">
        <v>844</v>
      </c>
      <c r="I740" s="649"/>
      <c r="J740" s="630" t="s">
        <v>812</v>
      </c>
      <c r="K740" s="650" t="str">
        <f t="shared" si="70"/>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25">
      <c r="A741" s="444"/>
      <c r="B741" s="453"/>
      <c r="C741" s="446">
        <f t="shared" si="71"/>
        <v>4</v>
      </c>
      <c r="D741" s="475"/>
      <c r="E741" s="652">
        <f>E740</f>
        <v>16</v>
      </c>
      <c r="F741" s="528" t="b">
        <f t="shared" si="69"/>
        <v>1</v>
      </c>
      <c r="G741" s="475"/>
      <c r="H741" s="802"/>
      <c r="I741" s="803"/>
      <c r="J741" s="653" t="s">
        <v>815</v>
      </c>
      <c r="K741" s="654" t="str">
        <f t="shared" ref="K741:K783" si="72">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25">
      <c r="A742" s="444"/>
      <c r="B742" s="453"/>
      <c r="C742" s="446">
        <f t="shared" si="71"/>
        <v>4</v>
      </c>
      <c r="D742" s="475"/>
      <c r="E742" s="652">
        <f>E741</f>
        <v>16</v>
      </c>
      <c r="F742" s="528" t="b">
        <f t="shared" si="69"/>
        <v>1</v>
      </c>
      <c r="G742" s="475"/>
      <c r="H742" s="804"/>
      <c r="I742" s="805"/>
      <c r="J742" s="653" t="s">
        <v>816</v>
      </c>
      <c r="K742" s="654" t="str">
        <f t="shared" si="72"/>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25">
      <c r="A743" s="444"/>
      <c r="B743" s="453"/>
      <c r="C743" s="446">
        <f t="shared" si="71"/>
        <v>4</v>
      </c>
      <c r="D743" s="475"/>
      <c r="E743" s="652">
        <f>E742</f>
        <v>16</v>
      </c>
      <c r="F743" s="528" t="b">
        <f t="shared" si="69"/>
        <v>1</v>
      </c>
      <c r="G743" s="475"/>
      <c r="H743" s="806"/>
      <c r="I743" s="807"/>
      <c r="J743" s="638" t="s">
        <v>818</v>
      </c>
      <c r="K743" s="656" t="str">
        <f t="shared" si="72"/>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25">
      <c r="A744" s="444"/>
      <c r="B744" s="453"/>
      <c r="C744" s="446">
        <f t="shared" si="71"/>
        <v>4</v>
      </c>
      <c r="D744" s="475"/>
      <c r="E744" s="534">
        <v>17</v>
      </c>
      <c r="F744" s="528" t="b">
        <f t="shared" si="69"/>
        <v>1</v>
      </c>
      <c r="G744" s="475"/>
      <c r="H744" s="649" t="s">
        <v>845</v>
      </c>
      <c r="I744" s="649"/>
      <c r="J744" s="630" t="s">
        <v>812</v>
      </c>
      <c r="K744" s="650" t="str">
        <f t="shared" si="72"/>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25">
      <c r="A745" s="444"/>
      <c r="B745" s="453"/>
      <c r="C745" s="446">
        <f t="shared" si="71"/>
        <v>4</v>
      </c>
      <c r="D745" s="475"/>
      <c r="E745" s="652">
        <f>E744</f>
        <v>17</v>
      </c>
      <c r="F745" s="528" t="b">
        <f t="shared" si="69"/>
        <v>1</v>
      </c>
      <c r="G745" s="475"/>
      <c r="H745" s="802" t="s">
        <v>846</v>
      </c>
      <c r="I745" s="803"/>
      <c r="J745" s="653" t="s">
        <v>815</v>
      </c>
      <c r="K745" s="654" t="str">
        <f t="shared" si="72"/>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25">
      <c r="A746" s="444"/>
      <c r="B746" s="453"/>
      <c r="C746" s="446">
        <f t="shared" si="71"/>
        <v>4</v>
      </c>
      <c r="D746" s="475"/>
      <c r="E746" s="652">
        <f>E745</f>
        <v>17</v>
      </c>
      <c r="F746" s="528" t="b">
        <f t="shared" si="69"/>
        <v>1</v>
      </c>
      <c r="G746" s="475"/>
      <c r="H746" s="804"/>
      <c r="I746" s="805"/>
      <c r="J746" s="653" t="s">
        <v>816</v>
      </c>
      <c r="K746" s="654" t="str">
        <f t="shared" si="72"/>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25">
      <c r="A747" s="444"/>
      <c r="B747" s="453"/>
      <c r="C747" s="446">
        <f t="shared" si="71"/>
        <v>4</v>
      </c>
      <c r="D747" s="475"/>
      <c r="E747" s="652">
        <f>E746</f>
        <v>17</v>
      </c>
      <c r="F747" s="528" t="b">
        <f t="shared" si="69"/>
        <v>1</v>
      </c>
      <c r="G747" s="475"/>
      <c r="H747" s="806"/>
      <c r="I747" s="807"/>
      <c r="J747" s="638" t="s">
        <v>818</v>
      </c>
      <c r="K747" s="656" t="str">
        <f t="shared" si="72"/>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25">
      <c r="A748" s="444"/>
      <c r="B748" s="453"/>
      <c r="C748" s="446">
        <f t="shared" si="71"/>
        <v>4</v>
      </c>
      <c r="D748" s="475"/>
      <c r="E748" s="534">
        <v>18</v>
      </c>
      <c r="F748" s="528" t="b">
        <f t="shared" si="69"/>
        <v>1</v>
      </c>
      <c r="G748" s="475"/>
      <c r="H748" s="649" t="s">
        <v>847</v>
      </c>
      <c r="I748" s="649"/>
      <c r="J748" s="630" t="s">
        <v>812</v>
      </c>
      <c r="K748" s="650" t="str">
        <f t="shared" si="72"/>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25">
      <c r="A749" s="444"/>
      <c r="B749" s="453"/>
      <c r="C749" s="446">
        <f t="shared" si="71"/>
        <v>4</v>
      </c>
      <c r="D749" s="475"/>
      <c r="E749" s="652">
        <f>E748</f>
        <v>18</v>
      </c>
      <c r="F749" s="528" t="b">
        <f t="shared" si="69"/>
        <v>1</v>
      </c>
      <c r="G749" s="475"/>
      <c r="H749" s="802" t="s">
        <v>848</v>
      </c>
      <c r="I749" s="803"/>
      <c r="J749" s="653" t="s">
        <v>815</v>
      </c>
      <c r="K749" s="654" t="str">
        <f t="shared" si="72"/>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25">
      <c r="A750" s="444"/>
      <c r="B750" s="453"/>
      <c r="C750" s="446">
        <f t="shared" si="71"/>
        <v>4</v>
      </c>
      <c r="D750" s="475"/>
      <c r="E750" s="652">
        <f>E749</f>
        <v>18</v>
      </c>
      <c r="F750" s="528" t="b">
        <f t="shared" si="69"/>
        <v>1</v>
      </c>
      <c r="G750" s="475"/>
      <c r="H750" s="804"/>
      <c r="I750" s="805"/>
      <c r="J750" s="653" t="s">
        <v>816</v>
      </c>
      <c r="K750" s="654" t="str">
        <f t="shared" si="72"/>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25">
      <c r="A751" s="444"/>
      <c r="B751" s="453"/>
      <c r="C751" s="446">
        <f t="shared" si="71"/>
        <v>4</v>
      </c>
      <c r="D751" s="475"/>
      <c r="E751" s="652">
        <f>E750</f>
        <v>18</v>
      </c>
      <c r="F751" s="528" t="b">
        <f t="shared" si="69"/>
        <v>1</v>
      </c>
      <c r="G751" s="475"/>
      <c r="H751" s="806"/>
      <c r="I751" s="807"/>
      <c r="J751" s="638" t="s">
        <v>818</v>
      </c>
      <c r="K751" s="656" t="str">
        <f t="shared" si="72"/>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25">
      <c r="A752" s="444"/>
      <c r="B752" s="453"/>
      <c r="C752" s="446">
        <f t="shared" si="71"/>
        <v>4</v>
      </c>
      <c r="D752" s="475"/>
      <c r="E752" s="534">
        <v>19</v>
      </c>
      <c r="F752" s="528" t="b">
        <f t="shared" si="69"/>
        <v>1</v>
      </c>
      <c r="G752" s="475"/>
      <c r="H752" s="649" t="s">
        <v>849</v>
      </c>
      <c r="I752" s="649"/>
      <c r="J752" s="630" t="s">
        <v>812</v>
      </c>
      <c r="K752" s="650" t="str">
        <f t="shared" si="72"/>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25">
      <c r="A753" s="444"/>
      <c r="B753" s="453"/>
      <c r="C753" s="446">
        <f t="shared" si="71"/>
        <v>4</v>
      </c>
      <c r="D753" s="475"/>
      <c r="E753" s="652">
        <f>E752</f>
        <v>19</v>
      </c>
      <c r="F753" s="528" t="b">
        <f t="shared" si="69"/>
        <v>1</v>
      </c>
      <c r="G753" s="475"/>
      <c r="H753" s="802" t="s">
        <v>850</v>
      </c>
      <c r="I753" s="803"/>
      <c r="J753" s="653" t="s">
        <v>815</v>
      </c>
      <c r="K753" s="654">
        <f t="shared" si="72"/>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25">
      <c r="A754" s="444"/>
      <c r="B754" s="453"/>
      <c r="C754" s="446">
        <f t="shared" si="71"/>
        <v>4</v>
      </c>
      <c r="D754" s="475"/>
      <c r="E754" s="652">
        <f>E753</f>
        <v>19</v>
      </c>
      <c r="F754" s="528" t="b">
        <f t="shared" si="69"/>
        <v>1</v>
      </c>
      <c r="G754" s="475"/>
      <c r="H754" s="804"/>
      <c r="I754" s="805"/>
      <c r="J754" s="653" t="s">
        <v>816</v>
      </c>
      <c r="K754" s="654" t="str">
        <f t="shared" si="72"/>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25">
      <c r="A755" s="444"/>
      <c r="B755" s="453"/>
      <c r="C755" s="446">
        <f t="shared" si="71"/>
        <v>4</v>
      </c>
      <c r="D755" s="475"/>
      <c r="E755" s="652">
        <f>E754</f>
        <v>19</v>
      </c>
      <c r="F755" s="528" t="b">
        <f t="shared" si="69"/>
        <v>1</v>
      </c>
      <c r="G755" s="475"/>
      <c r="H755" s="806"/>
      <c r="I755" s="807"/>
      <c r="J755" s="638" t="s">
        <v>818</v>
      </c>
      <c r="K755" s="656" t="str">
        <f t="shared" si="72"/>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25">
      <c r="A756" s="444"/>
      <c r="B756" s="453"/>
      <c r="C756" s="446">
        <f t="shared" si="71"/>
        <v>4</v>
      </c>
      <c r="D756" s="475"/>
      <c r="E756" s="534">
        <v>20</v>
      </c>
      <c r="F756" s="528" t="b">
        <f t="shared" si="69"/>
        <v>1</v>
      </c>
      <c r="G756" s="475"/>
      <c r="H756" s="649" t="s">
        <v>851</v>
      </c>
      <c r="I756" s="649"/>
      <c r="J756" s="630" t="s">
        <v>812</v>
      </c>
      <c r="K756" s="650" t="str">
        <f t="shared" si="72"/>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25">
      <c r="A757" s="444"/>
      <c r="B757" s="453"/>
      <c r="C757" s="446">
        <f t="shared" si="71"/>
        <v>4</v>
      </c>
      <c r="D757" s="475"/>
      <c r="E757" s="652">
        <f>E756</f>
        <v>20</v>
      </c>
      <c r="F757" s="528" t="b">
        <f t="shared" si="69"/>
        <v>1</v>
      </c>
      <c r="G757" s="475"/>
      <c r="H757" s="802" t="s">
        <v>852</v>
      </c>
      <c r="I757" s="803"/>
      <c r="J757" s="653" t="s">
        <v>815</v>
      </c>
      <c r="K757" s="654">
        <f t="shared" si="72"/>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25">
      <c r="A758" s="444"/>
      <c r="B758" s="453"/>
      <c r="C758" s="446">
        <f t="shared" si="71"/>
        <v>4</v>
      </c>
      <c r="D758" s="475"/>
      <c r="E758" s="652">
        <f>E757</f>
        <v>20</v>
      </c>
      <c r="F758" s="528" t="b">
        <f t="shared" si="69"/>
        <v>1</v>
      </c>
      <c r="G758" s="475"/>
      <c r="H758" s="804"/>
      <c r="I758" s="805"/>
      <c r="J758" s="653" t="s">
        <v>816</v>
      </c>
      <c r="K758" s="654" t="str">
        <f t="shared" si="72"/>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25">
      <c r="A759" s="444"/>
      <c r="B759" s="453"/>
      <c r="C759" s="446">
        <f t="shared" si="71"/>
        <v>4</v>
      </c>
      <c r="D759" s="475"/>
      <c r="E759" s="652">
        <f>E758</f>
        <v>20</v>
      </c>
      <c r="F759" s="528" t="b">
        <f t="shared" si="69"/>
        <v>1</v>
      </c>
      <c r="G759" s="475"/>
      <c r="H759" s="806"/>
      <c r="I759" s="807"/>
      <c r="J759" s="638" t="s">
        <v>818</v>
      </c>
      <c r="K759" s="656" t="str">
        <f t="shared" si="72"/>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25">
      <c r="A760" s="444"/>
      <c r="B760" s="453"/>
      <c r="C760" s="446">
        <f t="shared" si="71"/>
        <v>4</v>
      </c>
      <c r="D760" s="475"/>
      <c r="E760" s="534">
        <v>21</v>
      </c>
      <c r="F760" s="528" t="b">
        <f t="shared" si="69"/>
        <v>1</v>
      </c>
      <c r="G760" s="475"/>
      <c r="H760" s="649" t="s">
        <v>853</v>
      </c>
      <c r="I760" s="649"/>
      <c r="J760" s="630" t="s">
        <v>812</v>
      </c>
      <c r="K760" s="650" t="str">
        <f t="shared" si="72"/>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25">
      <c r="A761" s="444"/>
      <c r="B761" s="453"/>
      <c r="C761" s="446">
        <f t="shared" si="71"/>
        <v>4</v>
      </c>
      <c r="D761" s="475"/>
      <c r="E761" s="652">
        <f>E760</f>
        <v>21</v>
      </c>
      <c r="F761" s="528" t="b">
        <f t="shared" si="69"/>
        <v>1</v>
      </c>
      <c r="G761" s="475"/>
      <c r="H761" s="802" t="s">
        <v>854</v>
      </c>
      <c r="I761" s="803"/>
      <c r="J761" s="653" t="s">
        <v>815</v>
      </c>
      <c r="K761" s="654">
        <f t="shared" si="72"/>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25">
      <c r="A762" s="444"/>
      <c r="B762" s="453"/>
      <c r="C762" s="446">
        <f t="shared" si="71"/>
        <v>4</v>
      </c>
      <c r="D762" s="475"/>
      <c r="E762" s="652">
        <f>E761</f>
        <v>21</v>
      </c>
      <c r="F762" s="528" t="b">
        <f t="shared" si="69"/>
        <v>1</v>
      </c>
      <c r="G762" s="475"/>
      <c r="H762" s="804"/>
      <c r="I762" s="805"/>
      <c r="J762" s="653" t="s">
        <v>816</v>
      </c>
      <c r="K762" s="654" t="str">
        <f t="shared" si="72"/>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25">
      <c r="A763" s="444"/>
      <c r="B763" s="453"/>
      <c r="C763" s="446">
        <f t="shared" si="71"/>
        <v>4</v>
      </c>
      <c r="D763" s="475"/>
      <c r="E763" s="652">
        <f>E762</f>
        <v>21</v>
      </c>
      <c r="F763" s="528" t="b">
        <f t="shared" si="69"/>
        <v>1</v>
      </c>
      <c r="G763" s="475"/>
      <c r="H763" s="806"/>
      <c r="I763" s="807"/>
      <c r="J763" s="638" t="s">
        <v>818</v>
      </c>
      <c r="K763" s="656" t="str">
        <f t="shared" si="72"/>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25">
      <c r="A764" s="444"/>
      <c r="B764" s="453"/>
      <c r="C764" s="446">
        <f t="shared" si="71"/>
        <v>4</v>
      </c>
      <c r="D764" s="475"/>
      <c r="E764" s="534">
        <v>22</v>
      </c>
      <c r="F764" s="528" t="b">
        <f t="shared" si="69"/>
        <v>1</v>
      </c>
      <c r="G764" s="475"/>
      <c r="H764" s="649" t="s">
        <v>855</v>
      </c>
      <c r="I764" s="649"/>
      <c r="J764" s="630" t="s">
        <v>812</v>
      </c>
      <c r="K764" s="650" t="str">
        <f t="shared" si="72"/>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25">
      <c r="A765" s="444"/>
      <c r="B765" s="453"/>
      <c r="C765" s="446">
        <f t="shared" si="71"/>
        <v>4</v>
      </c>
      <c r="D765" s="475"/>
      <c r="E765" s="652">
        <f>E764</f>
        <v>22</v>
      </c>
      <c r="F765" s="528" t="b">
        <f t="shared" si="69"/>
        <v>1</v>
      </c>
      <c r="G765" s="475"/>
      <c r="H765" s="802" t="s">
        <v>856</v>
      </c>
      <c r="I765" s="803"/>
      <c r="J765" s="653" t="s">
        <v>815</v>
      </c>
      <c r="K765" s="654" t="str">
        <f t="shared" si="72"/>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25">
      <c r="A766" s="444"/>
      <c r="B766" s="453"/>
      <c r="C766" s="446">
        <f t="shared" si="71"/>
        <v>4</v>
      </c>
      <c r="D766" s="475"/>
      <c r="E766" s="652">
        <f>E765</f>
        <v>22</v>
      </c>
      <c r="F766" s="528" t="b">
        <f t="shared" ref="F766:F783" si="73">COUNTIFS($L766:$V766,"-")&lt;&gt;COUNTA($L766:$V766)</f>
        <v>1</v>
      </c>
      <c r="G766" s="475"/>
      <c r="H766" s="804"/>
      <c r="I766" s="805"/>
      <c r="J766" s="653" t="s">
        <v>816</v>
      </c>
      <c r="K766" s="654" t="str">
        <f t="shared" si="72"/>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25">
      <c r="A767" s="444"/>
      <c r="B767" s="453"/>
      <c r="C767" s="446">
        <f t="shared" si="71"/>
        <v>4</v>
      </c>
      <c r="D767" s="475"/>
      <c r="E767" s="652">
        <f>E766</f>
        <v>22</v>
      </c>
      <c r="F767" s="528" t="b">
        <f t="shared" si="73"/>
        <v>1</v>
      </c>
      <c r="G767" s="475"/>
      <c r="H767" s="806"/>
      <c r="I767" s="807"/>
      <c r="J767" s="638" t="s">
        <v>818</v>
      </c>
      <c r="K767" s="656" t="str">
        <f t="shared" si="72"/>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25">
      <c r="A768" s="444"/>
      <c r="B768" s="453"/>
      <c r="C768" s="446">
        <f t="shared" si="71"/>
        <v>4</v>
      </c>
      <c r="D768" s="475"/>
      <c r="E768" s="534">
        <v>23</v>
      </c>
      <c r="F768" s="528" t="b">
        <f t="shared" si="73"/>
        <v>1</v>
      </c>
      <c r="G768" s="475"/>
      <c r="H768" s="649" t="s">
        <v>857</v>
      </c>
      <c r="I768" s="649"/>
      <c r="J768" s="630" t="s">
        <v>812</v>
      </c>
      <c r="K768" s="650" t="str">
        <f t="shared" si="72"/>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25">
      <c r="A769" s="444"/>
      <c r="B769" s="453"/>
      <c r="C769" s="446">
        <f t="shared" si="71"/>
        <v>4</v>
      </c>
      <c r="D769" s="475"/>
      <c r="E769" s="652">
        <f>E768</f>
        <v>23</v>
      </c>
      <c r="F769" s="528" t="b">
        <f t="shared" si="73"/>
        <v>1</v>
      </c>
      <c r="G769" s="475"/>
      <c r="H769" s="802" t="s">
        <v>858</v>
      </c>
      <c r="I769" s="803"/>
      <c r="J769" s="653" t="s">
        <v>815</v>
      </c>
      <c r="K769" s="654" t="str">
        <f t="shared" si="72"/>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25">
      <c r="A770" s="444"/>
      <c r="B770" s="453"/>
      <c r="C770" s="446">
        <f t="shared" si="71"/>
        <v>4</v>
      </c>
      <c r="D770" s="475"/>
      <c r="E770" s="652">
        <f>E769</f>
        <v>23</v>
      </c>
      <c r="F770" s="528" t="b">
        <f t="shared" si="73"/>
        <v>1</v>
      </c>
      <c r="G770" s="475"/>
      <c r="H770" s="804"/>
      <c r="I770" s="805"/>
      <c r="J770" s="653" t="s">
        <v>816</v>
      </c>
      <c r="K770" s="654" t="str">
        <f t="shared" si="72"/>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25">
      <c r="A771" s="444"/>
      <c r="B771" s="453"/>
      <c r="C771" s="446">
        <f t="shared" si="71"/>
        <v>4</v>
      </c>
      <c r="D771" s="475"/>
      <c r="E771" s="652">
        <f>E770</f>
        <v>23</v>
      </c>
      <c r="F771" s="528" t="b">
        <f t="shared" si="73"/>
        <v>1</v>
      </c>
      <c r="G771" s="475"/>
      <c r="H771" s="806"/>
      <c r="I771" s="807"/>
      <c r="J771" s="638" t="s">
        <v>818</v>
      </c>
      <c r="K771" s="656" t="str">
        <f t="shared" si="72"/>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25">
      <c r="A772" s="444"/>
      <c r="B772" s="453"/>
      <c r="C772" s="446">
        <f t="shared" si="71"/>
        <v>4</v>
      </c>
      <c r="D772" s="475"/>
      <c r="E772" s="534">
        <v>24</v>
      </c>
      <c r="F772" s="528" t="b">
        <f t="shared" si="73"/>
        <v>1</v>
      </c>
      <c r="G772" s="475"/>
      <c r="H772" s="649" t="s">
        <v>859</v>
      </c>
      <c r="I772" s="649"/>
      <c r="J772" s="630" t="s">
        <v>812</v>
      </c>
      <c r="K772" s="650" t="str">
        <f t="shared" si="72"/>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25">
      <c r="A773" s="444"/>
      <c r="B773" s="453"/>
      <c r="C773" s="446">
        <f t="shared" si="71"/>
        <v>4</v>
      </c>
      <c r="D773" s="475"/>
      <c r="E773" s="652">
        <f>E772</f>
        <v>24</v>
      </c>
      <c r="F773" s="528" t="b">
        <f t="shared" si="73"/>
        <v>1</v>
      </c>
      <c r="G773" s="475"/>
      <c r="H773" s="802" t="s">
        <v>860</v>
      </c>
      <c r="I773" s="803"/>
      <c r="J773" s="653" t="s">
        <v>815</v>
      </c>
      <c r="K773" s="654" t="str">
        <f t="shared" si="72"/>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25">
      <c r="A774" s="444"/>
      <c r="B774" s="453"/>
      <c r="C774" s="446">
        <f t="shared" si="71"/>
        <v>4</v>
      </c>
      <c r="D774" s="475"/>
      <c r="E774" s="652">
        <f>E773</f>
        <v>24</v>
      </c>
      <c r="F774" s="528" t="b">
        <f t="shared" si="73"/>
        <v>1</v>
      </c>
      <c r="G774" s="475"/>
      <c r="H774" s="804"/>
      <c r="I774" s="805"/>
      <c r="J774" s="653" t="s">
        <v>816</v>
      </c>
      <c r="K774" s="654" t="str">
        <f t="shared" si="72"/>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25">
      <c r="A775" s="444"/>
      <c r="B775" s="453"/>
      <c r="C775" s="446">
        <f t="shared" si="71"/>
        <v>4</v>
      </c>
      <c r="D775" s="475"/>
      <c r="E775" s="652">
        <f>E774</f>
        <v>24</v>
      </c>
      <c r="F775" s="528" t="b">
        <f t="shared" si="73"/>
        <v>1</v>
      </c>
      <c r="G775" s="475"/>
      <c r="H775" s="806"/>
      <c r="I775" s="807"/>
      <c r="J775" s="638" t="s">
        <v>818</v>
      </c>
      <c r="K775" s="656" t="str">
        <f t="shared" si="72"/>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25">
      <c r="A776" s="444"/>
      <c r="B776" s="453"/>
      <c r="C776" s="446">
        <f t="shared" ref="C776:C783" si="74">INT($C$664)+3</f>
        <v>4</v>
      </c>
      <c r="D776" s="475"/>
      <c r="E776" s="534">
        <v>25</v>
      </c>
      <c r="F776" s="528" t="b">
        <f t="shared" si="73"/>
        <v>1</v>
      </c>
      <c r="G776" s="475"/>
      <c r="H776" s="649" t="s">
        <v>861</v>
      </c>
      <c r="I776" s="649"/>
      <c r="J776" s="630" t="s">
        <v>812</v>
      </c>
      <c r="K776" s="650" t="str">
        <f t="shared" si="72"/>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25">
      <c r="A777" s="444"/>
      <c r="B777" s="453"/>
      <c r="C777" s="446">
        <f t="shared" si="74"/>
        <v>4</v>
      </c>
      <c r="D777" s="475"/>
      <c r="E777" s="652">
        <f>E776</f>
        <v>25</v>
      </c>
      <c r="F777" s="528" t="b">
        <f t="shared" si="73"/>
        <v>1</v>
      </c>
      <c r="G777" s="475"/>
      <c r="H777" s="802" t="s">
        <v>862</v>
      </c>
      <c r="I777" s="803"/>
      <c r="J777" s="653" t="s">
        <v>815</v>
      </c>
      <c r="K777" s="654" t="str">
        <f t="shared" si="72"/>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25">
      <c r="A778" s="444"/>
      <c r="B778" s="453"/>
      <c r="C778" s="446">
        <f t="shared" si="74"/>
        <v>4</v>
      </c>
      <c r="D778" s="475"/>
      <c r="E778" s="652">
        <f>E777</f>
        <v>25</v>
      </c>
      <c r="F778" s="528" t="b">
        <f t="shared" si="73"/>
        <v>1</v>
      </c>
      <c r="G778" s="475"/>
      <c r="H778" s="804"/>
      <c r="I778" s="805"/>
      <c r="J778" s="653" t="s">
        <v>816</v>
      </c>
      <c r="K778" s="654" t="str">
        <f t="shared" si="72"/>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25">
      <c r="A779" s="444"/>
      <c r="B779" s="453"/>
      <c r="C779" s="446">
        <f t="shared" si="74"/>
        <v>4</v>
      </c>
      <c r="D779" s="475"/>
      <c r="E779" s="652">
        <f>E778</f>
        <v>25</v>
      </c>
      <c r="F779" s="528" t="b">
        <f t="shared" si="73"/>
        <v>1</v>
      </c>
      <c r="G779" s="475"/>
      <c r="H779" s="806"/>
      <c r="I779" s="807"/>
      <c r="J779" s="638" t="s">
        <v>818</v>
      </c>
      <c r="K779" s="656" t="str">
        <f t="shared" si="72"/>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25">
      <c r="A780" s="444"/>
      <c r="B780" s="453"/>
      <c r="C780" s="446">
        <f t="shared" si="74"/>
        <v>4</v>
      </c>
      <c r="D780" s="475"/>
      <c r="E780" s="534">
        <v>26</v>
      </c>
      <c r="F780" s="528" t="b">
        <f t="shared" si="73"/>
        <v>1</v>
      </c>
      <c r="G780" s="475"/>
      <c r="H780" s="649" t="s">
        <v>863</v>
      </c>
      <c r="I780" s="649"/>
      <c r="J780" s="630" t="s">
        <v>812</v>
      </c>
      <c r="K780" s="650">
        <f t="shared" si="72"/>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25">
      <c r="A781" s="444"/>
      <c r="B781" s="453"/>
      <c r="C781" s="446">
        <f t="shared" si="74"/>
        <v>4</v>
      </c>
      <c r="D781" s="475"/>
      <c r="E781" s="652">
        <f>E780</f>
        <v>26</v>
      </c>
      <c r="F781" s="528" t="b">
        <f t="shared" si="73"/>
        <v>1</v>
      </c>
      <c r="G781" s="475"/>
      <c r="H781" s="802" t="s">
        <v>864</v>
      </c>
      <c r="I781" s="803"/>
      <c r="J781" s="653" t="s">
        <v>815</v>
      </c>
      <c r="K781" s="654" t="str">
        <f t="shared" si="72"/>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25">
      <c r="A782" s="444"/>
      <c r="B782" s="453"/>
      <c r="C782" s="446">
        <f t="shared" si="74"/>
        <v>4</v>
      </c>
      <c r="D782" s="475"/>
      <c r="E782" s="652">
        <f>E781</f>
        <v>26</v>
      </c>
      <c r="F782" s="528" t="b">
        <f t="shared" si="73"/>
        <v>1</v>
      </c>
      <c r="G782" s="475"/>
      <c r="H782" s="804"/>
      <c r="I782" s="805"/>
      <c r="J782" s="653" t="s">
        <v>816</v>
      </c>
      <c r="K782" s="654" t="str">
        <f t="shared" si="72"/>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25">
      <c r="A783" s="444"/>
      <c r="B783" s="453"/>
      <c r="C783" s="446">
        <f t="shared" si="74"/>
        <v>4</v>
      </c>
      <c r="D783" s="475"/>
      <c r="E783" s="652">
        <f>E782</f>
        <v>26</v>
      </c>
      <c r="F783" s="528" t="b">
        <f t="shared" si="73"/>
        <v>1</v>
      </c>
      <c r="G783" s="475"/>
      <c r="H783" s="806"/>
      <c r="I783" s="807"/>
      <c r="J783" s="638" t="s">
        <v>818</v>
      </c>
      <c r="K783" s="656" t="str">
        <f t="shared" si="72"/>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0999999999999996" customHeight="1" outlineLevel="3" x14ac:dyDescent="0.2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0999999999999996" customHeight="1" outlineLevel="2" x14ac:dyDescent="0.2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2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2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2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2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0999999999999996" customHeight="1" outlineLevel="3" x14ac:dyDescent="0.2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0999999999999996" customHeight="1" outlineLevel="2" x14ac:dyDescent="0.2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0999999999999996" customHeight="1" outlineLevel="1" x14ac:dyDescent="0.2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0999999999999996" customHeight="1" x14ac:dyDescent="0.2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2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2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2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2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2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2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2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25">
      <c r="C801" s="663" t="s">
        <v>870</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2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0999999999999996" customHeight="1" thickBot="1" x14ac:dyDescent="0.3">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0999999999999996" customHeight="1" outlineLevel="1" x14ac:dyDescent="0.2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2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00000000000001" customHeight="1" x14ac:dyDescent="0.2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00000000000001" customHeight="1" outlineLevel="1" x14ac:dyDescent="0.2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0999999999999996" customHeight="1" outlineLevel="2" x14ac:dyDescent="0.2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2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2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2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2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45" customHeight="1" outlineLevel="3" x14ac:dyDescent="0.2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2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2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0999999999999996" customHeight="1" outlineLevel="1" x14ac:dyDescent="0.2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2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25">
      <c r="A18" s="444"/>
      <c r="B18" s="453"/>
      <c r="C18" s="664">
        <f>INT($C$6)+1.045</f>
        <v>2.0449999999999999</v>
      </c>
      <c r="D18" s="475"/>
      <c r="E18" s="534"/>
      <c r="F18" s="534"/>
      <c r="G18" s="475"/>
      <c r="H18" s="480" t="s">
        <v>508</v>
      </c>
      <c r="I18" s="480"/>
      <c r="J18" s="484">
        <v>1</v>
      </c>
      <c r="K18" s="846" t="s">
        <v>872</v>
      </c>
      <c r="L18" s="847"/>
      <c r="M18" s="847"/>
      <c r="N18" s="847"/>
      <c r="O18" s="847"/>
      <c r="P18" s="847"/>
      <c r="Q18" s="847"/>
      <c r="R18" s="847"/>
      <c r="S18" s="847"/>
      <c r="T18" s="847"/>
      <c r="U18" s="847"/>
      <c r="V18" s="847"/>
      <c r="W18" s="847"/>
      <c r="X18" s="847"/>
      <c r="Y18" s="847"/>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2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2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25">
      <c r="A21" s="444"/>
      <c r="B21" s="453"/>
      <c r="C21" s="664">
        <f>INT($C$6)+1.045</f>
        <v>2.0449999999999999</v>
      </c>
      <c r="D21" s="475"/>
      <c r="E21" s="534"/>
      <c r="F21" s="534"/>
      <c r="G21" s="475"/>
      <c r="H21" s="480" t="s">
        <v>510</v>
      </c>
      <c r="I21" s="480"/>
      <c r="J21" s="524">
        <v>1</v>
      </c>
      <c r="K21" s="848" t="s">
        <v>873</v>
      </c>
      <c r="L21" s="849"/>
      <c r="M21" s="849"/>
      <c r="N21" s="849"/>
      <c r="O21" s="849"/>
      <c r="P21" s="849"/>
      <c r="Q21" s="849"/>
      <c r="R21" s="849"/>
      <c r="S21" s="849"/>
      <c r="T21" s="849"/>
      <c r="U21" s="849"/>
      <c r="V21" s="849"/>
      <c r="W21" s="849"/>
      <c r="X21" s="849"/>
      <c r="Y21" s="850"/>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2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2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0999999999999996" customHeight="1" outlineLevel="3" x14ac:dyDescent="0.2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0999999999999996" customHeight="1" outlineLevel="3" x14ac:dyDescent="0.2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2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2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2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2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2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0999999999999996" customHeight="1" outlineLevel="3" x14ac:dyDescent="0.2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0999999999999996" customHeight="1" outlineLevel="2" x14ac:dyDescent="0.2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0999999999999996" customHeight="1" outlineLevel="1" x14ac:dyDescent="0.2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0999999999999996" customHeight="1" x14ac:dyDescent="0.2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2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2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0999999999999996" customHeight="1" thickBot="1" x14ac:dyDescent="0.3">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0999999999999996" customHeight="1" outlineLevel="1" x14ac:dyDescent="0.2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2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00000000000001" customHeight="1" x14ac:dyDescent="0.2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00000000000001" customHeight="1" outlineLevel="1" x14ac:dyDescent="0.2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0999999999999996" customHeight="1" outlineLevel="2" x14ac:dyDescent="0.2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2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2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2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2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2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2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2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2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45" customHeight="1" outlineLevel="2" x14ac:dyDescent="0.2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2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2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2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2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0999999999999996" customHeight="1" outlineLevel="3" x14ac:dyDescent="0.2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2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2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2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2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2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2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2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2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2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2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2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2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2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2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2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2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2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2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0999999999999996" customHeight="1" outlineLevel="2" x14ac:dyDescent="0.2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2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2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0999999999999996" customHeight="1" outlineLevel="3" x14ac:dyDescent="0.2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2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2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2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2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2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2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2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2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2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2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2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2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2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2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2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2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2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2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2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2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2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2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2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2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2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2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2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2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2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2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2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2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2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0999999999999996" customHeight="1" outlineLevel="2" x14ac:dyDescent="0.2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0999999999999996" customHeight="1" outlineLevel="2" x14ac:dyDescent="0.2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0999999999999996" customHeight="1" outlineLevel="1" x14ac:dyDescent="0.2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0999999999999996" customHeight="1" x14ac:dyDescent="0.2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2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2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2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2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2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2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2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2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9">
        <v>1</v>
      </c>
    </row>
    <row r="4" spans="1:2" ht="7.35" customHeight="1" x14ac:dyDescent="0.25"/>
    <row r="5" spans="1:2" x14ac:dyDescent="0.25">
      <c r="A5" s="74" t="s">
        <v>492</v>
      </c>
      <c r="B5" s="359">
        <v>1</v>
      </c>
    </row>
    <row r="6" spans="1:2" ht="7.35" customHeight="1" x14ac:dyDescent="0.25"/>
    <row r="7" spans="1:2" x14ac:dyDescent="0.25">
      <c r="A7" s="75" t="s">
        <v>493</v>
      </c>
      <c r="B7" s="359">
        <v>1</v>
      </c>
    </row>
    <row r="8" spans="1:2" ht="7.35" customHeight="1" x14ac:dyDescent="0.25"/>
    <row r="9" spans="1:2" x14ac:dyDescent="0.25">
      <c r="A9" s="74" t="s">
        <v>95</v>
      </c>
      <c r="B9" s="359">
        <v>1.25</v>
      </c>
    </row>
    <row r="11" spans="1:2" x14ac:dyDescent="0.25">
      <c r="A11" s="73" t="s">
        <v>94</v>
      </c>
    </row>
    <row r="12" spans="1:2" x14ac:dyDescent="0.25">
      <c r="A12" s="74" t="s">
        <v>96</v>
      </c>
      <c r="B12" s="359">
        <v>11</v>
      </c>
    </row>
    <row r="13" spans="1:2" ht="7.35" customHeight="1" x14ac:dyDescent="0.25"/>
    <row r="14" spans="1:2" x14ac:dyDescent="0.25">
      <c r="A14" s="74" t="s">
        <v>97</v>
      </c>
      <c r="B14" s="359">
        <v>10</v>
      </c>
    </row>
    <row r="16" spans="1:2" x14ac:dyDescent="0.25">
      <c r="A16" s="73" t="s">
        <v>98</v>
      </c>
    </row>
    <row r="17" spans="1:2" x14ac:dyDescent="0.25">
      <c r="A17" s="74" t="s">
        <v>99</v>
      </c>
      <c r="B17" s="359">
        <v>0.85</v>
      </c>
    </row>
    <row r="19" spans="1:2" x14ac:dyDescent="0.25">
      <c r="A19" s="74" t="s">
        <v>100</v>
      </c>
      <c r="B19" s="74"/>
    </row>
    <row r="20" spans="1:2" x14ac:dyDescent="0.25">
      <c r="A20" s="74" t="s">
        <v>470</v>
      </c>
      <c r="B20" s="359">
        <v>1.3</v>
      </c>
    </row>
    <row r="21" spans="1:2" x14ac:dyDescent="0.25">
      <c r="A21" s="74" t="s">
        <v>66</v>
      </c>
      <c r="B21" s="359">
        <v>1.1000000000000001</v>
      </c>
    </row>
    <row r="22" spans="1:2" x14ac:dyDescent="0.25">
      <c r="A22" s="74" t="s">
        <v>67</v>
      </c>
      <c r="B22" s="359">
        <v>1.1000000000000001</v>
      </c>
    </row>
    <row r="23" spans="1:2" x14ac:dyDescent="0.25">
      <c r="A23" s="74" t="s">
        <v>68</v>
      </c>
      <c r="B23" s="359">
        <v>1.2</v>
      </c>
    </row>
    <row r="24" spans="1:2" x14ac:dyDescent="0.25">
      <c r="A24" s="74" t="s">
        <v>69</v>
      </c>
      <c r="B24" s="359">
        <v>1</v>
      </c>
    </row>
    <row r="26" spans="1:2" x14ac:dyDescent="0.25">
      <c r="A26" s="74" t="s">
        <v>101</v>
      </c>
      <c r="B26" s="74"/>
    </row>
    <row r="27" spans="1:2" x14ac:dyDescent="0.25">
      <c r="A27" s="75" t="s">
        <v>470</v>
      </c>
      <c r="B27" s="359">
        <v>1.2</v>
      </c>
    </row>
    <row r="28" spans="1:2" x14ac:dyDescent="0.25">
      <c r="A28" s="75" t="s">
        <v>66</v>
      </c>
      <c r="B28" s="359">
        <v>1.1000000000000001</v>
      </c>
    </row>
    <row r="29" spans="1:2" x14ac:dyDescent="0.25">
      <c r="A29" s="75" t="s">
        <v>67</v>
      </c>
      <c r="B29" s="359">
        <v>1.1000000000000001</v>
      </c>
    </row>
    <row r="30" spans="1:2" x14ac:dyDescent="0.25">
      <c r="A30" s="75" t="s">
        <v>68</v>
      </c>
      <c r="B30" s="359">
        <v>1.2</v>
      </c>
    </row>
    <row r="31" spans="1:2" x14ac:dyDescent="0.25">
      <c r="A31" s="75" t="s">
        <v>69</v>
      </c>
      <c r="B31" s="359">
        <v>1</v>
      </c>
    </row>
    <row r="33" spans="1:2" x14ac:dyDescent="0.25">
      <c r="A33" s="74" t="s">
        <v>109</v>
      </c>
      <c r="B33" s="74"/>
    </row>
    <row r="34" spans="1:2" x14ac:dyDescent="0.25">
      <c r="A34" s="75" t="s">
        <v>470</v>
      </c>
      <c r="B34" s="359">
        <v>1</v>
      </c>
    </row>
    <row r="35" spans="1:2" x14ac:dyDescent="0.25">
      <c r="A35" s="75" t="s">
        <v>66</v>
      </c>
      <c r="B35" s="359">
        <v>1</v>
      </c>
    </row>
    <row r="36" spans="1:2" x14ac:dyDescent="0.25">
      <c r="A36" s="75" t="s">
        <v>67</v>
      </c>
      <c r="B36" s="359">
        <v>1</v>
      </c>
    </row>
    <row r="37" spans="1:2" x14ac:dyDescent="0.25">
      <c r="A37" s="75" t="s">
        <v>68</v>
      </c>
      <c r="B37" s="359">
        <v>1</v>
      </c>
    </row>
    <row r="38" spans="1:2" x14ac:dyDescent="0.25">
      <c r="A38" s="75" t="s">
        <v>69</v>
      </c>
      <c r="B38" s="359">
        <v>1</v>
      </c>
    </row>
    <row r="41" spans="1:2" x14ac:dyDescent="0.25">
      <c r="A41" s="73" t="s">
        <v>103</v>
      </c>
    </row>
    <row r="42" spans="1:2" x14ac:dyDescent="0.25">
      <c r="A42" s="74" t="s">
        <v>102</v>
      </c>
      <c r="B42" s="359">
        <v>7</v>
      </c>
    </row>
    <row r="44" spans="1:2" x14ac:dyDescent="0.25">
      <c r="A44" s="73" t="s">
        <v>104</v>
      </c>
    </row>
    <row r="45" spans="1:2" x14ac:dyDescent="0.25">
      <c r="A45" s="74" t="s">
        <v>105</v>
      </c>
      <c r="B45" s="421">
        <v>43570</v>
      </c>
    </row>
    <row r="46" spans="1:2" ht="7.35" customHeight="1" x14ac:dyDescent="0.25"/>
    <row r="47" spans="1:2" x14ac:dyDescent="0.2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2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2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0999999999999996" customHeight="1" outlineLevel="1" thickBot="1" x14ac:dyDescent="0.3">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0999999999999996" customHeight="1" outlineLevel="1" x14ac:dyDescent="0.2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2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2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2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2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2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2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2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2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0999999999999996" customHeight="1" outlineLevel="1" x14ac:dyDescent="0.2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0999999999999996" customHeight="1" outlineLevel="1" x14ac:dyDescent="0.2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45" customHeight="1" outlineLevel="1" x14ac:dyDescent="0.2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45" customHeight="1" outlineLevel="1" x14ac:dyDescent="0.2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45" customHeight="1" outlineLevel="1" x14ac:dyDescent="0.2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45" customHeight="1" outlineLevel="1" x14ac:dyDescent="0.2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45" customHeight="1" outlineLevel="1" x14ac:dyDescent="0.2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45" customHeight="1" outlineLevel="1" x14ac:dyDescent="0.2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2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2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2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2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2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2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2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2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2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2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2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2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2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2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2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2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2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2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2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2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2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2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2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2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2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2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2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2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2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2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2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2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2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2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2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2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2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2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2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2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2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2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2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2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2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2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2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2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2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2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2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2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2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2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2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2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2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2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2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2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2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2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2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2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2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2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2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2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2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2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2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2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2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2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2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2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2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2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2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2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2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2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2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2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2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 customHeight="1" outlineLevel="1" x14ac:dyDescent="0.2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2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2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2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2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2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2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2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2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2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2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2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2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2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2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2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2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2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2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2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2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2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2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2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2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2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2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2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2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2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2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2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2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2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2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2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2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2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2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2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0999999999999996" customHeight="1" outlineLevel="1" x14ac:dyDescent="0.2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4.95" customHeight="1" outlineLevel="1" x14ac:dyDescent="0.2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2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9">
        <v>1500000</v>
      </c>
    </row>
    <row r="4" spans="1:2" x14ac:dyDescent="0.2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2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outlineLevel="1" thickBot="1" x14ac:dyDescent="0.3">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0999999999999996" customHeight="1" outlineLevel="1" x14ac:dyDescent="0.2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2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2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2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2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2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2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2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2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0999999999999996" customHeight="1" outlineLevel="1" x14ac:dyDescent="0.2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0999999999999996" customHeight="1" outlineLevel="1" x14ac:dyDescent="0.2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2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2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2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2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2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2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2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2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2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2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2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2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2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0999999999999996" customHeight="1" outlineLevel="1" x14ac:dyDescent="0.2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4.95" customHeight="1" outlineLevel="1" x14ac:dyDescent="0.2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2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2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2021-02-23T08:56:15Z</dcterms:modified>
</cp:coreProperties>
</file>