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MIDAS\"/>
    </mc:Choice>
  </mc:AlternateContent>
  <xr:revisionPtr revIDLastSave="0" documentId="13_ncr:40009_{82A81006-5C4F-43E2-A57C-A503F555904B}" xr6:coauthVersionLast="45" xr6:coauthVersionMax="45" xr10:uidLastSave="{00000000-0000-0000-0000-000000000000}"/>
  <bookViews>
    <workbookView xWindow="390" yWindow="0" windowWidth="26730" windowHeight="15600"/>
  </bookViews>
  <sheets>
    <sheet name="testfile-both cons" sheetId="1" r:id="rId1"/>
    <sheet name="testfile-no con2" sheetId="2" r:id="rId2"/>
    <sheet name="test2 con2 incl" sheetId="3" r:id="rId3"/>
    <sheet name="test2 no con2" sheetId="4" r:id="rId4"/>
  </sheets>
  <definedNames>
    <definedName name="_xlnm._FilterDatabase" localSheetId="2" hidden="1">'test2 con2 incl'!$A$14:$G$128</definedName>
    <definedName name="_xlnm._FilterDatabase" localSheetId="3" hidden="1">'test2 no con2'!$A$14:$G$123</definedName>
    <definedName name="_xlnm._FilterDatabase" localSheetId="0" hidden="1">'testfile-both cons'!$A$14:$J$121</definedName>
    <definedName name="_xlnm._FilterDatabase" localSheetId="1" hidden="1">'testfile-no con2'!$A$14:$G$124</definedName>
  </definedNames>
  <calcPr calcId="0" refMode="R1C1"/>
</workbook>
</file>

<file path=xl/calcChain.xml><?xml version="1.0" encoding="utf-8"?>
<calcChain xmlns="http://schemas.openxmlformats.org/spreadsheetml/2006/main">
  <c r="N215" i="2" l="1" a="1"/>
  <c r="N215" i="2" s="1"/>
  <c r="M215" i="2" a="1"/>
  <c r="M215" i="2" s="1"/>
  <c r="L215" i="2" a="1"/>
  <c r="L215" i="2" s="1"/>
  <c r="L216" i="2" s="1"/>
  <c r="K215" i="2" a="1"/>
  <c r="K215" i="2" s="1"/>
  <c r="K216" i="2" s="1"/>
  <c r="J215" i="2" a="1"/>
  <c r="J215" i="2" s="1"/>
  <c r="J216" i="2" s="1"/>
  <c r="I215" i="2" a="1"/>
  <c r="I215" i="2" s="1"/>
  <c r="I216" i="2" s="1"/>
  <c r="H215" i="2" a="1"/>
  <c r="H215" i="2" s="1"/>
  <c r="H216" i="2" s="1"/>
  <c r="G215" i="2" a="1"/>
  <c r="G215" i="2" s="1"/>
  <c r="F215" i="2" a="1"/>
  <c r="F215" i="2" s="1"/>
  <c r="F216" i="2" s="1"/>
  <c r="E215" i="2" a="1"/>
  <c r="E215" i="2" s="1"/>
  <c r="E216" i="2" s="1"/>
  <c r="J210" i="2"/>
  <c r="I210" i="2"/>
  <c r="H210" i="2"/>
  <c r="G210" i="2"/>
  <c r="F210" i="2"/>
  <c r="E210" i="2"/>
  <c r="N209" i="2" a="1"/>
  <c r="N209" i="2" s="1"/>
  <c r="N210" i="2" s="1"/>
  <c r="M209" i="2" a="1"/>
  <c r="M209" i="2" s="1"/>
  <c r="L209" i="2" a="1"/>
  <c r="L209" i="2" s="1"/>
  <c r="L210" i="2" s="1"/>
  <c r="K209" i="2" a="1"/>
  <c r="K209" i="2" s="1"/>
  <c r="K210" i="2" s="1"/>
  <c r="N203" i="2" a="1"/>
  <c r="N203" i="2" s="1"/>
  <c r="M203" i="2" a="1"/>
  <c r="M203" i="2" s="1"/>
  <c r="L203" i="2" a="1"/>
  <c r="L203" i="2" s="1"/>
  <c r="L204" i="2" s="1"/>
  <c r="K203" i="2" a="1"/>
  <c r="K203" i="2" s="1"/>
  <c r="K204" i="2" s="1"/>
  <c r="J203" i="2" a="1"/>
  <c r="J203" i="2" s="1"/>
  <c r="J204" i="2" s="1"/>
  <c r="I203" i="2" a="1"/>
  <c r="I203" i="2" s="1"/>
  <c r="I204" i="2" s="1"/>
  <c r="H203" i="2" a="1"/>
  <c r="H203" i="2" s="1"/>
  <c r="H204" i="2" s="1"/>
  <c r="G203" i="2" a="1"/>
  <c r="G203" i="2" s="1"/>
  <c r="F203" i="2" a="1"/>
  <c r="F203" i="2" s="1"/>
  <c r="F204" i="2" s="1"/>
  <c r="E203" i="2" a="1"/>
  <c r="E203" i="2" s="1"/>
  <c r="E204" i="2" s="1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N167" i="2" a="1"/>
  <c r="N167" i="2" s="1"/>
  <c r="M167" i="2" a="1"/>
  <c r="M167" i="2" s="1"/>
  <c r="L167" i="2" a="1"/>
  <c r="L167" i="2" s="1"/>
  <c r="K167" i="2" a="1"/>
  <c r="K167" i="2" s="1"/>
  <c r="J167" i="2" a="1"/>
  <c r="J167" i="2" s="1"/>
  <c r="N161" i="2" a="1"/>
  <c r="N161" i="2" s="1"/>
  <c r="M161" i="2" a="1"/>
  <c r="M161" i="2" s="1"/>
  <c r="L161" i="2" a="1"/>
  <c r="L161" i="2" s="1"/>
  <c r="K161" i="2" a="1"/>
  <c r="K161" i="2" s="1"/>
  <c r="N155" i="2" a="1"/>
  <c r="N155" i="2" s="1"/>
  <c r="M155" i="2" a="1"/>
  <c r="M155" i="2" s="1"/>
  <c r="L155" i="2" a="1"/>
  <c r="L155" i="2" s="1"/>
  <c r="K155" i="2" a="1"/>
  <c r="K155" i="2" s="1"/>
  <c r="J155" i="2" a="1"/>
  <c r="J155" i="2" s="1"/>
  <c r="I155" i="2" a="1"/>
  <c r="I155" i="2" s="1"/>
  <c r="H155" i="2" a="1"/>
  <c r="H155" i="2" s="1"/>
  <c r="G155" i="2" a="1"/>
  <c r="G155" i="2" s="1"/>
  <c r="F155" i="2" a="1"/>
  <c r="F155" i="2" s="1"/>
  <c r="E155" i="2" a="1"/>
  <c r="E155" i="2" s="1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H217" i="1" a="1"/>
  <c r="H217" i="1" s="1"/>
  <c r="H218" i="1" s="1"/>
  <c r="G217" i="1" a="1"/>
  <c r="G217" i="1" s="1"/>
  <c r="G218" i="1" s="1"/>
  <c r="F217" i="1" a="1"/>
  <c r="F217" i="1" s="1"/>
  <c r="F218" i="1" s="1"/>
  <c r="H212" i="1"/>
  <c r="G212" i="1"/>
  <c r="F212" i="1"/>
  <c r="H205" i="1" a="1"/>
  <c r="H205" i="1" s="1"/>
  <c r="H206" i="1" s="1"/>
  <c r="G205" i="1" a="1"/>
  <c r="G205" i="1" s="1"/>
  <c r="G206" i="1" s="1"/>
  <c r="F205" i="1" a="1"/>
  <c r="F205" i="1" s="1"/>
  <c r="F206" i="1" s="1"/>
  <c r="H155" i="1" a="1"/>
  <c r="H155" i="1" s="1"/>
  <c r="G155" i="1" a="1"/>
  <c r="G155" i="1" s="1"/>
  <c r="F155" i="1" a="1"/>
  <c r="F155" i="1" s="1"/>
  <c r="I217" i="1" a="1"/>
  <c r="I217" i="1" s="1"/>
  <c r="I218" i="1" s="1"/>
  <c r="E217" i="1" a="1"/>
  <c r="E217" i="1" s="1"/>
  <c r="E218" i="1" s="1"/>
  <c r="J212" i="1"/>
  <c r="I212" i="1"/>
  <c r="E212" i="1"/>
  <c r="I205" i="1" a="1"/>
  <c r="I205" i="1" s="1"/>
  <c r="N217" i="1" a="1"/>
  <c r="N217" i="1" s="1"/>
  <c r="M217" i="1" a="1"/>
  <c r="M217" i="1" s="1"/>
  <c r="L217" i="1" a="1"/>
  <c r="L217" i="1" s="1"/>
  <c r="L218" i="1" s="1"/>
  <c r="K217" i="1" a="1"/>
  <c r="K217" i="1" s="1"/>
  <c r="K218" i="1" s="1"/>
  <c r="J217" i="1" a="1"/>
  <c r="J217" i="1" s="1"/>
  <c r="J218" i="1" s="1"/>
  <c r="N211" i="1" a="1"/>
  <c r="N211" i="1" s="1"/>
  <c r="N212" i="1" s="1"/>
  <c r="M211" i="1" a="1"/>
  <c r="M211" i="1" s="1"/>
  <c r="M212" i="1" s="1"/>
  <c r="L211" i="1" a="1"/>
  <c r="L211" i="1" s="1"/>
  <c r="L212" i="1" s="1"/>
  <c r="K211" i="1" a="1"/>
  <c r="K211" i="1" s="1"/>
  <c r="K212" i="1" s="1"/>
  <c r="N205" i="1" a="1"/>
  <c r="N205" i="1" s="1"/>
  <c r="M205" i="1" a="1"/>
  <c r="M205" i="1" s="1"/>
  <c r="L205" i="1" a="1"/>
  <c r="L205" i="1" s="1"/>
  <c r="L206" i="1" s="1"/>
  <c r="K205" i="1" a="1"/>
  <c r="K205" i="1" s="1"/>
  <c r="K206" i="1" s="1"/>
  <c r="E205" i="1" a="1"/>
  <c r="E205" i="1" s="1"/>
  <c r="E206" i="1" s="1"/>
  <c r="J205" i="1" a="1"/>
  <c r="J205" i="1" s="1"/>
  <c r="J206" i="1" s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48" i="1"/>
  <c r="D147" i="1"/>
  <c r="D146" i="1"/>
  <c r="D145" i="1"/>
  <c r="D144" i="1"/>
  <c r="D143" i="1"/>
  <c r="D142" i="1"/>
  <c r="D141" i="1"/>
  <c r="D140" i="1"/>
  <c r="D139" i="1"/>
  <c r="D138" i="1"/>
  <c r="N167" i="1" a="1"/>
  <c r="N167" i="1" s="1"/>
  <c r="M167" i="1" a="1"/>
  <c r="M167" i="1" s="1"/>
  <c r="L167" i="1" a="1"/>
  <c r="L167" i="1" s="1"/>
  <c r="K167" i="1" a="1"/>
  <c r="K167" i="1" s="1"/>
  <c r="J167" i="1" a="1"/>
  <c r="J167" i="1" s="1"/>
  <c r="K161" i="1" a="1"/>
  <c r="K161" i="1" s="1"/>
  <c r="L161" i="1" a="1"/>
  <c r="L161" i="1" s="1"/>
  <c r="M161" i="1" a="1"/>
  <c r="M161" i="1" s="1"/>
  <c r="N161" i="1" a="1"/>
  <c r="N161" i="1" s="1"/>
  <c r="D137" i="1"/>
  <c r="D136" i="1"/>
  <c r="D135" i="1"/>
  <c r="D134" i="1"/>
  <c r="D133" i="1"/>
  <c r="J120" i="1"/>
  <c r="J155" i="1" a="1"/>
  <c r="J155" i="1" s="1"/>
  <c r="I155" i="1" a="1"/>
  <c r="I155" i="1" s="1"/>
  <c r="E155" i="1" a="1"/>
  <c r="E155" i="1" s="1"/>
  <c r="M155" i="1" a="1"/>
  <c r="M155" i="1" s="1"/>
  <c r="L155" i="1" a="1"/>
  <c r="L155" i="1" s="1"/>
  <c r="K155" i="1" a="1"/>
  <c r="K155" i="1" s="1"/>
  <c r="N155" i="1" a="1"/>
  <c r="N155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cellMetadata count="1">
    <bk>
      <rc t="1" v="0"/>
    </bk>
  </cellMetadata>
  <valueMetadata count="3">
    <bk>
      <rc t="2" v="0"/>
    </bk>
    <bk>
      <rc t="2" v="1"/>
    </bk>
    <bk>
      <rc t="2" v="2"/>
    </bk>
  </valueMetadata>
</metadata>
</file>

<file path=xl/sharedStrings.xml><?xml version="1.0" encoding="utf-8"?>
<sst xmlns="http://schemas.openxmlformats.org/spreadsheetml/2006/main" count="1457" uniqueCount="232">
  <si>
    <t>Variable</t>
  </si>
  <si>
    <t>component</t>
  </si>
  <si>
    <t>object</t>
  </si>
  <si>
    <t>v_seeding_machdays</t>
  </si>
  <si>
    <t>v_contractseeding_ha</t>
  </si>
  <si>
    <t>v_harv_hours</t>
  </si>
  <si>
    <t>v_contractharv_hours</t>
  </si>
  <si>
    <t>v_hay_made</t>
  </si>
  <si>
    <t>v_credit</t>
  </si>
  <si>
    <t>ND$FLOW</t>
  </si>
  <si>
    <t>v_debit</t>
  </si>
  <si>
    <t>JF$FLOW</t>
  </si>
  <si>
    <t>MA$FLOW</t>
  </si>
  <si>
    <t>MJ$FLOW</t>
  </si>
  <si>
    <t>JA$FLOW</t>
  </si>
  <si>
    <t>SO$FLOW</t>
  </si>
  <si>
    <t>v_phase_area</t>
  </si>
  <si>
    <t>('ANPEa',</t>
  </si>
  <si>
    <t>'lmu1')</t>
  </si>
  <si>
    <t>'lmu2')</t>
  </si>
  <si>
    <t>'lmu3')</t>
  </si>
  <si>
    <t>('GAAA3a4',</t>
  </si>
  <si>
    <t>'lmu4')</t>
  </si>
  <si>
    <t>'lmu5')</t>
  </si>
  <si>
    <t>('GAAA4a5',</t>
  </si>
  <si>
    <t>('GAAA5r',</t>
  </si>
  <si>
    <t>('GAAEf',</t>
  </si>
  <si>
    <t>('GAAM3b',</t>
  </si>
  <si>
    <t>('GAANf',</t>
  </si>
  <si>
    <t>('GAA5Nf',</t>
  </si>
  <si>
    <t>('GA5NPo',</t>
  </si>
  <si>
    <t>('GEAAa3',</t>
  </si>
  <si>
    <t>('GEEEb',</t>
  </si>
  <si>
    <t>('GEEExr',</t>
  </si>
  <si>
    <t>('GEEPw',</t>
  </si>
  <si>
    <t>('GEEPxr',</t>
  </si>
  <si>
    <t>('GEEXx',</t>
  </si>
  <si>
    <t>('GENARa',</t>
  </si>
  <si>
    <t>('GENEr',</t>
  </si>
  <si>
    <t>('GENXx',</t>
  </si>
  <si>
    <t>('GEPEb',</t>
  </si>
  <si>
    <t>('GEPXx',</t>
  </si>
  <si>
    <t>('GEXXx3',</t>
  </si>
  <si>
    <t>('GNAAa3',</t>
  </si>
  <si>
    <t>('GNENb',</t>
  </si>
  <si>
    <t>('GNENxr',</t>
  </si>
  <si>
    <t>('GNPEb',</t>
  </si>
  <si>
    <t>('GNPEr',</t>
  </si>
  <si>
    <t>('GNPExr',</t>
  </si>
  <si>
    <t>('GNXXx3',</t>
  </si>
  <si>
    <t>('GPEAa',</t>
  </si>
  <si>
    <t>('GPEEb',</t>
  </si>
  <si>
    <t>('GPEEf',</t>
  </si>
  <si>
    <t>('GPENb',</t>
  </si>
  <si>
    <t>('GPENxr',</t>
  </si>
  <si>
    <t>('GPEXx',</t>
  </si>
  <si>
    <t>('GPXXx3',</t>
  </si>
  <si>
    <t>('GXXX3r',</t>
  </si>
  <si>
    <t>('GXX3Nf',</t>
  </si>
  <si>
    <t>('GX3NPo',</t>
  </si>
  <si>
    <t>('YEPEar',</t>
  </si>
  <si>
    <t>('YNENar',</t>
  </si>
  <si>
    <t>('GNPEf',</t>
  </si>
  <si>
    <t>('GNANf',</t>
  </si>
  <si>
    <t>('GEPExr',</t>
  </si>
  <si>
    <t>('GEPEr',</t>
  </si>
  <si>
    <t>('GENEb',</t>
  </si>
  <si>
    <t>('GENAa',</t>
  </si>
  <si>
    <t>('GANSz',</t>
  </si>
  <si>
    <t>('ANPEm',</t>
  </si>
  <si>
    <t>('YPENar',</t>
  </si>
  <si>
    <t>('YNPEsr',</t>
  </si>
  <si>
    <t>('YNPEar',</t>
  </si>
  <si>
    <t>('YEEEar',</t>
  </si>
  <si>
    <t>('GPESRa',</t>
  </si>
  <si>
    <t>('GPEARa',</t>
  </si>
  <si>
    <t>('GNEXx',</t>
  </si>
  <si>
    <t>('GNEPb',</t>
  </si>
  <si>
    <t>('GENEl',</t>
  </si>
  <si>
    <t>('GENEf',</t>
  </si>
  <si>
    <t>('GEESb',</t>
  </si>
  <si>
    <t>('GEEARa',</t>
  </si>
  <si>
    <t>('GEAEf',</t>
  </si>
  <si>
    <t>('GA5ENw',</t>
  </si>
  <si>
    <t>('GAENm',</t>
  </si>
  <si>
    <t>('GAEEm',</t>
  </si>
  <si>
    <t>('GAA5OFr',</t>
  </si>
  <si>
    <t>('GAA5Er',</t>
  </si>
  <si>
    <t>('GAAEr',</t>
  </si>
  <si>
    <t>('GAAA5of',</t>
  </si>
  <si>
    <t>('GAAA5b',</t>
  </si>
  <si>
    <t>('AEPEm',</t>
  </si>
  <si>
    <t>('AENEm',</t>
  </si>
  <si>
    <t>('GXXNb',</t>
  </si>
  <si>
    <t>('GXNEr',</t>
  </si>
  <si>
    <t>('GNESb',</t>
  </si>
  <si>
    <t>('GNEAs',</t>
  </si>
  <si>
    <t>('GNEAof',</t>
  </si>
  <si>
    <t>('GEAEb',</t>
  </si>
  <si>
    <t>('AEEEs',</t>
  </si>
  <si>
    <t>('AEEEm',</t>
  </si>
  <si>
    <t xml:space="preserve"> </t>
  </si>
  <si>
    <t>lmu1</t>
  </si>
  <si>
    <t>ANPEa</t>
  </si>
  <si>
    <t>GAAA3a4</t>
  </si>
  <si>
    <t>GAAA4a5</t>
  </si>
  <si>
    <t>GAAA5r</t>
  </si>
  <si>
    <t>GAA5Nf</t>
  </si>
  <si>
    <t>GA5NPo</t>
  </si>
  <si>
    <t>GEAAa3</t>
  </si>
  <si>
    <t>GEEEb</t>
  </si>
  <si>
    <t>GEEPxr</t>
  </si>
  <si>
    <t>GEPXx</t>
  </si>
  <si>
    <t>GNPEb</t>
  </si>
  <si>
    <t>GPEAa</t>
  </si>
  <si>
    <t>GPEEf</t>
  </si>
  <si>
    <t>GPXXx3</t>
  </si>
  <si>
    <t>GXXX3r</t>
  </si>
  <si>
    <t>GXX3Nf</t>
  </si>
  <si>
    <t>GX3NPo</t>
  </si>
  <si>
    <t>GAAA5of</t>
  </si>
  <si>
    <t>GAA5OFr</t>
  </si>
  <si>
    <t>GA5ENw</t>
  </si>
  <si>
    <t>GEEARa</t>
  </si>
  <si>
    <t>GENEl</t>
  </si>
  <si>
    <t>GEPExr</t>
  </si>
  <si>
    <t>GEXXx3</t>
  </si>
  <si>
    <t>GNEPb</t>
  </si>
  <si>
    <t>GNPEof</t>
  </si>
  <si>
    <t>GPEARa</t>
  </si>
  <si>
    <t>GPEXx</t>
  </si>
  <si>
    <t>YNPEar</t>
  </si>
  <si>
    <t>YPEOFar</t>
  </si>
  <si>
    <t>GEEAa</t>
  </si>
  <si>
    <t>*</t>
  </si>
  <si>
    <t>Year 4</t>
  </si>
  <si>
    <t>Year 3</t>
  </si>
  <si>
    <t>Year 2</t>
  </si>
  <si>
    <t>Year 1</t>
  </si>
  <si>
    <t>Year 0</t>
  </si>
  <si>
    <t>A3,A4,A5,N</t>
  </si>
  <si>
    <t>A4,A5,N,P</t>
  </si>
  <si>
    <t>A,A3,A4,A5</t>
  </si>
  <si>
    <t>A,A,A3,A4</t>
  </si>
  <si>
    <t>NPEAa</t>
  </si>
  <si>
    <t>NPEa</t>
  </si>
  <si>
    <t>NPEAAa3</t>
  </si>
  <si>
    <t>G,P,E,E</t>
  </si>
  <si>
    <t>X2,X3.N,P</t>
  </si>
  <si>
    <t>X1,X2,X3,N</t>
  </si>
  <si>
    <t>Year 5</t>
  </si>
  <si>
    <t>Year 6</t>
  </si>
  <si>
    <t>Year 7</t>
  </si>
  <si>
    <t>E,X1,X2,X3</t>
  </si>
  <si>
    <t>P,E,X,X</t>
  </si>
  <si>
    <t>N,P</t>
  </si>
  <si>
    <t>N</t>
  </si>
  <si>
    <t>G,N,P,E</t>
  </si>
  <si>
    <t>r, f, o, xr, x, x3, r, f, o</t>
  </si>
  <si>
    <t>Errors</t>
  </si>
  <si>
    <t>EXx is PXx</t>
  </si>
  <si>
    <t>NPExr</t>
  </si>
  <si>
    <t>History req</t>
  </si>
  <si>
    <t>History prov</t>
  </si>
  <si>
    <t>ANPE</t>
  </si>
  <si>
    <t>NPEa--&gt;GPEA</t>
  </si>
  <si>
    <t>PEAa--&gt;GEAA</t>
  </si>
  <si>
    <t>GEAA</t>
  </si>
  <si>
    <t>GAAA3</t>
  </si>
  <si>
    <t>GAAA4</t>
  </si>
  <si>
    <t>GAAA5</t>
  </si>
  <si>
    <t>GAA5N</t>
  </si>
  <si>
    <t>GA5NP</t>
  </si>
  <si>
    <t>AAA5r--&gt;GAA5N</t>
  </si>
  <si>
    <t>EAAa3--&gt;GAAA3</t>
  </si>
  <si>
    <t>AAA3a4--&gt;GAAA4</t>
  </si>
  <si>
    <t>AAA4a5--&gt;GAAA5</t>
  </si>
  <si>
    <t>AA5Nf--&gt;GA5NP</t>
  </si>
  <si>
    <t>A5NPo--&gt;ANPE</t>
  </si>
  <si>
    <t>GPEE</t>
  </si>
  <si>
    <t>YEEP</t>
  </si>
  <si>
    <t>GNPE</t>
  </si>
  <si>
    <t>NPEb--&gt;GPEE</t>
  </si>
  <si>
    <t>YNPE</t>
  </si>
  <si>
    <t>GX3NP</t>
  </si>
  <si>
    <t>XX3Nf--&gt;GX3NP</t>
  </si>
  <si>
    <t>GXX3N</t>
  </si>
  <si>
    <t>XXX3r--&gt;GXX3N</t>
  </si>
  <si>
    <t>GXXX3</t>
  </si>
  <si>
    <t>PXXX3--&gt;GXXX3</t>
  </si>
  <si>
    <t>GEEP</t>
  </si>
  <si>
    <t>EEPxr--&gt;GEPX</t>
  </si>
  <si>
    <t>GEPX</t>
  </si>
  <si>
    <t>EPXx--&gt;GPXX</t>
  </si>
  <si>
    <t>LMU1</t>
  </si>
  <si>
    <t>LMU5</t>
  </si>
  <si>
    <t>GEEPw</t>
  </si>
  <si>
    <t>GENARa</t>
  </si>
  <si>
    <t>GENEr</t>
  </si>
  <si>
    <t>GENXx</t>
  </si>
  <si>
    <t>GEPEb</t>
  </si>
  <si>
    <t>GNAAa3</t>
  </si>
  <si>
    <t>GNENb</t>
  </si>
  <si>
    <t>GNPEr</t>
  </si>
  <si>
    <t>GNXXx3</t>
  </si>
  <si>
    <t>GPENb</t>
  </si>
  <si>
    <t>GPENxr</t>
  </si>
  <si>
    <t>YNENar</t>
  </si>
  <si>
    <t>lmu5</t>
  </si>
  <si>
    <t>ANPEm</t>
  </si>
  <si>
    <t>GEPEr</t>
  </si>
  <si>
    <t>NAAa3--&gt;GAAA3</t>
  </si>
  <si>
    <t>GENAR</t>
  </si>
  <si>
    <t>ENARa--&gt;GNAA</t>
  </si>
  <si>
    <t>NENar--&gt;GENAR</t>
  </si>
  <si>
    <t>Year 8</t>
  </si>
  <si>
    <t>EPEb--&gt;GPEE</t>
  </si>
  <si>
    <t>EEPw--&gt;YEPE</t>
  </si>
  <si>
    <t>PEEf--&gt;YEEP</t>
  </si>
  <si>
    <t>NXXX3--&gt;GXXX3</t>
  </si>
  <si>
    <t>ENXx--&gt;GNXX</t>
  </si>
  <si>
    <t>NPEr--&gt;YPEN</t>
  </si>
  <si>
    <t>Year 9</t>
  </si>
  <si>
    <t>Year 10</t>
  </si>
  <si>
    <t>ENEr--&gt;YNEN</t>
  </si>
  <si>
    <t>PENb--&gt;GENE</t>
  </si>
  <si>
    <t>eAAa3--&gt;GAAA3</t>
  </si>
  <si>
    <t>NPEm--&gt;GPEM</t>
  </si>
  <si>
    <t>Why select 'm' when 'a'?</t>
  </si>
  <si>
    <t>X3NPo--&gt;YNPE</t>
  </si>
  <si>
    <t>PENxr--&gt;GENX</t>
  </si>
  <si>
    <t>EPEr--&gt;YPEN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</si>
</sst>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;\-0;0&quot;not used&quot;"/>
    <numFmt numFmtId="167" formatCode="&quot;+ve&quot;;&quot;-ve&quot;;0&quot;not used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32" borderId="4" applyNumberFormat="0" applyFont="0" applyBorder="0" applyAlignment="0" applyProtection="0"/>
    <xf numFmtId="0" fontId="10" fillId="5" borderId="5" applyNumberFormat="0" applyAlignment="0" applyProtection="0"/>
    <xf numFmtId="0" fontId="11" fillId="5" borderId="4" applyNumberFormat="0" applyAlignment="0" applyProtection="0"/>
    <xf numFmtId="0" fontId="12" fillId="0" borderId="6" applyNumberFormat="0" applyFill="0" applyAlignment="0" applyProtection="0"/>
    <xf numFmtId="0" fontId="13" fillId="6" borderId="7" applyNumberFormat="0" applyAlignment="0" applyProtection="0"/>
    <xf numFmtId="0" fontId="14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right"/>
    </xf>
    <xf numFmtId="0" fontId="9" fillId="32" borderId="4" xfId="9" applyAlignment="1">
      <alignment horizontal="center"/>
    </xf>
    <xf numFmtId="0" fontId="0" fillId="32" borderId="0" xfId="9" applyFont="1" applyBorder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8</v>
    <v>25</v>
    <v>1</v>
  </rv>
  <rv s="0">
    <v>0</v>
    <v>8</v>
    <v>19</v>
    <v>1</v>
  </rv>
  <rv s="0">
    <v>0</v>
    <v>8</v>
    <v>17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21"/>
  <sheetViews>
    <sheetView tabSelected="1" topLeftCell="A14" workbookViewId="0">
      <pane xSplit="3" ySplit="1" topLeftCell="D202" activePane="bottomRight" state="frozen"/>
      <selection activeCell="B15" sqref="B15:B128"/>
      <selection pane="topRight" activeCell="B15" sqref="B15:B128"/>
      <selection pane="bottomLeft" activeCell="B15" sqref="B15:B128"/>
      <selection pane="bottomRight" activeCell="B133" sqref="B133"/>
    </sheetView>
  </sheetViews>
  <sheetFormatPr defaultRowHeight="15" outlineLevelRow="1" outlineLevelCol="1" x14ac:dyDescent="0.25"/>
  <cols>
    <col min="1" max="1" width="9.140625" customWidth="1" outlineLevel="1"/>
    <col min="2" max="2" width="15.140625" customWidth="1" outlineLevel="1"/>
    <col min="3" max="3" width="9.140625" customWidth="1" outlineLevel="1"/>
    <col min="4" max="4" width="14.5703125" customWidth="1"/>
    <col min="5" max="7" width="16.42578125" customWidth="1" outlineLevel="1"/>
    <col min="8" max="14" width="16.42578125" customWidth="1"/>
    <col min="15" max="15" width="20.7109375" customWidth="1"/>
    <col min="16" max="16" width="23.5703125" customWidth="1"/>
    <col min="17" max="17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0</v>
      </c>
      <c r="B2" t="s">
        <v>1</v>
      </c>
      <c r="C2" t="s">
        <v>2</v>
      </c>
      <c r="D2" t="s">
        <v>4</v>
      </c>
    </row>
    <row r="3" spans="1:10" x14ac:dyDescent="0.25">
      <c r="A3" t="s">
        <v>0</v>
      </c>
      <c r="B3" t="s">
        <v>1</v>
      </c>
      <c r="C3" t="s">
        <v>2</v>
      </c>
      <c r="D3" t="s">
        <v>5</v>
      </c>
    </row>
    <row r="4" spans="1:10" x14ac:dyDescent="0.25">
      <c r="A4" t="s">
        <v>0</v>
      </c>
      <c r="B4" t="s">
        <v>1</v>
      </c>
      <c r="C4" t="s">
        <v>2</v>
      </c>
      <c r="D4" t="s">
        <v>6</v>
      </c>
    </row>
    <row r="5" spans="1:10" x14ac:dyDescent="0.25">
      <c r="A5" t="s">
        <v>0</v>
      </c>
      <c r="B5" t="s">
        <v>1</v>
      </c>
      <c r="C5" t="s">
        <v>2</v>
      </c>
      <c r="D5" t="s">
        <v>7</v>
      </c>
    </row>
    <row r="6" spans="1:10" x14ac:dyDescent="0.25">
      <c r="A6" t="s">
        <v>0</v>
      </c>
      <c r="B6" t="s">
        <v>1</v>
      </c>
      <c r="C6" t="s">
        <v>2</v>
      </c>
      <c r="D6" t="s">
        <v>8</v>
      </c>
    </row>
    <row r="7" spans="1:10" x14ac:dyDescent="0.25">
      <c r="B7" t="s">
        <v>9</v>
      </c>
      <c r="C7">
        <v>1121836.2170297799</v>
      </c>
    </row>
    <row r="8" spans="1:10" x14ac:dyDescent="0.25">
      <c r="A8" t="s">
        <v>0</v>
      </c>
      <c r="B8" t="s">
        <v>1</v>
      </c>
      <c r="C8" t="s">
        <v>2</v>
      </c>
      <c r="D8" t="s">
        <v>10</v>
      </c>
    </row>
    <row r="9" spans="1:10" x14ac:dyDescent="0.25">
      <c r="B9" t="s">
        <v>11</v>
      </c>
      <c r="C9">
        <v>218.55678238347201</v>
      </c>
    </row>
    <row r="10" spans="1:10" x14ac:dyDescent="0.25">
      <c r="B10" t="s">
        <v>12</v>
      </c>
      <c r="C10">
        <v>27323.7188444202</v>
      </c>
    </row>
    <row r="11" spans="1:10" x14ac:dyDescent="0.25">
      <c r="B11" t="s">
        <v>13</v>
      </c>
      <c r="C11">
        <v>220946.88611083099</v>
      </c>
    </row>
    <row r="12" spans="1:10" x14ac:dyDescent="0.25">
      <c r="B12" t="s">
        <v>14</v>
      </c>
      <c r="C12">
        <v>304478.47089650499</v>
      </c>
    </row>
    <row r="13" spans="1:10" x14ac:dyDescent="0.25">
      <c r="B13" t="s">
        <v>15</v>
      </c>
      <c r="C13">
        <v>306964.49073749298</v>
      </c>
    </row>
    <row r="14" spans="1:10" x14ac:dyDescent="0.25">
      <c r="A14" t="s">
        <v>0</v>
      </c>
      <c r="B14" t="s">
        <v>1</v>
      </c>
      <c r="C14" t="s">
        <v>2</v>
      </c>
      <c r="D14" t="s">
        <v>16</v>
      </c>
      <c r="E14" t="s">
        <v>101</v>
      </c>
      <c r="F14" t="s">
        <v>101</v>
      </c>
      <c r="G14" t="s">
        <v>101</v>
      </c>
      <c r="H14" t="s">
        <v>101</v>
      </c>
      <c r="I14" t="s">
        <v>101</v>
      </c>
      <c r="J14" t="s">
        <v>101</v>
      </c>
    </row>
    <row r="15" spans="1:10" hidden="1" x14ac:dyDescent="0.25">
      <c r="B15" t="s">
        <v>103</v>
      </c>
      <c r="C15" t="s">
        <v>102</v>
      </c>
      <c r="D15">
        <v>6</v>
      </c>
    </row>
    <row r="16" spans="1:10" hidden="1" x14ac:dyDescent="0.25">
      <c r="B16" t="s">
        <v>17</v>
      </c>
      <c r="C16" t="s">
        <v>19</v>
      </c>
      <c r="D16">
        <v>6</v>
      </c>
    </row>
    <row r="17" spans="2:4" hidden="1" x14ac:dyDescent="0.25">
      <c r="B17" t="s">
        <v>17</v>
      </c>
      <c r="C17" t="s">
        <v>20</v>
      </c>
      <c r="D17">
        <v>6</v>
      </c>
    </row>
    <row r="18" spans="2:4" hidden="1" x14ac:dyDescent="0.25">
      <c r="B18" t="s">
        <v>104</v>
      </c>
      <c r="C18" t="s">
        <v>102</v>
      </c>
      <c r="D18">
        <v>6</v>
      </c>
    </row>
    <row r="19" spans="2:4" hidden="1" x14ac:dyDescent="0.25">
      <c r="B19" t="s">
        <v>21</v>
      </c>
      <c r="C19" t="s">
        <v>19</v>
      </c>
      <c r="D19">
        <v>6</v>
      </c>
    </row>
    <row r="20" spans="2:4" hidden="1" x14ac:dyDescent="0.25">
      <c r="B20" t="s">
        <v>21</v>
      </c>
      <c r="C20" t="s">
        <v>20</v>
      </c>
      <c r="D20">
        <v>6</v>
      </c>
    </row>
    <row r="21" spans="2:4" hidden="1" x14ac:dyDescent="0.25">
      <c r="B21" t="s">
        <v>21</v>
      </c>
      <c r="C21" t="s">
        <v>22</v>
      </c>
      <c r="D21">
        <v>6</v>
      </c>
    </row>
    <row r="22" spans="2:4" x14ac:dyDescent="0.25">
      <c r="B22" t="s">
        <v>104</v>
      </c>
      <c r="C22" t="s">
        <v>208</v>
      </c>
      <c r="D22">
        <v>6</v>
      </c>
    </row>
    <row r="23" spans="2:4" hidden="1" x14ac:dyDescent="0.25">
      <c r="B23" t="s">
        <v>105</v>
      </c>
      <c r="C23" t="s">
        <v>102</v>
      </c>
      <c r="D23">
        <v>6</v>
      </c>
    </row>
    <row r="24" spans="2:4" hidden="1" x14ac:dyDescent="0.25">
      <c r="B24" t="s">
        <v>24</v>
      </c>
      <c r="C24" t="s">
        <v>19</v>
      </c>
      <c r="D24">
        <v>6</v>
      </c>
    </row>
    <row r="25" spans="2:4" hidden="1" x14ac:dyDescent="0.25">
      <c r="B25" t="s">
        <v>24</v>
      </c>
      <c r="C25" t="s">
        <v>20</v>
      </c>
      <c r="D25">
        <v>6</v>
      </c>
    </row>
    <row r="26" spans="2:4" hidden="1" x14ac:dyDescent="0.25">
      <c r="B26" t="s">
        <v>24</v>
      </c>
      <c r="C26" t="s">
        <v>22</v>
      </c>
      <c r="D26">
        <v>6</v>
      </c>
    </row>
    <row r="27" spans="2:4" x14ac:dyDescent="0.25">
      <c r="B27" t="s">
        <v>105</v>
      </c>
      <c r="C27" t="s">
        <v>208</v>
      </c>
      <c r="D27">
        <v>6</v>
      </c>
    </row>
    <row r="28" spans="2:4" hidden="1" x14ac:dyDescent="0.25">
      <c r="B28" t="s">
        <v>106</v>
      </c>
      <c r="C28" t="s">
        <v>102</v>
      </c>
      <c r="D28">
        <v>6</v>
      </c>
    </row>
    <row r="29" spans="2:4" hidden="1" x14ac:dyDescent="0.25">
      <c r="B29" t="s">
        <v>25</v>
      </c>
      <c r="C29" t="s">
        <v>19</v>
      </c>
      <c r="D29">
        <v>6</v>
      </c>
    </row>
    <row r="30" spans="2:4" hidden="1" x14ac:dyDescent="0.25">
      <c r="B30" t="s">
        <v>25</v>
      </c>
      <c r="C30" t="s">
        <v>20</v>
      </c>
      <c r="D30">
        <v>6</v>
      </c>
    </row>
    <row r="31" spans="2:4" hidden="1" x14ac:dyDescent="0.25">
      <c r="B31" t="s">
        <v>25</v>
      </c>
      <c r="C31" t="s">
        <v>22</v>
      </c>
      <c r="D31">
        <v>6</v>
      </c>
    </row>
    <row r="32" spans="2:4" x14ac:dyDescent="0.25">
      <c r="B32" t="s">
        <v>106</v>
      </c>
      <c r="C32" t="s">
        <v>208</v>
      </c>
      <c r="D32">
        <v>6</v>
      </c>
    </row>
    <row r="33" spans="2:4" hidden="1" x14ac:dyDescent="0.25">
      <c r="B33" t="s">
        <v>26</v>
      </c>
      <c r="C33" t="s">
        <v>23</v>
      </c>
      <c r="D33" s="1">
        <v>8.4935501200957698E-16</v>
      </c>
    </row>
    <row r="34" spans="2:4" hidden="1" x14ac:dyDescent="0.25">
      <c r="B34" t="s">
        <v>27</v>
      </c>
      <c r="C34" t="s">
        <v>23</v>
      </c>
      <c r="D34" s="1">
        <v>8.4935501200957698E-16</v>
      </c>
    </row>
    <row r="35" spans="2:4" hidden="1" x14ac:dyDescent="0.25">
      <c r="B35" t="s">
        <v>28</v>
      </c>
      <c r="C35" t="s">
        <v>22</v>
      </c>
      <c r="D35" s="1">
        <v>1.69871002401915E-15</v>
      </c>
    </row>
    <row r="36" spans="2:4" hidden="1" x14ac:dyDescent="0.25">
      <c r="B36" t="s">
        <v>28</v>
      </c>
      <c r="C36" t="s">
        <v>23</v>
      </c>
      <c r="D36" s="1">
        <v>8.4935501200957698E-16</v>
      </c>
    </row>
    <row r="37" spans="2:4" hidden="1" x14ac:dyDescent="0.25">
      <c r="B37" t="s">
        <v>107</v>
      </c>
      <c r="C37" t="s">
        <v>102</v>
      </c>
      <c r="D37">
        <v>6</v>
      </c>
    </row>
    <row r="38" spans="2:4" hidden="1" x14ac:dyDescent="0.25">
      <c r="B38" t="s">
        <v>29</v>
      </c>
      <c r="C38" t="s">
        <v>19</v>
      </c>
      <c r="D38">
        <v>6</v>
      </c>
    </row>
    <row r="39" spans="2:4" hidden="1" x14ac:dyDescent="0.25">
      <c r="B39" t="s">
        <v>29</v>
      </c>
      <c r="C39" t="s">
        <v>20</v>
      </c>
      <c r="D39">
        <v>6</v>
      </c>
    </row>
    <row r="40" spans="2:4" hidden="1" x14ac:dyDescent="0.25">
      <c r="B40" t="s">
        <v>29</v>
      </c>
      <c r="C40" t="s">
        <v>22</v>
      </c>
      <c r="D40">
        <v>6</v>
      </c>
    </row>
    <row r="41" spans="2:4" x14ac:dyDescent="0.25">
      <c r="B41" t="s">
        <v>107</v>
      </c>
      <c r="C41" t="s">
        <v>208</v>
      </c>
      <c r="D41">
        <v>6</v>
      </c>
    </row>
    <row r="42" spans="2:4" hidden="1" x14ac:dyDescent="0.25">
      <c r="B42" t="s">
        <v>108</v>
      </c>
      <c r="C42" t="s">
        <v>102</v>
      </c>
      <c r="D42">
        <v>6</v>
      </c>
    </row>
    <row r="43" spans="2:4" hidden="1" x14ac:dyDescent="0.25">
      <c r="B43" t="s">
        <v>30</v>
      </c>
      <c r="C43" t="s">
        <v>19</v>
      </c>
      <c r="D43">
        <v>6</v>
      </c>
    </row>
    <row r="44" spans="2:4" hidden="1" x14ac:dyDescent="0.25">
      <c r="B44" t="s">
        <v>30</v>
      </c>
      <c r="C44" t="s">
        <v>20</v>
      </c>
      <c r="D44">
        <v>6</v>
      </c>
    </row>
    <row r="45" spans="2:4" hidden="1" x14ac:dyDescent="0.25">
      <c r="B45" t="s">
        <v>30</v>
      </c>
      <c r="C45" t="s">
        <v>22</v>
      </c>
      <c r="D45">
        <v>6</v>
      </c>
    </row>
    <row r="46" spans="2:4" x14ac:dyDescent="0.25">
      <c r="B46" t="s">
        <v>108</v>
      </c>
      <c r="C46" t="s">
        <v>208</v>
      </c>
      <c r="D46">
        <v>6</v>
      </c>
    </row>
    <row r="47" spans="2:4" hidden="1" x14ac:dyDescent="0.25">
      <c r="B47" t="s">
        <v>109</v>
      </c>
      <c r="C47" t="s">
        <v>102</v>
      </c>
      <c r="D47">
        <v>6</v>
      </c>
    </row>
    <row r="48" spans="2:4" hidden="1" x14ac:dyDescent="0.25">
      <c r="B48" t="s">
        <v>31</v>
      </c>
      <c r="C48" t="s">
        <v>19</v>
      </c>
      <c r="D48">
        <v>6</v>
      </c>
    </row>
    <row r="49" spans="2:4" hidden="1" x14ac:dyDescent="0.25">
      <c r="B49" t="s">
        <v>31</v>
      </c>
      <c r="C49" t="s">
        <v>20</v>
      </c>
      <c r="D49">
        <v>6</v>
      </c>
    </row>
    <row r="50" spans="2:4" hidden="1" x14ac:dyDescent="0.25">
      <c r="B50" t="s">
        <v>110</v>
      </c>
      <c r="C50" t="s">
        <v>102</v>
      </c>
      <c r="D50">
        <v>3.99999999999998</v>
      </c>
    </row>
    <row r="51" spans="2:4" hidden="1" x14ac:dyDescent="0.25">
      <c r="B51" t="s">
        <v>32</v>
      </c>
      <c r="C51" t="s">
        <v>20</v>
      </c>
      <c r="D51">
        <v>36</v>
      </c>
    </row>
    <row r="52" spans="2:4" hidden="1" x14ac:dyDescent="0.25">
      <c r="B52" t="s">
        <v>33</v>
      </c>
      <c r="C52" t="s">
        <v>20</v>
      </c>
      <c r="D52">
        <v>6</v>
      </c>
    </row>
    <row r="53" spans="2:4" hidden="1" x14ac:dyDescent="0.25">
      <c r="B53" t="s">
        <v>34</v>
      </c>
      <c r="C53" t="s">
        <v>19</v>
      </c>
      <c r="D53">
        <v>4.0000000000000204</v>
      </c>
    </row>
    <row r="54" spans="2:4" hidden="1" x14ac:dyDescent="0.25">
      <c r="B54" t="s">
        <v>34</v>
      </c>
      <c r="C54" t="s">
        <v>20</v>
      </c>
      <c r="D54">
        <v>6</v>
      </c>
    </row>
    <row r="55" spans="2:4" hidden="1" x14ac:dyDescent="0.25">
      <c r="B55" t="s">
        <v>34</v>
      </c>
      <c r="C55" t="s">
        <v>22</v>
      </c>
      <c r="D55">
        <v>6</v>
      </c>
    </row>
    <row r="56" spans="2:4" x14ac:dyDescent="0.25">
      <c r="B56" t="s">
        <v>196</v>
      </c>
      <c r="C56" t="s">
        <v>208</v>
      </c>
      <c r="D56">
        <v>6</v>
      </c>
    </row>
    <row r="57" spans="2:4" hidden="1" x14ac:dyDescent="0.25">
      <c r="B57" t="s">
        <v>111</v>
      </c>
      <c r="C57" t="s">
        <v>102</v>
      </c>
      <c r="D57">
        <v>6</v>
      </c>
    </row>
    <row r="58" spans="2:4" hidden="1" x14ac:dyDescent="0.25">
      <c r="B58" t="s">
        <v>35</v>
      </c>
      <c r="C58" t="s">
        <v>19</v>
      </c>
      <c r="D58">
        <v>1.99999999999997</v>
      </c>
    </row>
    <row r="59" spans="2:4" hidden="1" x14ac:dyDescent="0.25">
      <c r="B59" t="s">
        <v>36</v>
      </c>
      <c r="C59" t="s">
        <v>20</v>
      </c>
      <c r="D59">
        <v>6</v>
      </c>
    </row>
    <row r="60" spans="2:4" hidden="1" x14ac:dyDescent="0.25">
      <c r="B60" t="s">
        <v>37</v>
      </c>
      <c r="C60" t="s">
        <v>22</v>
      </c>
      <c r="D60">
        <v>6</v>
      </c>
    </row>
    <row r="61" spans="2:4" x14ac:dyDescent="0.25">
      <c r="B61" t="s">
        <v>197</v>
      </c>
      <c r="C61" t="s">
        <v>208</v>
      </c>
      <c r="D61">
        <v>6</v>
      </c>
    </row>
    <row r="62" spans="2:4" hidden="1" x14ac:dyDescent="0.25">
      <c r="B62" t="s">
        <v>38</v>
      </c>
      <c r="C62" t="s">
        <v>22</v>
      </c>
      <c r="D62">
        <v>558.00000000000102</v>
      </c>
    </row>
    <row r="63" spans="2:4" x14ac:dyDescent="0.25">
      <c r="B63" t="s">
        <v>198</v>
      </c>
      <c r="C63" t="s">
        <v>208</v>
      </c>
      <c r="D63">
        <v>318</v>
      </c>
    </row>
    <row r="64" spans="2:4" hidden="1" x14ac:dyDescent="0.25">
      <c r="B64" t="s">
        <v>39</v>
      </c>
      <c r="C64" t="s">
        <v>22</v>
      </c>
      <c r="D64">
        <v>6</v>
      </c>
    </row>
    <row r="65" spans="2:4" x14ac:dyDescent="0.25">
      <c r="B65" t="s">
        <v>199</v>
      </c>
      <c r="C65" t="s">
        <v>208</v>
      </c>
      <c r="D65">
        <v>6</v>
      </c>
    </row>
    <row r="66" spans="2:4" hidden="1" x14ac:dyDescent="0.25">
      <c r="B66" t="s">
        <v>40</v>
      </c>
      <c r="C66" t="s">
        <v>19</v>
      </c>
      <c r="D66">
        <v>4.0000000000000302</v>
      </c>
    </row>
    <row r="67" spans="2:4" hidden="1" x14ac:dyDescent="0.25">
      <c r="B67" t="s">
        <v>40</v>
      </c>
      <c r="C67" t="s">
        <v>20</v>
      </c>
      <c r="D67">
        <v>6</v>
      </c>
    </row>
    <row r="68" spans="2:4" hidden="1" x14ac:dyDescent="0.25">
      <c r="B68" t="s">
        <v>40</v>
      </c>
      <c r="C68" t="s">
        <v>22</v>
      </c>
      <c r="D68">
        <v>6</v>
      </c>
    </row>
    <row r="69" spans="2:4" x14ac:dyDescent="0.25">
      <c r="B69" t="s">
        <v>200</v>
      </c>
      <c r="C69" t="s">
        <v>208</v>
      </c>
      <c r="D69">
        <v>6</v>
      </c>
    </row>
    <row r="70" spans="2:4" hidden="1" x14ac:dyDescent="0.25">
      <c r="B70" t="s">
        <v>112</v>
      </c>
      <c r="C70" t="s">
        <v>102</v>
      </c>
      <c r="D70">
        <v>6</v>
      </c>
    </row>
    <row r="71" spans="2:4" hidden="1" x14ac:dyDescent="0.25">
      <c r="B71" t="s">
        <v>41</v>
      </c>
      <c r="C71" t="s">
        <v>19</v>
      </c>
      <c r="D71">
        <v>1.99999999999997</v>
      </c>
    </row>
    <row r="72" spans="2:4" hidden="1" x14ac:dyDescent="0.25">
      <c r="B72" t="s">
        <v>42</v>
      </c>
      <c r="C72" t="s">
        <v>19</v>
      </c>
      <c r="D72">
        <v>4.0000000000000302</v>
      </c>
    </row>
    <row r="73" spans="2:4" hidden="1" x14ac:dyDescent="0.25">
      <c r="B73" t="s">
        <v>42</v>
      </c>
      <c r="C73" t="s">
        <v>20</v>
      </c>
      <c r="D73">
        <v>6</v>
      </c>
    </row>
    <row r="74" spans="2:4" hidden="1" x14ac:dyDescent="0.25">
      <c r="B74" t="s">
        <v>43</v>
      </c>
      <c r="C74" t="s">
        <v>22</v>
      </c>
      <c r="D74">
        <v>6</v>
      </c>
    </row>
    <row r="75" spans="2:4" x14ac:dyDescent="0.25">
      <c r="B75" t="s">
        <v>201</v>
      </c>
      <c r="C75" t="s">
        <v>208</v>
      </c>
      <c r="D75">
        <v>6</v>
      </c>
    </row>
    <row r="76" spans="2:4" hidden="1" x14ac:dyDescent="0.25">
      <c r="B76" t="s">
        <v>44</v>
      </c>
      <c r="C76" t="s">
        <v>22</v>
      </c>
      <c r="D76">
        <v>546</v>
      </c>
    </row>
    <row r="77" spans="2:4" hidden="1" x14ac:dyDescent="0.25">
      <c r="B77" t="s">
        <v>202</v>
      </c>
      <c r="C77" t="s">
        <v>208</v>
      </c>
      <c r="D77">
        <v>312</v>
      </c>
    </row>
    <row r="78" spans="2:4" hidden="1" x14ac:dyDescent="0.25">
      <c r="B78" t="s">
        <v>45</v>
      </c>
      <c r="C78" t="s">
        <v>22</v>
      </c>
      <c r="D78">
        <v>6</v>
      </c>
    </row>
    <row r="79" spans="2:4" hidden="1" x14ac:dyDescent="0.25">
      <c r="B79" t="s">
        <v>113</v>
      </c>
      <c r="C79" t="s">
        <v>102</v>
      </c>
      <c r="D79">
        <v>6</v>
      </c>
    </row>
    <row r="80" spans="2:4" hidden="1" x14ac:dyDescent="0.25">
      <c r="B80" t="s">
        <v>46</v>
      </c>
      <c r="C80" t="s">
        <v>19</v>
      </c>
      <c r="D80">
        <v>1.99999999999997</v>
      </c>
    </row>
    <row r="81" spans="2:4" hidden="1" x14ac:dyDescent="0.25">
      <c r="B81" t="s">
        <v>46</v>
      </c>
      <c r="C81" t="s">
        <v>20</v>
      </c>
      <c r="D81">
        <v>6</v>
      </c>
    </row>
    <row r="82" spans="2:4" hidden="1" x14ac:dyDescent="0.25">
      <c r="B82" t="s">
        <v>47</v>
      </c>
      <c r="C82" t="s">
        <v>22</v>
      </c>
      <c r="D82">
        <v>12</v>
      </c>
    </row>
    <row r="83" spans="2:4" x14ac:dyDescent="0.25">
      <c r="B83" t="s">
        <v>203</v>
      </c>
      <c r="C83" t="s">
        <v>208</v>
      </c>
      <c r="D83">
        <v>12</v>
      </c>
    </row>
    <row r="84" spans="2:4" hidden="1" x14ac:dyDescent="0.25">
      <c r="B84" t="s">
        <v>48</v>
      </c>
      <c r="C84" t="s">
        <v>19</v>
      </c>
      <c r="D84">
        <v>4.0000000000000302</v>
      </c>
    </row>
    <row r="85" spans="2:4" hidden="1" x14ac:dyDescent="0.25">
      <c r="B85" t="s">
        <v>49</v>
      </c>
      <c r="C85" t="s">
        <v>22</v>
      </c>
      <c r="D85">
        <v>6</v>
      </c>
    </row>
    <row r="86" spans="2:4" x14ac:dyDescent="0.25">
      <c r="B86" t="s">
        <v>204</v>
      </c>
      <c r="C86" t="s">
        <v>208</v>
      </c>
      <c r="D86">
        <v>6</v>
      </c>
    </row>
    <row r="87" spans="2:4" hidden="1" x14ac:dyDescent="0.25">
      <c r="B87" t="s">
        <v>114</v>
      </c>
      <c r="C87" t="s">
        <v>102</v>
      </c>
      <c r="D87">
        <v>6</v>
      </c>
    </row>
    <row r="88" spans="2:4" hidden="1" x14ac:dyDescent="0.25">
      <c r="B88" t="s">
        <v>50</v>
      </c>
      <c r="C88" t="s">
        <v>19</v>
      </c>
      <c r="D88">
        <v>6</v>
      </c>
    </row>
    <row r="89" spans="2:4" hidden="1" x14ac:dyDescent="0.25">
      <c r="B89" t="s">
        <v>50</v>
      </c>
      <c r="C89" t="s">
        <v>20</v>
      </c>
      <c r="D89">
        <v>6</v>
      </c>
    </row>
    <row r="90" spans="2:4" hidden="1" x14ac:dyDescent="0.25">
      <c r="B90" t="s">
        <v>51</v>
      </c>
      <c r="C90" t="s">
        <v>20</v>
      </c>
      <c r="D90">
        <v>6</v>
      </c>
    </row>
    <row r="91" spans="2:4" hidden="1" x14ac:dyDescent="0.25">
      <c r="B91" t="s">
        <v>115</v>
      </c>
      <c r="C91" t="s">
        <v>102</v>
      </c>
      <c r="D91">
        <v>6</v>
      </c>
    </row>
    <row r="92" spans="2:4" hidden="1" x14ac:dyDescent="0.25">
      <c r="B92" t="s">
        <v>52</v>
      </c>
      <c r="C92" t="s">
        <v>19</v>
      </c>
      <c r="D92">
        <v>6</v>
      </c>
    </row>
    <row r="93" spans="2:4" hidden="1" x14ac:dyDescent="0.25">
      <c r="B93" t="s">
        <v>52</v>
      </c>
      <c r="C93" t="s">
        <v>20</v>
      </c>
      <c r="D93">
        <v>6</v>
      </c>
    </row>
    <row r="94" spans="2:4" hidden="1" x14ac:dyDescent="0.25">
      <c r="B94" t="s">
        <v>52</v>
      </c>
      <c r="C94" t="s">
        <v>22</v>
      </c>
      <c r="D94">
        <v>6</v>
      </c>
    </row>
    <row r="95" spans="2:4" x14ac:dyDescent="0.25">
      <c r="B95" t="s">
        <v>115</v>
      </c>
      <c r="C95" t="s">
        <v>208</v>
      </c>
      <c r="D95">
        <v>6</v>
      </c>
    </row>
    <row r="96" spans="2:4" hidden="1" x14ac:dyDescent="0.25">
      <c r="B96" t="s">
        <v>53</v>
      </c>
      <c r="C96" t="s">
        <v>22</v>
      </c>
      <c r="D96">
        <v>12</v>
      </c>
    </row>
    <row r="97" spans="2:4" x14ac:dyDescent="0.25">
      <c r="B97" t="s">
        <v>205</v>
      </c>
      <c r="C97" t="s">
        <v>208</v>
      </c>
      <c r="D97">
        <v>6</v>
      </c>
    </row>
    <row r="98" spans="2:4" x14ac:dyDescent="0.25">
      <c r="B98" t="s">
        <v>206</v>
      </c>
      <c r="C98" t="s">
        <v>208</v>
      </c>
      <c r="D98">
        <v>6</v>
      </c>
    </row>
    <row r="99" spans="2:4" hidden="1" x14ac:dyDescent="0.25">
      <c r="B99" t="s">
        <v>55</v>
      </c>
      <c r="C99" t="s">
        <v>19</v>
      </c>
      <c r="D99">
        <v>4.0000000000000302</v>
      </c>
    </row>
    <row r="100" spans="2:4" hidden="1" x14ac:dyDescent="0.25">
      <c r="B100" t="s">
        <v>116</v>
      </c>
      <c r="C100" t="s">
        <v>102</v>
      </c>
      <c r="D100">
        <v>6</v>
      </c>
    </row>
    <row r="101" spans="2:4" hidden="1" x14ac:dyDescent="0.25">
      <c r="B101" t="s">
        <v>56</v>
      </c>
      <c r="C101" t="s">
        <v>19</v>
      </c>
      <c r="D101">
        <v>1.99999999999997</v>
      </c>
    </row>
    <row r="102" spans="2:4" hidden="1" x14ac:dyDescent="0.25">
      <c r="B102" t="s">
        <v>117</v>
      </c>
      <c r="C102" t="s">
        <v>102</v>
      </c>
      <c r="D102">
        <v>6</v>
      </c>
    </row>
    <row r="103" spans="2:4" hidden="1" x14ac:dyDescent="0.25">
      <c r="B103" t="s">
        <v>57</v>
      </c>
      <c r="C103" t="s">
        <v>19</v>
      </c>
      <c r="D103">
        <v>6</v>
      </c>
    </row>
    <row r="104" spans="2:4" hidden="1" x14ac:dyDescent="0.25">
      <c r="B104" t="s">
        <v>57</v>
      </c>
      <c r="C104" t="s">
        <v>20</v>
      </c>
      <c r="D104">
        <v>6</v>
      </c>
    </row>
    <row r="105" spans="2:4" hidden="1" x14ac:dyDescent="0.25">
      <c r="B105" t="s">
        <v>57</v>
      </c>
      <c r="C105" t="s">
        <v>22</v>
      </c>
      <c r="D105">
        <v>6</v>
      </c>
    </row>
    <row r="106" spans="2:4" x14ac:dyDescent="0.25">
      <c r="B106" t="s">
        <v>117</v>
      </c>
      <c r="C106" t="s">
        <v>208</v>
      </c>
      <c r="D106">
        <v>6</v>
      </c>
    </row>
    <row r="107" spans="2:4" hidden="1" x14ac:dyDescent="0.25">
      <c r="B107" t="s">
        <v>118</v>
      </c>
      <c r="C107" t="s">
        <v>102</v>
      </c>
      <c r="D107">
        <v>6</v>
      </c>
    </row>
    <row r="108" spans="2:4" hidden="1" x14ac:dyDescent="0.25">
      <c r="B108" t="s">
        <v>58</v>
      </c>
      <c r="C108" t="s">
        <v>19</v>
      </c>
      <c r="D108">
        <v>6</v>
      </c>
    </row>
    <row r="109" spans="2:4" hidden="1" x14ac:dyDescent="0.25">
      <c r="B109" t="s">
        <v>58</v>
      </c>
      <c r="C109" t="s">
        <v>20</v>
      </c>
      <c r="D109">
        <v>6</v>
      </c>
    </row>
    <row r="110" spans="2:4" hidden="1" x14ac:dyDescent="0.25">
      <c r="B110" t="s">
        <v>58</v>
      </c>
      <c r="C110" t="s">
        <v>22</v>
      </c>
      <c r="D110">
        <v>6</v>
      </c>
    </row>
    <row r="111" spans="2:4" x14ac:dyDescent="0.25">
      <c r="B111" t="s">
        <v>118</v>
      </c>
      <c r="C111" t="s">
        <v>208</v>
      </c>
      <c r="D111">
        <v>6</v>
      </c>
    </row>
    <row r="112" spans="2:4" hidden="1" x14ac:dyDescent="0.25">
      <c r="B112" t="s">
        <v>119</v>
      </c>
      <c r="C112" t="s">
        <v>102</v>
      </c>
      <c r="D112">
        <v>6</v>
      </c>
    </row>
    <row r="113" spans="2:13" hidden="1" x14ac:dyDescent="0.25">
      <c r="B113" t="s">
        <v>59</v>
      </c>
      <c r="C113" t="s">
        <v>19</v>
      </c>
      <c r="D113">
        <v>6</v>
      </c>
    </row>
    <row r="114" spans="2:13" hidden="1" x14ac:dyDescent="0.25">
      <c r="B114" t="s">
        <v>59</v>
      </c>
      <c r="C114" t="s">
        <v>20</v>
      </c>
      <c r="D114">
        <v>6</v>
      </c>
    </row>
    <row r="115" spans="2:13" hidden="1" x14ac:dyDescent="0.25">
      <c r="B115" t="s">
        <v>59</v>
      </c>
      <c r="C115" t="s">
        <v>22</v>
      </c>
      <c r="D115">
        <v>6</v>
      </c>
    </row>
    <row r="116" spans="2:13" x14ac:dyDescent="0.25">
      <c r="B116" t="s">
        <v>119</v>
      </c>
      <c r="C116" t="s">
        <v>208</v>
      </c>
      <c r="D116">
        <v>6</v>
      </c>
    </row>
    <row r="117" spans="2:13" hidden="1" x14ac:dyDescent="0.25">
      <c r="B117" t="s">
        <v>60</v>
      </c>
      <c r="C117" t="s">
        <v>22</v>
      </c>
      <c r="D117" s="1">
        <v>1.69871002401915E-15</v>
      </c>
    </row>
    <row r="118" spans="2:13" hidden="1" x14ac:dyDescent="0.25">
      <c r="B118" t="s">
        <v>61</v>
      </c>
      <c r="C118" t="s">
        <v>22</v>
      </c>
      <c r="D118">
        <v>6</v>
      </c>
    </row>
    <row r="119" spans="2:13" x14ac:dyDescent="0.25">
      <c r="B119" t="s">
        <v>207</v>
      </c>
      <c r="C119" t="s">
        <v>208</v>
      </c>
      <c r="D119">
        <v>6</v>
      </c>
    </row>
    <row r="120" spans="2:13" hidden="1" x14ac:dyDescent="0.25">
      <c r="I120">
        <v>1</v>
      </c>
      <c r="J120">
        <f>MATCH(I120,(K120:M120),0)</f>
        <v>1</v>
      </c>
      <c r="K120">
        <v>1</v>
      </c>
      <c r="L120">
        <v>2</v>
      </c>
      <c r="M120">
        <v>3</v>
      </c>
    </row>
    <row r="121" spans="2:13" hidden="1" x14ac:dyDescent="0.25">
      <c r="K121">
        <v>4</v>
      </c>
      <c r="L121">
        <v>5</v>
      </c>
      <c r="M121">
        <v>6</v>
      </c>
    </row>
    <row r="126" spans="2:13" x14ac:dyDescent="0.25">
      <c r="B126" s="2" t="s">
        <v>108</v>
      </c>
    </row>
    <row r="127" spans="2:13" x14ac:dyDescent="0.25">
      <c r="B127" s="2" t="s">
        <v>115</v>
      </c>
    </row>
    <row r="128" spans="2:13" x14ac:dyDescent="0.25">
      <c r="B128" s="2" t="s">
        <v>119</v>
      </c>
    </row>
    <row r="131" spans="1:17" hidden="1" outlineLevel="1" x14ac:dyDescent="0.25">
      <c r="B131" t="s">
        <v>194</v>
      </c>
    </row>
    <row r="132" spans="1:17" hidden="1" outlineLevel="1" x14ac:dyDescent="0.25"/>
    <row r="133" spans="1:17" hidden="1" outlineLevel="1" x14ac:dyDescent="0.25">
      <c r="A133">
        <v>1</v>
      </c>
      <c r="B133" t="s">
        <v>103</v>
      </c>
      <c r="C133">
        <v>6</v>
      </c>
      <c r="D133" s="4">
        <f>IFERROR(MATCH(A133,(E$154:O$154),0)*10,1)*IFERROR(MATCH(A133,(E$160:O$160),0)*10,1)*IFERROR(MATCH(A133,(E$166:O$166),0)*10,1)/10-0.1</f>
        <v>3.9</v>
      </c>
    </row>
    <row r="134" spans="1:17" hidden="1" outlineLevel="1" x14ac:dyDescent="0.25">
      <c r="A134">
        <v>2</v>
      </c>
      <c r="B134" t="s">
        <v>104</v>
      </c>
      <c r="C134">
        <v>6</v>
      </c>
      <c r="D134" s="4">
        <f>IFERROR(MATCH(A134,(E$154:O$154),0)*10,1)*IFERROR(MATCH(A134,(E$160:O$160),0)*10,1)*IFERROR(MATCH(A134,(E$166:O$166),0)*10,1)/10-0.1</f>
        <v>6.9</v>
      </c>
    </row>
    <row r="135" spans="1:17" hidden="1" outlineLevel="1" x14ac:dyDescent="0.25">
      <c r="A135">
        <v>3</v>
      </c>
      <c r="B135" t="s">
        <v>105</v>
      </c>
      <c r="C135">
        <v>6</v>
      </c>
      <c r="D135" s="4">
        <f>IFERROR(MATCH(A135,(E$154:O$154),0)*10,1)*IFERROR(MATCH(A135,(E$160:O$160),0)*10,1)*IFERROR(MATCH(A135,(E$166:O$166),0)*10,1)/10-0.1</f>
        <v>7.9</v>
      </c>
    </row>
    <row r="136" spans="1:17" hidden="1" outlineLevel="1" x14ac:dyDescent="0.25">
      <c r="A136">
        <v>4</v>
      </c>
      <c r="B136" t="s">
        <v>106</v>
      </c>
      <c r="C136">
        <v>6</v>
      </c>
      <c r="D136" s="4">
        <f>IFERROR(MATCH(A136,(E$154:O$154),0)*10,1)*IFERROR(MATCH(A136,(E$160:O$160),0)*10,1)*IFERROR(MATCH(A136,(E$166:O$166),0)*10,1)/10-0.1</f>
        <v>8.9</v>
      </c>
    </row>
    <row r="137" spans="1:17" hidden="1" outlineLevel="1" x14ac:dyDescent="0.25">
      <c r="A137">
        <v>5</v>
      </c>
      <c r="B137" t="s">
        <v>107</v>
      </c>
      <c r="C137">
        <v>6</v>
      </c>
      <c r="D137" s="4">
        <f>IFERROR(MATCH(A137,(E$154:O$154),0)*10,1)*IFERROR(MATCH(A137,(E$160:O$160),0)*10,1)*IFERROR(MATCH(A137,(E$166:O$166),0)*10,1)/10-0.1</f>
        <v>9.9</v>
      </c>
    </row>
    <row r="138" spans="1:17" hidden="1" outlineLevel="1" x14ac:dyDescent="0.25">
      <c r="A138" t="s">
        <v>134</v>
      </c>
      <c r="B138" t="s">
        <v>108</v>
      </c>
      <c r="C138">
        <v>6</v>
      </c>
      <c r="D138" s="4">
        <f>IFERROR(MATCH(A138,(E$154:O$154),0)*10,1)*IFERROR(MATCH(A138,(E$160:O$160),0)*10,1)*IFERROR(MATCH(A138,(E$166:O$166),0)*10,1)/10-0.1</f>
        <v>10.9</v>
      </c>
    </row>
    <row r="139" spans="1:17" hidden="1" outlineLevel="1" x14ac:dyDescent="0.25">
      <c r="A139">
        <v>7</v>
      </c>
      <c r="B139" t="s">
        <v>109</v>
      </c>
      <c r="C139">
        <v>6</v>
      </c>
      <c r="D139" s="4">
        <f>IFERROR(MATCH(A139,(E$154:O$154),0)*10,1)*IFERROR(MATCH(A139,(E$160:O$160),0)*10,1)*IFERROR(MATCH(A139,(E$166:O$166),0)*10,1)/10-0.1</f>
        <v>5.9</v>
      </c>
    </row>
    <row r="140" spans="1:17" hidden="1" outlineLevel="1" x14ac:dyDescent="0.25">
      <c r="A140">
        <v>9</v>
      </c>
      <c r="B140" t="s">
        <v>111</v>
      </c>
      <c r="C140">
        <v>6</v>
      </c>
      <c r="D140" s="4">
        <f>IFERROR(MATCH(A140,(E$154:O$154),0)*10,1)*IFERROR(MATCH(A140,(E$160:O$160),0)*10,1)*IFERROR(MATCH(A140,(E$166:O$166),0)*10,1)/10-0.1</f>
        <v>5.9</v>
      </c>
      <c r="Q140" s="5">
        <v>0</v>
      </c>
    </row>
    <row r="141" spans="1:17" hidden="1" outlineLevel="1" x14ac:dyDescent="0.25">
      <c r="A141">
        <v>10</v>
      </c>
      <c r="B141" t="s">
        <v>112</v>
      </c>
      <c r="C141">
        <v>6</v>
      </c>
      <c r="D141" s="4">
        <f>IFERROR(MATCH(A141,(E$154:O$154),0)*10,1)*IFERROR(MATCH(A141,(E$160:O$160),0)*10,1)*IFERROR(MATCH(A141,(E$166:O$166),0)*10,1)/10-0.1</f>
        <v>6.9</v>
      </c>
    </row>
    <row r="142" spans="1:17" hidden="1" outlineLevel="1" x14ac:dyDescent="0.25">
      <c r="A142">
        <v>11</v>
      </c>
      <c r="B142" t="s">
        <v>113</v>
      </c>
      <c r="C142">
        <v>6</v>
      </c>
      <c r="D142" s="4">
        <f>IFERROR(MATCH(A142,(E$154:O$154),0)*10,1)*IFERROR(MATCH(A142,(E$160:O$160),0)*10,1)*IFERROR(MATCH(A142,(E$166:O$166),0)*10,1)/10-0.1</f>
        <v>9.9</v>
      </c>
    </row>
    <row r="143" spans="1:17" hidden="1" outlineLevel="1" x14ac:dyDescent="0.25">
      <c r="A143">
        <v>12</v>
      </c>
      <c r="B143" t="s">
        <v>114</v>
      </c>
      <c r="C143">
        <v>6</v>
      </c>
      <c r="D143" s="4">
        <f>IFERROR(MATCH(A143,(E$154:O$154),0)*10,1)*IFERROR(MATCH(A143,(E$160:O$160),0)*10,1)*IFERROR(MATCH(A143,(E$166:O$166),0)*10,1)/10-0.1</f>
        <v>4.9000000000000004</v>
      </c>
    </row>
    <row r="144" spans="1:17" hidden="1" outlineLevel="1" x14ac:dyDescent="0.25">
      <c r="A144" t="s">
        <v>134</v>
      </c>
      <c r="B144" t="s">
        <v>115</v>
      </c>
      <c r="C144">
        <v>6</v>
      </c>
      <c r="D144" s="4">
        <f>IFERROR(MATCH(A144,(E$154:O$154),0)*10,1)*IFERROR(MATCH(A144,(E$160:O$160),0)*10,1)*IFERROR(MATCH(A144,(E$166:O$166),0)*10,1)/10-0.1</f>
        <v>10.9</v>
      </c>
    </row>
    <row r="145" spans="1:15" hidden="1" outlineLevel="1" x14ac:dyDescent="0.25">
      <c r="A145">
        <v>14</v>
      </c>
      <c r="B145" t="s">
        <v>116</v>
      </c>
      <c r="C145">
        <v>6</v>
      </c>
      <c r="D145" s="4">
        <f>IFERROR(MATCH(A145,(E$154:O$154),0)*10,1)*IFERROR(MATCH(A145,(E$160:O$160),0)*10,1)*IFERROR(MATCH(A145,(E$166:O$166),0)*10,1)/10-0.1</f>
        <v>7.9</v>
      </c>
    </row>
    <row r="146" spans="1:15" hidden="1" outlineLevel="1" x14ac:dyDescent="0.25">
      <c r="A146">
        <v>15</v>
      </c>
      <c r="B146" t="s">
        <v>117</v>
      </c>
      <c r="C146">
        <v>6</v>
      </c>
      <c r="D146" s="4">
        <f>IFERROR(MATCH(A146,(E$154:O$154),0)*10,1)*IFERROR(MATCH(A146,(E$160:O$160),0)*10,1)*IFERROR(MATCH(A146,(E$166:O$166),0)*10,1)/10-0.1</f>
        <v>8.9</v>
      </c>
    </row>
    <row r="147" spans="1:15" hidden="1" outlineLevel="1" x14ac:dyDescent="0.25">
      <c r="A147">
        <v>16</v>
      </c>
      <c r="B147" t="s">
        <v>118</v>
      </c>
      <c r="C147">
        <v>6</v>
      </c>
      <c r="D147" s="4">
        <f>IFERROR(MATCH(A147,(E$154:O$154),0)*10,1)*IFERROR(MATCH(A147,(E$160:O$160),0)*10,1)*IFERROR(MATCH(A147,(E$166:O$166),0)*10,1)/10-0.1</f>
        <v>9.9</v>
      </c>
    </row>
    <row r="148" spans="1:15" hidden="1" outlineLevel="1" x14ac:dyDescent="0.25">
      <c r="A148" t="s">
        <v>134</v>
      </c>
      <c r="B148" t="s">
        <v>119</v>
      </c>
      <c r="C148">
        <v>6</v>
      </c>
      <c r="D148" s="4">
        <f>IFERROR(MATCH(A148,(E$154:O$154),0)*10,1)*IFERROR(MATCH(A148,(E$160:O$160),0)*10,1)*IFERROR(MATCH(A148,(E$166:O$166),0)*10,1)/10-0.1</f>
        <v>10.9</v>
      </c>
    </row>
    <row r="149" spans="1:15" hidden="1" outlineLevel="1" x14ac:dyDescent="0.25">
      <c r="D149" s="4"/>
    </row>
    <row r="150" spans="1:15" hidden="1" outlineLevel="1" x14ac:dyDescent="0.25">
      <c r="D150" s="4"/>
    </row>
    <row r="151" spans="1:15" hidden="1" outlineLevel="1" x14ac:dyDescent="0.25"/>
    <row r="152" spans="1:15" hidden="1" outlineLevel="1" x14ac:dyDescent="0.25"/>
    <row r="153" spans="1:15" hidden="1" outlineLevel="1" x14ac:dyDescent="0.25">
      <c r="E153" s="6" t="s">
        <v>223</v>
      </c>
      <c r="F153" s="6" t="s">
        <v>222</v>
      </c>
      <c r="G153" s="6" t="s">
        <v>215</v>
      </c>
      <c r="H153" s="6" t="s">
        <v>152</v>
      </c>
      <c r="I153" s="6" t="s">
        <v>151</v>
      </c>
      <c r="J153" s="6" t="s">
        <v>150</v>
      </c>
      <c r="K153" s="6" t="s">
        <v>135</v>
      </c>
      <c r="L153" s="6" t="s">
        <v>136</v>
      </c>
      <c r="M153" s="6" t="s">
        <v>137</v>
      </c>
      <c r="N153" s="6" t="s">
        <v>138</v>
      </c>
      <c r="O153" s="6" t="s">
        <v>139</v>
      </c>
    </row>
    <row r="154" spans="1:15" hidden="1" outlineLevel="1" x14ac:dyDescent="0.25">
      <c r="E154" s="7"/>
      <c r="F154" s="7"/>
      <c r="G154" s="7"/>
      <c r="H154" s="7">
        <v>1</v>
      </c>
      <c r="I154" s="7">
        <v>12</v>
      </c>
      <c r="J154" s="7">
        <v>7</v>
      </c>
      <c r="K154" s="7">
        <v>2</v>
      </c>
      <c r="L154" s="7">
        <v>3</v>
      </c>
      <c r="M154" s="7">
        <v>4</v>
      </c>
      <c r="N154" s="7">
        <v>5</v>
      </c>
      <c r="O154" s="7">
        <v>6</v>
      </c>
    </row>
    <row r="155" spans="1:15" hidden="1" outlineLevel="1" x14ac:dyDescent="0.25">
      <c r="E155" s="8" t="e" cm="1" vm="1">
        <f t="array" aca="1" ref="E155" ca="1">INDEX($B$133:$B$158,E154,1)</f>
        <v>#VALUE!</v>
      </c>
      <c r="F155" s="8" t="e" cm="1" vm="1">
        <f t="array" aca="1" ref="F155" ca="1">INDEX($B$133:$B$158,F154,1)</f>
        <v>#VALUE!</v>
      </c>
      <c r="G155" s="8" t="e" cm="1" vm="1">
        <f t="array" aca="1" ref="G155" ca="1">INDEX($B$133:$B$158,G154,1)</f>
        <v>#VALUE!</v>
      </c>
      <c r="H155" s="8" t="str" cm="1">
        <f t="array" ref="H155">INDEX($B$133:$B$158,H154,1)</f>
        <v>ANPEa</v>
      </c>
      <c r="I155" s="8" t="str" cm="1">
        <f t="array" ref="I155">INDEX($B$133:$B$158,I154,1)</f>
        <v>GPEEf</v>
      </c>
      <c r="J155" s="8" t="str" cm="1">
        <f t="array" ref="J155">INDEX($B$133:$B$158,J154,1)</f>
        <v>GEAAa3</v>
      </c>
      <c r="K155" s="8" t="str" cm="1">
        <f t="array" ref="K155">INDEX($B$133:$B$158,K154,1)</f>
        <v>GAAA3a4</v>
      </c>
      <c r="L155" s="8" t="str" cm="1">
        <f t="array" ref="L155">INDEX($B$133:$B$158,L154,1)</f>
        <v>GAAA4a5</v>
      </c>
      <c r="M155" s="8" t="str" cm="1">
        <f t="array" ref="M155">INDEX($B$133:$B$158,M154,1)</f>
        <v>GAAA5r</v>
      </c>
      <c r="N155" s="8" t="str" cm="1">
        <f t="array" ref="N155">INDEX($B$133:$B$158,N154,1)</f>
        <v>GAA5Nf</v>
      </c>
      <c r="O155" s="9" t="s">
        <v>108</v>
      </c>
    </row>
    <row r="156" spans="1:15" hidden="1" outlineLevel="1" x14ac:dyDescent="0.25">
      <c r="D156" s="11" t="s">
        <v>162</v>
      </c>
      <c r="E156" s="12" t="s">
        <v>164</v>
      </c>
      <c r="F156" s="12" t="s">
        <v>164</v>
      </c>
      <c r="G156" s="12" t="s">
        <v>164</v>
      </c>
      <c r="H156" s="12" t="s">
        <v>164</v>
      </c>
      <c r="I156" s="12" t="s">
        <v>114</v>
      </c>
      <c r="J156" s="12" t="s">
        <v>167</v>
      </c>
      <c r="K156" s="12" t="s">
        <v>168</v>
      </c>
      <c r="L156" s="12" t="s">
        <v>169</v>
      </c>
      <c r="M156" s="12" t="s">
        <v>170</v>
      </c>
      <c r="N156" s="12" t="s">
        <v>171</v>
      </c>
      <c r="O156" s="12" t="s">
        <v>172</v>
      </c>
    </row>
    <row r="157" spans="1:15" hidden="1" outlineLevel="1" x14ac:dyDescent="0.25">
      <c r="D157" s="11" t="s">
        <v>163</v>
      </c>
      <c r="E157" s="12" t="s">
        <v>165</v>
      </c>
      <c r="F157" s="12" t="s">
        <v>165</v>
      </c>
      <c r="G157" s="12" t="s">
        <v>165</v>
      </c>
      <c r="H157" s="12" t="s">
        <v>165</v>
      </c>
      <c r="I157" s="12" t="s">
        <v>166</v>
      </c>
      <c r="J157" s="12" t="s">
        <v>174</v>
      </c>
      <c r="K157" s="12" t="s">
        <v>175</v>
      </c>
      <c r="L157" s="12" t="s">
        <v>176</v>
      </c>
      <c r="M157" s="12" t="s">
        <v>173</v>
      </c>
      <c r="N157" s="12" t="s">
        <v>177</v>
      </c>
      <c r="O157" s="12" t="s">
        <v>178</v>
      </c>
    </row>
    <row r="158" spans="1:15" hidden="1" outlineLevel="1" x14ac:dyDescent="0.25">
      <c r="E158" s="12" t="s">
        <v>145</v>
      </c>
      <c r="F158" s="12" t="s">
        <v>145</v>
      </c>
      <c r="G158" s="12" t="s">
        <v>145</v>
      </c>
      <c r="H158" s="12" t="s">
        <v>145</v>
      </c>
      <c r="I158" s="12" t="s">
        <v>144</v>
      </c>
      <c r="J158" s="12" t="s">
        <v>146</v>
      </c>
      <c r="K158" s="12" t="s">
        <v>143</v>
      </c>
      <c r="L158" s="12" t="s">
        <v>142</v>
      </c>
      <c r="M158" s="12" t="s">
        <v>140</v>
      </c>
      <c r="N158" s="12" t="s">
        <v>141</v>
      </c>
      <c r="O158" s="10"/>
    </row>
    <row r="159" spans="1:15" hidden="1" outlineLevel="1" x14ac:dyDescent="0.25">
      <c r="D159" t="s">
        <v>159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idden="1" outlineLevel="1" x14ac:dyDescent="0.25">
      <c r="E160" s="7"/>
      <c r="F160" s="7"/>
      <c r="G160" s="7"/>
      <c r="H160" s="7"/>
      <c r="I160" s="7"/>
      <c r="J160" s="7"/>
      <c r="K160" s="7"/>
      <c r="L160" s="7"/>
      <c r="M160" s="7">
        <v>6</v>
      </c>
      <c r="N160" s="7">
        <v>11</v>
      </c>
      <c r="O160" s="7"/>
    </row>
    <row r="161" spans="1:15" hidden="1" outlineLevel="1" x14ac:dyDescent="0.25">
      <c r="E161" s="8"/>
      <c r="F161" s="8"/>
      <c r="G161" s="8"/>
      <c r="H161" s="8"/>
      <c r="I161" s="8"/>
      <c r="J161" s="8"/>
      <c r="K161" s="8" t="e" cm="1" vm="1">
        <f t="array" aca="1" ref="K161" ca="1">INDEX($B$133:$B$158,K160,1)</f>
        <v>#VALUE!</v>
      </c>
      <c r="L161" s="8" t="e" cm="1" vm="1">
        <f t="array" aca="1" ref="L161" ca="1">INDEX($B$133:$B$158,L160,1)</f>
        <v>#VALUE!</v>
      </c>
      <c r="M161" s="8" t="str" cm="1">
        <f t="array" ref="M161">INDEX($B$133:$B$158,M160,1)</f>
        <v>GA5NPo</v>
      </c>
      <c r="N161" s="8" t="str" cm="1">
        <f t="array" ref="N161">INDEX($B$133:$B$158,N160,1)</f>
        <v>GPEAa</v>
      </c>
      <c r="O161" s="9" t="s">
        <v>115</v>
      </c>
    </row>
    <row r="162" spans="1:15" hidden="1" outlineLevel="1" x14ac:dyDescent="0.25">
      <c r="D162" s="11" t="s">
        <v>162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 t="s">
        <v>181</v>
      </c>
      <c r="O162" s="12" t="s">
        <v>179</v>
      </c>
    </row>
    <row r="163" spans="1:15" hidden="1" outlineLevel="1" x14ac:dyDescent="0.25">
      <c r="D163" s="11" t="s">
        <v>163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 t="s">
        <v>182</v>
      </c>
      <c r="O163" s="12" t="s">
        <v>180</v>
      </c>
    </row>
    <row r="164" spans="1:15" hidden="1" outlineLevel="1" x14ac:dyDescent="0.25">
      <c r="E164" s="12"/>
      <c r="F164" s="12"/>
      <c r="G164" s="12"/>
      <c r="H164" s="12"/>
      <c r="I164" s="12"/>
      <c r="J164" s="12"/>
      <c r="K164" s="12" t="s">
        <v>156</v>
      </c>
      <c r="L164" s="12" t="s">
        <v>155</v>
      </c>
      <c r="M164" s="12" t="s">
        <v>157</v>
      </c>
      <c r="N164" s="12" t="s">
        <v>147</v>
      </c>
      <c r="O164" s="10"/>
    </row>
    <row r="165" spans="1:15" hidden="1" outlineLevel="1" x14ac:dyDescent="0.25">
      <c r="D165" t="s">
        <v>159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idden="1" outlineLevel="1" x14ac:dyDescent="0.25">
      <c r="E166" s="7"/>
      <c r="F166" s="7"/>
      <c r="G166" s="7"/>
      <c r="H166" s="7"/>
      <c r="I166" s="7"/>
      <c r="J166" s="7">
        <v>9</v>
      </c>
      <c r="K166" s="7">
        <v>10</v>
      </c>
      <c r="L166" s="7">
        <v>14</v>
      </c>
      <c r="M166" s="7">
        <v>15</v>
      </c>
      <c r="N166" s="7">
        <v>16</v>
      </c>
      <c r="O166" s="7" t="s">
        <v>158</v>
      </c>
    </row>
    <row r="167" spans="1:15" hidden="1" outlineLevel="1" x14ac:dyDescent="0.25">
      <c r="E167" s="8"/>
      <c r="F167" s="8"/>
      <c r="G167" s="8"/>
      <c r="H167" s="8"/>
      <c r="I167" s="8"/>
      <c r="J167" s="8" t="str" cm="1">
        <f t="array" ref="J167">INDEX($B$133:$B$158,J166,1)</f>
        <v>GEPXx</v>
      </c>
      <c r="K167" s="8" t="str" cm="1">
        <f t="array" ref="K167">INDEX($B$133:$B$158,K166,1)</f>
        <v>GNPEb</v>
      </c>
      <c r="L167" s="8" t="str" cm="1">
        <f t="array" ref="L167">INDEX($B$133:$B$158,L166,1)</f>
        <v>GXXX3r</v>
      </c>
      <c r="M167" s="8" t="str" cm="1">
        <f t="array" ref="M167">INDEX($B$133:$B$158,M166,1)</f>
        <v>GXX3Nf</v>
      </c>
      <c r="N167" s="8" t="str" cm="1">
        <f t="array" ref="N167">INDEX($B$133:$B$158,N166,1)</f>
        <v>GX3NPo</v>
      </c>
      <c r="O167" s="9" t="s">
        <v>119</v>
      </c>
    </row>
    <row r="168" spans="1:15" hidden="1" outlineLevel="1" x14ac:dyDescent="0.25">
      <c r="D168" s="11" t="s">
        <v>162</v>
      </c>
      <c r="E168" s="12"/>
      <c r="F168" s="12"/>
      <c r="G168" s="12"/>
      <c r="H168" s="12"/>
      <c r="I168" s="12"/>
      <c r="J168" s="12" t="s">
        <v>190</v>
      </c>
      <c r="K168" s="12" t="s">
        <v>192</v>
      </c>
      <c r="L168" s="12" t="s">
        <v>116</v>
      </c>
      <c r="M168" s="12" t="s">
        <v>188</v>
      </c>
      <c r="N168" s="12" t="s">
        <v>186</v>
      </c>
      <c r="O168" s="12" t="s">
        <v>184</v>
      </c>
    </row>
    <row r="169" spans="1:15" hidden="1" outlineLevel="1" x14ac:dyDescent="0.25">
      <c r="D169" s="11" t="s">
        <v>163</v>
      </c>
      <c r="E169" s="12"/>
      <c r="F169" s="12"/>
      <c r="G169" s="12"/>
      <c r="H169" s="12"/>
      <c r="I169" s="12"/>
      <c r="J169" s="12" t="s">
        <v>191</v>
      </c>
      <c r="K169" s="12" t="s">
        <v>193</v>
      </c>
      <c r="L169" s="12" t="s">
        <v>189</v>
      </c>
      <c r="M169" s="12" t="s">
        <v>187</v>
      </c>
      <c r="N169" s="12" t="s">
        <v>185</v>
      </c>
      <c r="O169" s="12" t="s">
        <v>183</v>
      </c>
    </row>
    <row r="170" spans="1:15" hidden="1" outlineLevel="1" x14ac:dyDescent="0.25">
      <c r="E170" s="12"/>
      <c r="F170" s="12"/>
      <c r="G170" s="12"/>
      <c r="H170" s="12"/>
      <c r="I170" s="12"/>
      <c r="J170" s="12" t="s">
        <v>161</v>
      </c>
      <c r="K170" s="12" t="s">
        <v>154</v>
      </c>
      <c r="L170" s="12" t="s">
        <v>153</v>
      </c>
      <c r="M170" s="12" t="s">
        <v>149</v>
      </c>
      <c r="N170" s="12" t="s">
        <v>148</v>
      </c>
      <c r="O170" s="10"/>
    </row>
    <row r="171" spans="1:15" hidden="1" outlineLevel="1" x14ac:dyDescent="0.25">
      <c r="D171" t="s">
        <v>159</v>
      </c>
      <c r="E171" s="6"/>
      <c r="F171" s="6"/>
      <c r="G171" s="6"/>
      <c r="H171" s="6"/>
      <c r="I171" s="6"/>
      <c r="J171" s="6"/>
      <c r="K171" s="6" t="s">
        <v>160</v>
      </c>
      <c r="L171" s="6"/>
      <c r="M171" s="6"/>
      <c r="N171" s="6"/>
      <c r="O171" s="6"/>
    </row>
    <row r="172" spans="1:15" collapsed="1" x14ac:dyDescent="0.25">
      <c r="B172" t="s">
        <v>195</v>
      </c>
    </row>
    <row r="174" spans="1:15" x14ac:dyDescent="0.25">
      <c r="A174">
        <v>1</v>
      </c>
      <c r="B174" t="s">
        <v>104</v>
      </c>
      <c r="C174">
        <v>6</v>
      </c>
      <c r="D174" s="4">
        <f>IFERROR(MATCH(A174,(E$204:O$204),0)*10,1)*IFERROR(MATCH(A174,(E$210:O$210),0)*10,1)*IFERROR(MATCH(A174,(E$216:O$216),0)*10,1)/10-0.1</f>
        <v>6.9</v>
      </c>
    </row>
    <row r="175" spans="1:15" x14ac:dyDescent="0.25">
      <c r="A175">
        <v>2</v>
      </c>
      <c r="B175" t="s">
        <v>105</v>
      </c>
      <c r="C175">
        <v>6</v>
      </c>
      <c r="D175" s="4">
        <f>IFERROR(MATCH(A175,(E$204:O$204),0)*10,1)*IFERROR(MATCH(A175,(E$210:O$210),0)*10,1)*IFERROR(MATCH(A175,(E$216:O$216),0)*10,1)/10-0.1</f>
        <v>7.9</v>
      </c>
    </row>
    <row r="176" spans="1:15" x14ac:dyDescent="0.25">
      <c r="A176">
        <v>3</v>
      </c>
      <c r="B176" t="s">
        <v>106</v>
      </c>
      <c r="C176">
        <v>6</v>
      </c>
      <c r="D176" s="4">
        <f>IFERROR(MATCH(A176,(E$204:O$204),0)*10,1)*IFERROR(MATCH(A176,(E$210:O$210),0)*10,1)*IFERROR(MATCH(A176,(E$216:O$216),0)*10,1)/10-0.1</f>
        <v>8.9</v>
      </c>
    </row>
    <row r="177" spans="1:17" x14ac:dyDescent="0.25">
      <c r="A177">
        <v>4</v>
      </c>
      <c r="B177" t="s">
        <v>107</v>
      </c>
      <c r="C177">
        <v>6</v>
      </c>
      <c r="D177" s="4">
        <f>IFERROR(MATCH(A177,(E$204:O$204),0)*10,1)*IFERROR(MATCH(A177,(E$210:O$210),0)*10,1)*IFERROR(MATCH(A177,(E$216:O$216),0)*10,1)/10-0.1</f>
        <v>9.9</v>
      </c>
    </row>
    <row r="178" spans="1:17" x14ac:dyDescent="0.25">
      <c r="A178">
        <v>5</v>
      </c>
      <c r="B178" t="s">
        <v>108</v>
      </c>
      <c r="C178">
        <v>6</v>
      </c>
      <c r="D178" s="4">
        <f>IFERROR(MATCH(A178,(E$204:O$204),0)*10,1)*IFERROR(MATCH(A178,(E$210:O$210),0)*10,1)*IFERROR(MATCH(A178,(E$216:O$216),0)*10,1)/10-0.1</f>
        <v>10.9</v>
      </c>
    </row>
    <row r="179" spans="1:17" x14ac:dyDescent="0.25">
      <c r="A179">
        <v>6</v>
      </c>
      <c r="B179" t="s">
        <v>196</v>
      </c>
      <c r="C179">
        <v>6</v>
      </c>
      <c r="D179" s="4">
        <f>IFERROR(MATCH(A179,(E$204:O$204),0)*10,1)*IFERROR(MATCH(A179,(E$210:O$210),0)*10,1)*IFERROR(MATCH(A179,(E$216:O$216),0)*10,1)/10-0.1</f>
        <v>8.9</v>
      </c>
    </row>
    <row r="180" spans="1:17" x14ac:dyDescent="0.25">
      <c r="A180">
        <v>7</v>
      </c>
      <c r="B180" t="s">
        <v>197</v>
      </c>
      <c r="C180">
        <v>6</v>
      </c>
      <c r="D180" s="4">
        <f>IFERROR(MATCH(A180,(E$204:O$204),0)*10,1)*IFERROR(MATCH(A180,(E$210:O$210),0)*10,1)*IFERROR(MATCH(A180,(E$216:O$216),0)*10,1)/10-0.1</f>
        <v>4.9000000000000004</v>
      </c>
    </row>
    <row r="181" spans="1:17" x14ac:dyDescent="0.25">
      <c r="A181">
        <v>8</v>
      </c>
      <c r="B181" t="s">
        <v>198</v>
      </c>
      <c r="C181">
        <v>6</v>
      </c>
      <c r="D181" s="4">
        <f>IFERROR(MATCH(A181,(E$204:O$204),0)*10,1)*IFERROR(MATCH(A181,(E$210:O$210),0)*10,1)*IFERROR(MATCH(A181,(E$216:O$216),0)*10,1)/10-0.1</f>
        <v>2.9</v>
      </c>
    </row>
    <row r="182" spans="1:17" x14ac:dyDescent="0.25">
      <c r="A182">
        <v>9</v>
      </c>
      <c r="B182" t="s">
        <v>199</v>
      </c>
      <c r="C182">
        <v>6</v>
      </c>
      <c r="D182" s="4">
        <f>IFERROR(MATCH(A182,(E$204:O$204),0)*10,1)*IFERROR(MATCH(A182,(E$210:O$210),0)*10,1)*IFERROR(MATCH(A182,(E$216:O$216),0)*10,1)/10-0.1</f>
        <v>6.9</v>
      </c>
      <c r="Q182" s="5">
        <v>0</v>
      </c>
    </row>
    <row r="183" spans="1:17" x14ac:dyDescent="0.25">
      <c r="A183">
        <v>10</v>
      </c>
      <c r="B183" t="s">
        <v>200</v>
      </c>
      <c r="C183">
        <v>6</v>
      </c>
      <c r="D183" s="4">
        <f>IFERROR(MATCH(A183,(E$204:O$204),0)*10,1)*IFERROR(MATCH(A183,(E$210:O$210),0)*10,1)*IFERROR(MATCH(A183,(E$216:O$216),0)*10,1)/10-0.1</f>
        <v>9.9</v>
      </c>
    </row>
    <row r="184" spans="1:17" x14ac:dyDescent="0.25">
      <c r="A184">
        <v>11</v>
      </c>
      <c r="B184" t="s">
        <v>201</v>
      </c>
      <c r="C184">
        <v>6</v>
      </c>
      <c r="D184" s="4">
        <f>IFERROR(MATCH(A184,(E$204:O$204),0)*10,1)*IFERROR(MATCH(A184,(E$210:O$210),0)*10,1)*IFERROR(MATCH(A184,(E$216:O$216),0)*10,1)/10-0.1</f>
        <v>5.9</v>
      </c>
    </row>
    <row r="185" spans="1:17" x14ac:dyDescent="0.25">
      <c r="A185">
        <v>12</v>
      </c>
      <c r="B185" t="s">
        <v>203</v>
      </c>
      <c r="C185">
        <v>12</v>
      </c>
      <c r="D185" s="4">
        <f>IFERROR(MATCH(A185,(E$204:O$204),0)*10,1)*IFERROR(MATCH(A185,(E$210:O$210),0)*10,1)*IFERROR(MATCH(A185,(E$216:O$216),0)*10,1)/10-0.1</f>
        <v>49.9</v>
      </c>
    </row>
    <row r="186" spans="1:17" x14ac:dyDescent="0.25">
      <c r="A186">
        <v>13</v>
      </c>
      <c r="B186" t="s">
        <v>204</v>
      </c>
      <c r="C186">
        <v>6</v>
      </c>
      <c r="D186" s="4">
        <f>IFERROR(MATCH(A186,(E$204:O$204),0)*10,1)*IFERROR(MATCH(A186,(E$210:O$210),0)*10,1)*IFERROR(MATCH(A186,(E$216:O$216),0)*10,1)/10-0.1</f>
        <v>7.9</v>
      </c>
    </row>
    <row r="187" spans="1:17" x14ac:dyDescent="0.25">
      <c r="A187">
        <v>14</v>
      </c>
      <c r="B187" t="s">
        <v>115</v>
      </c>
      <c r="C187">
        <v>6</v>
      </c>
      <c r="D187" s="4">
        <f>IFERROR(MATCH(A187,(E$204:O$204),0)*10,1)*IFERROR(MATCH(A187,(E$210:O$210),0)*10,1)*IFERROR(MATCH(A187,(E$216:O$216),0)*10,1)/10-0.1</f>
        <v>7.9</v>
      </c>
    </row>
    <row r="188" spans="1:17" x14ac:dyDescent="0.25">
      <c r="A188">
        <v>15</v>
      </c>
      <c r="B188" t="s">
        <v>205</v>
      </c>
      <c r="C188">
        <v>6</v>
      </c>
      <c r="D188" s="4">
        <f>IFERROR(MATCH(A188,(E$204:O$204),0)*10,1)*IFERROR(MATCH(A188,(E$210:O$210),0)*10,1)*IFERROR(MATCH(A188,(E$216:O$216),0)*10,1)/10-0.1</f>
        <v>1.9</v>
      </c>
    </row>
    <row r="189" spans="1:17" x14ac:dyDescent="0.25">
      <c r="A189">
        <v>16</v>
      </c>
      <c r="B189" t="s">
        <v>206</v>
      </c>
      <c r="C189">
        <v>6</v>
      </c>
      <c r="D189" s="4">
        <f>IFERROR(MATCH(A189,(E$204:O$204),0)*10,1)*IFERROR(MATCH(A189,(E$210:O$210),0)*10,1)*IFERROR(MATCH(A189,(E$216:O$216),0)*10,1)/10-0.1</f>
        <v>5.9</v>
      </c>
    </row>
    <row r="190" spans="1:17" x14ac:dyDescent="0.25">
      <c r="A190">
        <v>17</v>
      </c>
      <c r="B190" t="s">
        <v>117</v>
      </c>
      <c r="C190">
        <v>6</v>
      </c>
      <c r="D190" s="4">
        <f>IFERROR(MATCH(A190,(E$204:O$204),0)*10,1)*IFERROR(MATCH(A190,(E$210:O$210),0)*10,1)*IFERROR(MATCH(A190,(E$216:O$216),0)*10,1)/10-0.1</f>
        <v>8.9</v>
      </c>
    </row>
    <row r="191" spans="1:17" x14ac:dyDescent="0.25">
      <c r="A191">
        <v>18</v>
      </c>
      <c r="B191" t="s">
        <v>118</v>
      </c>
      <c r="C191">
        <v>6</v>
      </c>
      <c r="D191" s="4">
        <f>IFERROR(MATCH(A191,(E$204:O$204),0)*10,1)*IFERROR(MATCH(A191,(E$210:O$210),0)*10,1)*IFERROR(MATCH(A191,(E$216:O$216),0)*10,1)/10-0.1</f>
        <v>9.9</v>
      </c>
    </row>
    <row r="192" spans="1:17" x14ac:dyDescent="0.25">
      <c r="A192">
        <v>19</v>
      </c>
      <c r="B192" t="s">
        <v>119</v>
      </c>
      <c r="C192">
        <v>6</v>
      </c>
      <c r="D192" s="4">
        <f>IFERROR(MATCH(A192,(E$204:O$204),0)*10,1)*IFERROR(MATCH(A192,(E$210:O$210),0)*10,1)*IFERROR(MATCH(A192,(E$216:O$216),0)*10,1)/10-0.1</f>
        <v>3.9</v>
      </c>
    </row>
    <row r="193" spans="1:15" x14ac:dyDescent="0.25">
      <c r="A193">
        <v>20</v>
      </c>
      <c r="B193" t="s">
        <v>207</v>
      </c>
      <c r="C193">
        <v>6</v>
      </c>
      <c r="D193" s="4">
        <f>IFERROR(MATCH(A193,(E$204:O$204),0)*10,1)*IFERROR(MATCH(A193,(E$210:O$210),0)*10,1)*IFERROR(MATCH(A193,(E$216:O$216),0)*10,1)/10-0.1</f>
        <v>3.9</v>
      </c>
    </row>
    <row r="195" spans="1:15" outlineLevel="1" x14ac:dyDescent="0.25"/>
    <row r="196" spans="1:15" outlineLevel="1" x14ac:dyDescent="0.25"/>
    <row r="197" spans="1:15" outlineLevel="1" x14ac:dyDescent="0.25"/>
    <row r="198" spans="1:15" outlineLevel="1" x14ac:dyDescent="0.25"/>
    <row r="199" spans="1:15" outlineLevel="1" x14ac:dyDescent="0.25"/>
    <row r="200" spans="1:15" outlineLevel="1" x14ac:dyDescent="0.25"/>
    <row r="201" spans="1:15" outlineLevel="1" x14ac:dyDescent="0.25"/>
    <row r="203" spans="1:15" x14ac:dyDescent="0.25">
      <c r="E203" s="6" t="s">
        <v>223</v>
      </c>
      <c r="F203" s="6" t="s">
        <v>222</v>
      </c>
      <c r="G203" s="6" t="s">
        <v>215</v>
      </c>
      <c r="H203" s="6" t="s">
        <v>152</v>
      </c>
      <c r="I203" s="6" t="s">
        <v>151</v>
      </c>
      <c r="J203" s="6" t="s">
        <v>150</v>
      </c>
      <c r="K203" s="6" t="s">
        <v>135</v>
      </c>
      <c r="L203" s="6" t="s">
        <v>136</v>
      </c>
      <c r="M203" s="6" t="s">
        <v>137</v>
      </c>
      <c r="N203" s="6" t="s">
        <v>138</v>
      </c>
      <c r="O203" s="6" t="s">
        <v>139</v>
      </c>
    </row>
    <row r="204" spans="1:15" outlineLevel="1" x14ac:dyDescent="0.25">
      <c r="E204" s="7">
        <v>12</v>
      </c>
      <c r="F204" s="7">
        <v>15</v>
      </c>
      <c r="G204" s="7">
        <v>8</v>
      </c>
      <c r="H204" s="7">
        <v>20</v>
      </c>
      <c r="I204" s="7">
        <v>7</v>
      </c>
      <c r="J204" s="7">
        <v>11</v>
      </c>
      <c r="K204" s="7">
        <v>1</v>
      </c>
      <c r="L204" s="7">
        <v>2</v>
      </c>
      <c r="M204" s="7">
        <v>3</v>
      </c>
      <c r="N204" s="7">
        <v>4</v>
      </c>
      <c r="O204" s="7">
        <v>5</v>
      </c>
    </row>
    <row r="205" spans="1:15" outlineLevel="1" x14ac:dyDescent="0.25">
      <c r="E205" s="8" t="str" cm="1">
        <f t="array" ref="E205">INDEX($B$174:$B$193,E204,1)</f>
        <v>GNPEr</v>
      </c>
      <c r="F205" s="8" t="str" cm="1">
        <f t="array" ref="F205">INDEX($B$174:$B$193,F204,1)</f>
        <v>GPENb</v>
      </c>
      <c r="G205" s="8" t="str" cm="1">
        <f t="array" ref="G205">INDEX($B$174:$B$193,G204,1)</f>
        <v>GENEr</v>
      </c>
      <c r="H205" s="8" t="str" cm="1">
        <f t="array" ref="H205">INDEX($B$174:$B$193,H204,1)</f>
        <v>YNENar</v>
      </c>
      <c r="I205" s="8" t="str" cm="1">
        <f t="array" ref="I205">INDEX($B$174:$B$193,I204,1)</f>
        <v>GENARa</v>
      </c>
      <c r="J205" s="8" t="str" cm="1">
        <f t="array" ref="J205">INDEX($B$174:$B$193,J204,1)</f>
        <v>GNAAa3</v>
      </c>
      <c r="K205" s="8" t="str" cm="1">
        <f t="array" ref="K205">INDEX($B$174:$B$193,K204,1)</f>
        <v>GAAA3a4</v>
      </c>
      <c r="L205" s="8" t="str" cm="1">
        <f t="array" ref="L205">INDEX($B$174:$B$193,L204,1)</f>
        <v>GAAA4a5</v>
      </c>
      <c r="M205" s="8" t="str" cm="1">
        <f t="array" ref="M205">INDEX($B$174:$B$193,M204,1)</f>
        <v>GAAA5r</v>
      </c>
      <c r="N205" s="8" t="str" cm="1">
        <f t="array" ref="N205">INDEX($B$174:$B$193,N204,1)</f>
        <v>GAA5Nf</v>
      </c>
      <c r="O205" s="9" t="s">
        <v>108</v>
      </c>
    </row>
    <row r="206" spans="1:15" outlineLevel="1" x14ac:dyDescent="0.25">
      <c r="D206" s="11" t="s">
        <v>162</v>
      </c>
      <c r="E206" s="12" t="str">
        <f t="shared" ref="E206" si="0">IFERROR(LEFT(E205,MAX(4,LEN(E205)-2)),"_")</f>
        <v>GNPE</v>
      </c>
      <c r="F206" s="12" t="str">
        <f t="shared" ref="F206" si="1">IFERROR(LEFT(F205,MAX(4,LEN(F205)-2)),"_")</f>
        <v>GPEN</v>
      </c>
      <c r="G206" s="12" t="str">
        <f t="shared" ref="G206" si="2">IFERROR(LEFT(G205,MAX(4,LEN(G205)-2)),"_")</f>
        <v>GENE</v>
      </c>
      <c r="H206" s="12" t="str">
        <f t="shared" ref="H206" si="3">IFERROR(LEFT(H205,MAX(4,LEN(H205)-2)),"_")</f>
        <v>YNEN</v>
      </c>
      <c r="I206" s="12" t="s">
        <v>212</v>
      </c>
      <c r="J206" s="12" t="str">
        <f t="shared" ref="J206:L206" si="4">IFERROR(LEFT(J205,MAX(4,LEN(J205)-2)),"_")</f>
        <v>GNAA</v>
      </c>
      <c r="K206" s="12" t="str">
        <f t="shared" si="4"/>
        <v>GAAA3</v>
      </c>
      <c r="L206" s="12" t="str">
        <f t="shared" si="4"/>
        <v>GAAA4</v>
      </c>
      <c r="M206" s="12" t="s">
        <v>170</v>
      </c>
      <c r="N206" s="12" t="s">
        <v>171</v>
      </c>
      <c r="O206" s="12" t="s">
        <v>172</v>
      </c>
    </row>
    <row r="207" spans="1:15" outlineLevel="1" x14ac:dyDescent="0.25">
      <c r="D207" s="11" t="s">
        <v>163</v>
      </c>
      <c r="E207" s="12" t="s">
        <v>221</v>
      </c>
      <c r="F207" s="12" t="s">
        <v>225</v>
      </c>
      <c r="G207" s="12" t="s">
        <v>224</v>
      </c>
      <c r="H207" s="12" t="s">
        <v>214</v>
      </c>
      <c r="I207" s="12" t="s">
        <v>213</v>
      </c>
      <c r="J207" s="12" t="s">
        <v>211</v>
      </c>
      <c r="K207" s="12" t="s">
        <v>175</v>
      </c>
      <c r="L207" s="12" t="s">
        <v>176</v>
      </c>
      <c r="M207" s="12" t="s">
        <v>173</v>
      </c>
      <c r="N207" s="12" t="s">
        <v>177</v>
      </c>
      <c r="O207" s="12" t="s">
        <v>178</v>
      </c>
    </row>
    <row r="208" spans="1:15" outlineLevel="1" x14ac:dyDescent="0.25">
      <c r="E208" s="12"/>
      <c r="F208" s="12"/>
      <c r="G208" s="12"/>
      <c r="H208" s="12"/>
      <c r="I208" s="12"/>
      <c r="J208" s="12"/>
      <c r="K208" s="12" t="s">
        <v>143</v>
      </c>
      <c r="L208" s="12" t="s">
        <v>142</v>
      </c>
      <c r="M208" s="12" t="s">
        <v>140</v>
      </c>
      <c r="N208" s="12" t="s">
        <v>141</v>
      </c>
      <c r="O208" s="10"/>
    </row>
    <row r="209" spans="4:15" x14ac:dyDescent="0.25">
      <c r="D209" t="s">
        <v>159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4:15" outlineLevel="1" x14ac:dyDescent="0.25">
      <c r="E210" s="7"/>
      <c r="F210" s="7"/>
      <c r="G210" s="7"/>
      <c r="H210" s="7"/>
      <c r="I210" s="7"/>
      <c r="J210" s="7"/>
      <c r="K210" s="7"/>
      <c r="L210" s="7">
        <v>14</v>
      </c>
      <c r="M210" s="7">
        <v>6</v>
      </c>
      <c r="N210" s="7">
        <v>10</v>
      </c>
      <c r="O210" s="7">
        <v>14</v>
      </c>
    </row>
    <row r="211" spans="4:15" outlineLevel="1" x14ac:dyDescent="0.25">
      <c r="E211" s="8"/>
      <c r="F211" s="8"/>
      <c r="G211" s="8"/>
      <c r="H211" s="8"/>
      <c r="I211" s="8"/>
      <c r="J211" s="8"/>
      <c r="K211" s="8" t="e" cm="1" vm="2">
        <f t="array" aca="1" ref="K211" ca="1">INDEX($B$174:$B$193,K210,1)</f>
        <v>#VALUE!</v>
      </c>
      <c r="L211" s="8" t="str" cm="1">
        <f t="array" ref="L211">INDEX($B$174:$B$193,L210,1)</f>
        <v>GPEEf</v>
      </c>
      <c r="M211" s="8" t="str" cm="1">
        <f t="array" ref="M211">INDEX($B$174:$B$193,M210,1)</f>
        <v>GEEPw</v>
      </c>
      <c r="N211" s="8" t="str" cm="1">
        <f t="array" ref="N211">INDEX($B$174:$B$193,N210,1)</f>
        <v>GEPEb</v>
      </c>
      <c r="O211" s="9" t="s">
        <v>115</v>
      </c>
    </row>
    <row r="212" spans="4:15" outlineLevel="1" x14ac:dyDescent="0.25">
      <c r="D212" s="11" t="s">
        <v>162</v>
      </c>
      <c r="E212" s="12" t="str">
        <f t="shared" ref="E212:M212" si="5">IFERROR(LEFT(E211,MAX(4,LEN(E211)-2)),"_")</f>
        <v/>
      </c>
      <c r="F212" s="12" t="str">
        <f t="shared" ref="F212" si="6">IFERROR(LEFT(F211,MAX(4,LEN(F211)-2)),"_")</f>
        <v/>
      </c>
      <c r="G212" s="12" t="str">
        <f t="shared" ref="G212" si="7">IFERROR(LEFT(G211,MAX(4,LEN(G211)-2)),"_")</f>
        <v/>
      </c>
      <c r="H212" s="12" t="str">
        <f t="shared" ref="H212" si="8">IFERROR(LEFT(H211,MAX(4,LEN(H211)-2)),"_")</f>
        <v/>
      </c>
      <c r="I212" s="12" t="str">
        <f t="shared" si="5"/>
        <v/>
      </c>
      <c r="J212" s="12" t="str">
        <f t="shared" si="5"/>
        <v/>
      </c>
      <c r="K212" s="12" t="str">
        <f t="shared" ca="1" si="5"/>
        <v>_</v>
      </c>
      <c r="L212" s="12" t="str">
        <f t="shared" si="5"/>
        <v>GPEE</v>
      </c>
      <c r="M212" s="12" t="str">
        <f t="shared" si="5"/>
        <v>GEEP</v>
      </c>
      <c r="N212" s="12" t="str">
        <f>IFERROR(LEFT(N211,MAX(4,LEN(N211)-2)),"_")</f>
        <v>GEPE</v>
      </c>
      <c r="O212" s="12" t="s">
        <v>179</v>
      </c>
    </row>
    <row r="213" spans="4:15" outlineLevel="1" x14ac:dyDescent="0.25">
      <c r="D213" s="11" t="s">
        <v>163</v>
      </c>
      <c r="E213" s="12"/>
      <c r="F213" s="12"/>
      <c r="G213" s="12"/>
      <c r="H213" s="12"/>
      <c r="I213" s="12"/>
      <c r="J213" s="12"/>
      <c r="K213" s="12"/>
      <c r="L213" s="12" t="s">
        <v>218</v>
      </c>
      <c r="M213" s="12" t="s">
        <v>217</v>
      </c>
      <c r="N213" s="12" t="s">
        <v>216</v>
      </c>
      <c r="O213" s="12" t="s">
        <v>180</v>
      </c>
    </row>
    <row r="214" spans="4:15" outlineLevel="1" x14ac:dyDescent="0.25">
      <c r="E214" s="12"/>
      <c r="F214" s="12"/>
      <c r="G214" s="12"/>
      <c r="H214" s="12"/>
      <c r="I214" s="12"/>
      <c r="J214" s="12"/>
      <c r="K214" s="12" t="s">
        <v>156</v>
      </c>
      <c r="L214" s="12" t="s">
        <v>155</v>
      </c>
      <c r="M214" s="12" t="s">
        <v>157</v>
      </c>
      <c r="N214" s="12" t="s">
        <v>147</v>
      </c>
      <c r="O214" s="10"/>
    </row>
    <row r="215" spans="4:15" x14ac:dyDescent="0.25">
      <c r="D215" t="s">
        <v>159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4:15" outlineLevel="1" x14ac:dyDescent="0.25">
      <c r="E216" s="7"/>
      <c r="F216" s="7"/>
      <c r="G216" s="7"/>
      <c r="H216" s="7">
        <v>19</v>
      </c>
      <c r="I216" s="7">
        <v>12</v>
      </c>
      <c r="J216" s="7">
        <v>16</v>
      </c>
      <c r="K216" s="7">
        <v>9</v>
      </c>
      <c r="L216" s="7">
        <v>13</v>
      </c>
      <c r="M216" s="7">
        <v>17</v>
      </c>
      <c r="N216" s="7">
        <v>18</v>
      </c>
      <c r="O216" s="7">
        <v>19</v>
      </c>
    </row>
    <row r="217" spans="4:15" outlineLevel="1" x14ac:dyDescent="0.25">
      <c r="E217" s="8" t="e" cm="1" vm="2">
        <f t="array" aca="1" ref="E217" ca="1">INDEX($B$174:$B$193,E216,1)</f>
        <v>#VALUE!</v>
      </c>
      <c r="F217" s="8" t="e" cm="1" vm="2">
        <f t="array" aca="1" ref="F217" ca="1">INDEX($B$174:$B$193,F216,1)</f>
        <v>#VALUE!</v>
      </c>
      <c r="G217" s="8" t="e" cm="1" vm="2">
        <f t="array" aca="1" ref="G217" ca="1">INDEX($B$174:$B$193,G216,1)</f>
        <v>#VALUE!</v>
      </c>
      <c r="H217" s="8" t="str" cm="1">
        <f t="array" ref="H217">INDEX($B$174:$B$193,H216,1)</f>
        <v>GX3NPo</v>
      </c>
      <c r="I217" s="8" t="str" cm="1">
        <f t="array" ref="I217">INDEX($B$174:$B$193,I216,1)</f>
        <v>GNPEr</v>
      </c>
      <c r="J217" s="8" t="str" cm="1">
        <f t="array" ref="J217">INDEX($B$174:$B$193,J216,1)</f>
        <v>GPENxr</v>
      </c>
      <c r="K217" s="8" t="str" cm="1">
        <f t="array" ref="K217">INDEX($B$174:$B$193,K216,1)</f>
        <v>GENXx</v>
      </c>
      <c r="L217" s="8" t="str" cm="1">
        <f t="array" ref="L217">INDEX($B$174:$B$193,L216,1)</f>
        <v>GNXXx3</v>
      </c>
      <c r="M217" s="8" t="str" cm="1">
        <f t="array" ref="M217">INDEX($B$174:$B$193,M216,1)</f>
        <v>GXXX3r</v>
      </c>
      <c r="N217" s="8" t="str" cm="1">
        <f t="array" ref="N217">INDEX($B$174:$B$193,N216,1)</f>
        <v>GXX3Nf</v>
      </c>
      <c r="O217" s="9" t="s">
        <v>119</v>
      </c>
    </row>
    <row r="218" spans="4:15" outlineLevel="1" x14ac:dyDescent="0.25">
      <c r="D218" s="11" t="s">
        <v>162</v>
      </c>
      <c r="E218" s="12" t="str">
        <f t="shared" ref="E218" ca="1" si="9">IFERROR(LEFT(E217,MAX(4,LEN(E217)-2)),"_")</f>
        <v>_</v>
      </c>
      <c r="F218" s="12" t="str">
        <f t="shared" ref="F218" ca="1" si="10">IFERROR(LEFT(F217,MAX(4,LEN(F217)-2)),"_")</f>
        <v>_</v>
      </c>
      <c r="G218" s="12" t="str">
        <f t="shared" ref="G218" ca="1" si="11">IFERROR(LEFT(G217,MAX(4,LEN(G217)-2)),"_")</f>
        <v>_</v>
      </c>
      <c r="H218" s="12" t="str">
        <f t="shared" ref="H218" si="12">IFERROR(LEFT(H217,MAX(4,LEN(H217)-2)),"_")</f>
        <v>GX3N</v>
      </c>
      <c r="I218" s="12" t="str">
        <f t="shared" ref="I218" si="13">IFERROR(LEFT(I217,MAX(4,LEN(I217)-2)),"_")</f>
        <v>GNPE</v>
      </c>
      <c r="J218" s="12" t="str">
        <f t="shared" ref="J218" si="14">IFERROR(LEFT(J217,MAX(4,LEN(J217)-2)),"_")</f>
        <v>GPEN</v>
      </c>
      <c r="K218" s="12" t="str">
        <f t="shared" ref="K218" si="15">IFERROR(LEFT(K217,MAX(4,LEN(K217)-2)),"_")</f>
        <v>GENX</v>
      </c>
      <c r="L218" s="12" t="str">
        <f t="shared" ref="L218" si="16">IFERROR(LEFT(L217,MAX(4,LEN(L217)-2)),"_")</f>
        <v>GNXX</v>
      </c>
      <c r="M218" s="12" t="s">
        <v>117</v>
      </c>
      <c r="N218" s="12" t="s">
        <v>186</v>
      </c>
      <c r="O218" s="12" t="s">
        <v>184</v>
      </c>
    </row>
    <row r="219" spans="4:15" outlineLevel="1" x14ac:dyDescent="0.25">
      <c r="D219" s="11" t="s">
        <v>163</v>
      </c>
      <c r="E219" s="12"/>
      <c r="F219" s="12"/>
      <c r="G219" s="12"/>
      <c r="H219" s="12"/>
      <c r="I219" s="12" t="s">
        <v>221</v>
      </c>
      <c r="J219" s="12" t="s">
        <v>191</v>
      </c>
      <c r="K219" s="12" t="s">
        <v>220</v>
      </c>
      <c r="L219" s="12" t="s">
        <v>219</v>
      </c>
      <c r="M219" s="12" t="s">
        <v>187</v>
      </c>
      <c r="N219" s="12" t="s">
        <v>185</v>
      </c>
      <c r="O219" s="12" t="s">
        <v>183</v>
      </c>
    </row>
    <row r="220" spans="4:15" outlineLevel="1" x14ac:dyDescent="0.25">
      <c r="E220" s="12"/>
      <c r="F220" s="12"/>
      <c r="G220" s="12"/>
      <c r="H220" s="12"/>
      <c r="I220" s="12"/>
      <c r="J220" s="12"/>
      <c r="K220" s="12"/>
      <c r="L220" s="12"/>
      <c r="M220" s="12" t="s">
        <v>149</v>
      </c>
      <c r="N220" s="12" t="s">
        <v>148</v>
      </c>
      <c r="O220" s="10"/>
    </row>
    <row r="221" spans="4:15" x14ac:dyDescent="0.25">
      <c r="D221" t="s">
        <v>159</v>
      </c>
      <c r="E221" s="6"/>
      <c r="F221" s="6"/>
      <c r="G221" s="6"/>
      <c r="H221" s="6"/>
      <c r="I221" s="6"/>
      <c r="J221" s="6"/>
      <c r="K221" s="6" t="s">
        <v>160</v>
      </c>
      <c r="L221" s="6"/>
      <c r="M221" s="6"/>
      <c r="N221" s="6"/>
      <c r="O221" s="6"/>
    </row>
  </sheetData>
  <autoFilter ref="A14:J121">
    <filterColumn colId="2">
      <filters>
        <filter val="lmu5"/>
      </filters>
    </filterColumn>
    <filterColumn colId="3">
      <filters>
        <filter val="12"/>
        <filter val="318"/>
        <filter val="6"/>
      </filters>
    </filterColumn>
  </autoFilter>
  <conditionalFormatting sqref="B174:B193 B133:B150">
    <cfRule type="expression" dxfId="3" priority="2">
      <formula>OR((B133=$B$126),(B133=$B$127),(B133=$B$128))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2"/>
  <sheetViews>
    <sheetView topLeftCell="A14" workbookViewId="0">
      <pane xSplit="3" ySplit="1" topLeftCell="D192" activePane="bottomRight" state="frozen"/>
      <selection activeCell="B15" sqref="B15:B128"/>
      <selection pane="topRight" activeCell="B15" sqref="B15:B128"/>
      <selection pane="bottomLeft" activeCell="B15" sqref="B15:B128"/>
      <selection pane="bottomRight" activeCell="G216" sqref="G216"/>
    </sheetView>
  </sheetViews>
  <sheetFormatPr defaultRowHeight="15" outlineLevelRow="1" outlineLevelCol="1" x14ac:dyDescent="0.25"/>
  <cols>
    <col min="1" max="1" width="9.140625" outlineLevel="1"/>
    <col min="2" max="2" width="15.140625" customWidth="1" outlineLevel="1"/>
    <col min="3" max="3" width="9.140625" outlineLevel="1"/>
    <col min="4" max="4" width="16.42578125" customWidth="1"/>
    <col min="5" max="7" width="16.42578125" customWidth="1" outlineLevel="1"/>
    <col min="8" max="16" width="16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0</v>
      </c>
      <c r="B2" t="s">
        <v>1</v>
      </c>
      <c r="C2" t="s">
        <v>2</v>
      </c>
      <c r="D2" t="s">
        <v>4</v>
      </c>
    </row>
    <row r="3" spans="1:7" x14ac:dyDescent="0.25">
      <c r="A3" t="s">
        <v>0</v>
      </c>
      <c r="B3" t="s">
        <v>1</v>
      </c>
      <c r="C3" t="s">
        <v>2</v>
      </c>
      <c r="D3" t="s">
        <v>5</v>
      </c>
    </row>
    <row r="4" spans="1:7" x14ac:dyDescent="0.25">
      <c r="A4" t="s">
        <v>0</v>
      </c>
      <c r="B4" t="s">
        <v>1</v>
      </c>
      <c r="C4" t="s">
        <v>2</v>
      </c>
      <c r="D4" t="s">
        <v>6</v>
      </c>
    </row>
    <row r="5" spans="1:7" x14ac:dyDescent="0.25">
      <c r="A5" t="s">
        <v>0</v>
      </c>
      <c r="B5" t="s">
        <v>1</v>
      </c>
      <c r="C5" t="s">
        <v>2</v>
      </c>
      <c r="D5" t="s">
        <v>7</v>
      </c>
    </row>
    <row r="6" spans="1:7" x14ac:dyDescent="0.25">
      <c r="A6" t="s">
        <v>0</v>
      </c>
      <c r="B6" t="s">
        <v>1</v>
      </c>
      <c r="C6" t="s">
        <v>2</v>
      </c>
      <c r="D6" t="s">
        <v>8</v>
      </c>
    </row>
    <row r="7" spans="1:7" x14ac:dyDescent="0.25">
      <c r="B7" t="s">
        <v>9</v>
      </c>
      <c r="C7">
        <v>1121867.79856497</v>
      </c>
    </row>
    <row r="8" spans="1:7" x14ac:dyDescent="0.25">
      <c r="A8" t="s">
        <v>0</v>
      </c>
      <c r="B8" t="s">
        <v>1</v>
      </c>
      <c r="C8" t="s">
        <v>2</v>
      </c>
      <c r="D8" t="s">
        <v>10</v>
      </c>
    </row>
    <row r="9" spans="1:7" x14ac:dyDescent="0.25">
      <c r="B9" t="s">
        <v>11</v>
      </c>
      <c r="C9">
        <v>203.152030114084</v>
      </c>
    </row>
    <row r="10" spans="1:7" x14ac:dyDescent="0.25">
      <c r="B10" t="s">
        <v>12</v>
      </c>
      <c r="C10">
        <v>27250.8884121021</v>
      </c>
    </row>
    <row r="11" spans="1:7" x14ac:dyDescent="0.25">
      <c r="B11" t="s">
        <v>13</v>
      </c>
      <c r="C11">
        <v>220802.67136870799</v>
      </c>
    </row>
    <row r="12" spans="1:7" x14ac:dyDescent="0.25">
      <c r="B12" t="s">
        <v>14</v>
      </c>
      <c r="C12">
        <v>304271.75836897001</v>
      </c>
    </row>
    <row r="13" spans="1:7" x14ac:dyDescent="0.25">
      <c r="B13" t="s">
        <v>15</v>
      </c>
      <c r="C13">
        <v>306756.09043399402</v>
      </c>
    </row>
    <row r="14" spans="1:7" x14ac:dyDescent="0.25">
      <c r="A14" t="s">
        <v>0</v>
      </c>
      <c r="B14" t="s">
        <v>1</v>
      </c>
      <c r="C14" t="s">
        <v>2</v>
      </c>
      <c r="D14" t="s">
        <v>16</v>
      </c>
      <c r="E14" t="s">
        <v>101</v>
      </c>
      <c r="F14" t="s">
        <v>101</v>
      </c>
      <c r="G14" t="s">
        <v>101</v>
      </c>
    </row>
    <row r="15" spans="1:7" hidden="1" x14ac:dyDescent="0.25">
      <c r="B15" t="s">
        <v>103</v>
      </c>
      <c r="C15" t="s">
        <v>102</v>
      </c>
      <c r="D15">
        <v>6</v>
      </c>
    </row>
    <row r="16" spans="1:7" hidden="1" x14ac:dyDescent="0.25">
      <c r="B16" t="s">
        <v>17</v>
      </c>
      <c r="C16" t="s">
        <v>19</v>
      </c>
      <c r="D16">
        <v>6</v>
      </c>
    </row>
    <row r="17" spans="2:4" hidden="1" x14ac:dyDescent="0.25">
      <c r="B17" t="s">
        <v>17</v>
      </c>
      <c r="C17" t="s">
        <v>20</v>
      </c>
      <c r="D17">
        <v>6</v>
      </c>
    </row>
    <row r="18" spans="2:4" x14ac:dyDescent="0.25">
      <c r="B18" s="14" t="s">
        <v>209</v>
      </c>
      <c r="C18" s="14" t="s">
        <v>208</v>
      </c>
      <c r="D18">
        <v>6</v>
      </c>
    </row>
    <row r="19" spans="2:4" hidden="1" x14ac:dyDescent="0.25">
      <c r="B19" t="s">
        <v>104</v>
      </c>
      <c r="C19" t="s">
        <v>102</v>
      </c>
      <c r="D19">
        <v>6</v>
      </c>
    </row>
    <row r="20" spans="2:4" hidden="1" x14ac:dyDescent="0.25">
      <c r="B20" t="s">
        <v>21</v>
      </c>
      <c r="C20" t="s">
        <v>19</v>
      </c>
      <c r="D20">
        <v>6</v>
      </c>
    </row>
    <row r="21" spans="2:4" hidden="1" x14ac:dyDescent="0.25">
      <c r="B21" t="s">
        <v>21</v>
      </c>
      <c r="C21" t="s">
        <v>20</v>
      </c>
      <c r="D21">
        <v>6</v>
      </c>
    </row>
    <row r="22" spans="2:4" hidden="1" x14ac:dyDescent="0.25">
      <c r="B22" t="s">
        <v>21</v>
      </c>
      <c r="C22" t="s">
        <v>22</v>
      </c>
      <c r="D22">
        <v>6</v>
      </c>
    </row>
    <row r="23" spans="2:4" x14ac:dyDescent="0.25">
      <c r="B23" s="14" t="s">
        <v>104</v>
      </c>
      <c r="C23" s="14" t="s">
        <v>208</v>
      </c>
      <c r="D23">
        <v>6</v>
      </c>
    </row>
    <row r="24" spans="2:4" hidden="1" x14ac:dyDescent="0.25">
      <c r="B24" t="s">
        <v>105</v>
      </c>
      <c r="C24" t="s">
        <v>102</v>
      </c>
      <c r="D24">
        <v>6</v>
      </c>
    </row>
    <row r="25" spans="2:4" hidden="1" x14ac:dyDescent="0.25">
      <c r="B25" t="s">
        <v>24</v>
      </c>
      <c r="C25" t="s">
        <v>19</v>
      </c>
      <c r="D25">
        <v>6</v>
      </c>
    </row>
    <row r="26" spans="2:4" hidden="1" x14ac:dyDescent="0.25">
      <c r="B26" t="s">
        <v>24</v>
      </c>
      <c r="C26" t="s">
        <v>20</v>
      </c>
      <c r="D26">
        <v>6</v>
      </c>
    </row>
    <row r="27" spans="2:4" hidden="1" x14ac:dyDescent="0.25">
      <c r="B27" t="s">
        <v>24</v>
      </c>
      <c r="C27" t="s">
        <v>22</v>
      </c>
      <c r="D27">
        <v>6</v>
      </c>
    </row>
    <row r="28" spans="2:4" x14ac:dyDescent="0.25">
      <c r="B28" s="14" t="s">
        <v>105</v>
      </c>
      <c r="C28" s="14" t="s">
        <v>208</v>
      </c>
      <c r="D28">
        <v>6</v>
      </c>
    </row>
    <row r="29" spans="2:4" hidden="1" x14ac:dyDescent="0.25">
      <c r="B29" t="s">
        <v>106</v>
      </c>
      <c r="C29" t="s">
        <v>102</v>
      </c>
      <c r="D29">
        <v>6</v>
      </c>
    </row>
    <row r="30" spans="2:4" hidden="1" x14ac:dyDescent="0.25">
      <c r="B30" t="s">
        <v>25</v>
      </c>
      <c r="C30" t="s">
        <v>19</v>
      </c>
      <c r="D30">
        <v>6</v>
      </c>
    </row>
    <row r="31" spans="2:4" hidden="1" x14ac:dyDescent="0.25">
      <c r="B31" t="s">
        <v>25</v>
      </c>
      <c r="C31" t="s">
        <v>20</v>
      </c>
      <c r="D31">
        <v>6</v>
      </c>
    </row>
    <row r="32" spans="2:4" hidden="1" x14ac:dyDescent="0.25">
      <c r="B32" t="s">
        <v>25</v>
      </c>
      <c r="C32" t="s">
        <v>22</v>
      </c>
      <c r="D32">
        <v>6</v>
      </c>
    </row>
    <row r="33" spans="2:4" x14ac:dyDescent="0.25">
      <c r="B33" s="14" t="s">
        <v>106</v>
      </c>
      <c r="C33" s="14" t="s">
        <v>208</v>
      </c>
      <c r="D33">
        <v>6</v>
      </c>
    </row>
    <row r="34" spans="2:4" hidden="1" x14ac:dyDescent="0.25">
      <c r="B34" t="s">
        <v>28</v>
      </c>
      <c r="C34" t="s">
        <v>23</v>
      </c>
      <c r="D34" s="1">
        <v>8.4935501200957698E-16</v>
      </c>
    </row>
    <row r="35" spans="2:4" hidden="1" x14ac:dyDescent="0.25">
      <c r="B35" t="s">
        <v>107</v>
      </c>
      <c r="C35" t="s">
        <v>102</v>
      </c>
      <c r="D35">
        <v>6</v>
      </c>
    </row>
    <row r="36" spans="2:4" hidden="1" x14ac:dyDescent="0.25">
      <c r="B36" t="s">
        <v>29</v>
      </c>
      <c r="C36" t="s">
        <v>19</v>
      </c>
      <c r="D36">
        <v>6</v>
      </c>
    </row>
    <row r="37" spans="2:4" hidden="1" x14ac:dyDescent="0.25">
      <c r="B37" t="s">
        <v>29</v>
      </c>
      <c r="C37" t="s">
        <v>20</v>
      </c>
      <c r="D37">
        <v>6</v>
      </c>
    </row>
    <row r="38" spans="2:4" hidden="1" x14ac:dyDescent="0.25">
      <c r="B38" t="s">
        <v>29</v>
      </c>
      <c r="C38" t="s">
        <v>22</v>
      </c>
      <c r="D38">
        <v>6</v>
      </c>
    </row>
    <row r="39" spans="2:4" x14ac:dyDescent="0.25">
      <c r="B39" s="14" t="s">
        <v>107</v>
      </c>
      <c r="C39" s="14" t="s">
        <v>208</v>
      </c>
      <c r="D39">
        <v>6</v>
      </c>
    </row>
    <row r="40" spans="2:4" hidden="1" x14ac:dyDescent="0.25">
      <c r="B40" t="s">
        <v>68</v>
      </c>
      <c r="C40" t="s">
        <v>22</v>
      </c>
      <c r="D40" s="1">
        <v>1.69871002401915E-15</v>
      </c>
    </row>
    <row r="41" spans="2:4" hidden="1" x14ac:dyDescent="0.25">
      <c r="B41" t="s">
        <v>108</v>
      </c>
      <c r="C41" t="s">
        <v>102</v>
      </c>
      <c r="D41">
        <v>6</v>
      </c>
    </row>
    <row r="42" spans="2:4" hidden="1" x14ac:dyDescent="0.25">
      <c r="B42" t="s">
        <v>30</v>
      </c>
      <c r="C42" t="s">
        <v>19</v>
      </c>
      <c r="D42">
        <v>6</v>
      </c>
    </row>
    <row r="43" spans="2:4" hidden="1" x14ac:dyDescent="0.25">
      <c r="B43" t="s">
        <v>30</v>
      </c>
      <c r="C43" t="s">
        <v>20</v>
      </c>
      <c r="D43">
        <v>6</v>
      </c>
    </row>
    <row r="44" spans="2:4" hidden="1" x14ac:dyDescent="0.25">
      <c r="B44" t="s">
        <v>30</v>
      </c>
      <c r="C44" t="s">
        <v>22</v>
      </c>
      <c r="D44">
        <v>6</v>
      </c>
    </row>
    <row r="45" spans="2:4" x14ac:dyDescent="0.25">
      <c r="B45" s="14" t="s">
        <v>108</v>
      </c>
      <c r="C45" s="14" t="s">
        <v>208</v>
      </c>
      <c r="D45">
        <v>6</v>
      </c>
    </row>
    <row r="46" spans="2:4" hidden="1" x14ac:dyDescent="0.25">
      <c r="B46" t="s">
        <v>109</v>
      </c>
      <c r="C46" t="s">
        <v>102</v>
      </c>
      <c r="D46">
        <v>6</v>
      </c>
    </row>
    <row r="47" spans="2:4" hidden="1" x14ac:dyDescent="0.25">
      <c r="B47" t="s">
        <v>31</v>
      </c>
      <c r="C47" t="s">
        <v>19</v>
      </c>
      <c r="D47">
        <v>6</v>
      </c>
    </row>
    <row r="48" spans="2:4" hidden="1" x14ac:dyDescent="0.25">
      <c r="B48" t="s">
        <v>31</v>
      </c>
      <c r="C48" t="s">
        <v>20</v>
      </c>
      <c r="D48">
        <v>6</v>
      </c>
    </row>
    <row r="49" spans="2:4" x14ac:dyDescent="0.25">
      <c r="B49" s="14" t="s">
        <v>109</v>
      </c>
      <c r="C49" s="14" t="s">
        <v>208</v>
      </c>
      <c r="D49">
        <v>6</v>
      </c>
    </row>
    <row r="50" spans="2:4" hidden="1" x14ac:dyDescent="0.25">
      <c r="B50" t="s">
        <v>110</v>
      </c>
      <c r="C50" t="s">
        <v>102</v>
      </c>
      <c r="D50">
        <v>3.99999999999998</v>
      </c>
    </row>
    <row r="51" spans="2:4" hidden="1" x14ac:dyDescent="0.25">
      <c r="B51" t="s">
        <v>32</v>
      </c>
      <c r="C51" t="s">
        <v>20</v>
      </c>
      <c r="D51">
        <v>36.000000000000099</v>
      </c>
    </row>
    <row r="52" spans="2:4" hidden="1" x14ac:dyDescent="0.25">
      <c r="B52" t="s">
        <v>33</v>
      </c>
      <c r="C52" t="s">
        <v>20</v>
      </c>
      <c r="D52">
        <v>6</v>
      </c>
    </row>
    <row r="53" spans="2:4" hidden="1" x14ac:dyDescent="0.25">
      <c r="B53" t="s">
        <v>34</v>
      </c>
      <c r="C53" t="s">
        <v>19</v>
      </c>
      <c r="D53">
        <v>4.0000000000000098</v>
      </c>
    </row>
    <row r="54" spans="2:4" hidden="1" x14ac:dyDescent="0.25">
      <c r="B54" t="s">
        <v>34</v>
      </c>
      <c r="C54" t="s">
        <v>20</v>
      </c>
      <c r="D54">
        <v>6</v>
      </c>
    </row>
    <row r="55" spans="2:4" hidden="1" x14ac:dyDescent="0.25">
      <c r="B55" t="s">
        <v>34</v>
      </c>
      <c r="C55" t="s">
        <v>22</v>
      </c>
      <c r="D55">
        <v>6</v>
      </c>
    </row>
    <row r="56" spans="2:4" x14ac:dyDescent="0.25">
      <c r="B56" s="14" t="s">
        <v>196</v>
      </c>
      <c r="C56" s="14" t="s">
        <v>208</v>
      </c>
      <c r="D56">
        <v>6</v>
      </c>
    </row>
    <row r="57" spans="2:4" hidden="1" x14ac:dyDescent="0.25">
      <c r="B57" t="s">
        <v>111</v>
      </c>
      <c r="C57" t="s">
        <v>102</v>
      </c>
      <c r="D57">
        <v>6</v>
      </c>
    </row>
    <row r="58" spans="2:4" hidden="1" x14ac:dyDescent="0.25">
      <c r="B58" t="s">
        <v>35</v>
      </c>
      <c r="C58" t="s">
        <v>19</v>
      </c>
      <c r="D58">
        <v>1.99999999999999</v>
      </c>
    </row>
    <row r="59" spans="2:4" hidden="1" x14ac:dyDescent="0.25">
      <c r="B59" t="s">
        <v>36</v>
      </c>
      <c r="C59" t="s">
        <v>20</v>
      </c>
      <c r="D59">
        <v>6</v>
      </c>
    </row>
    <row r="60" spans="2:4" hidden="1" x14ac:dyDescent="0.25">
      <c r="B60" t="s">
        <v>67</v>
      </c>
      <c r="C60" t="s">
        <v>22</v>
      </c>
      <c r="D60" s="1">
        <v>1.07236486159775E-15</v>
      </c>
    </row>
    <row r="61" spans="2:4" hidden="1" x14ac:dyDescent="0.25">
      <c r="B61" t="s">
        <v>37</v>
      </c>
      <c r="C61" t="s">
        <v>22</v>
      </c>
      <c r="D61">
        <v>6</v>
      </c>
    </row>
    <row r="62" spans="2:4" hidden="1" x14ac:dyDescent="0.25">
      <c r="B62" t="s">
        <v>37</v>
      </c>
      <c r="C62" t="s">
        <v>23</v>
      </c>
      <c r="D62" s="1">
        <v>1.04124043516563E-14</v>
      </c>
    </row>
    <row r="63" spans="2:4" hidden="1" x14ac:dyDescent="0.25">
      <c r="B63" t="s">
        <v>66</v>
      </c>
      <c r="C63" t="s">
        <v>23</v>
      </c>
      <c r="D63" s="1">
        <v>5.4358720768612901E-14</v>
      </c>
    </row>
    <row r="64" spans="2:4" hidden="1" x14ac:dyDescent="0.25">
      <c r="B64" t="s">
        <v>38</v>
      </c>
      <c r="C64" t="s">
        <v>22</v>
      </c>
      <c r="D64">
        <v>558.00000000000102</v>
      </c>
    </row>
    <row r="65" spans="2:4" hidden="1" x14ac:dyDescent="0.25">
      <c r="B65" t="s">
        <v>38</v>
      </c>
      <c r="C65" t="s">
        <v>23</v>
      </c>
      <c r="D65">
        <v>321</v>
      </c>
    </row>
    <row r="66" spans="2:4" hidden="1" x14ac:dyDescent="0.25">
      <c r="B66" t="s">
        <v>39</v>
      </c>
      <c r="C66" t="s">
        <v>22</v>
      </c>
      <c r="D66">
        <v>6</v>
      </c>
    </row>
    <row r="67" spans="2:4" x14ac:dyDescent="0.25">
      <c r="B67" s="14" t="s">
        <v>199</v>
      </c>
      <c r="C67" s="14" t="s">
        <v>208</v>
      </c>
      <c r="D67">
        <v>6</v>
      </c>
    </row>
    <row r="68" spans="2:4" hidden="1" x14ac:dyDescent="0.25">
      <c r="B68" t="s">
        <v>40</v>
      </c>
      <c r="C68" t="s">
        <v>20</v>
      </c>
      <c r="D68">
        <v>6</v>
      </c>
    </row>
    <row r="69" spans="2:4" hidden="1" x14ac:dyDescent="0.25">
      <c r="B69" t="s">
        <v>65</v>
      </c>
      <c r="C69" t="s">
        <v>22</v>
      </c>
      <c r="D69">
        <v>6</v>
      </c>
    </row>
    <row r="70" spans="2:4" x14ac:dyDescent="0.25">
      <c r="B70" s="14" t="s">
        <v>210</v>
      </c>
      <c r="C70" s="14" t="s">
        <v>208</v>
      </c>
      <c r="D70">
        <v>6</v>
      </c>
    </row>
    <row r="71" spans="2:4" hidden="1" x14ac:dyDescent="0.25">
      <c r="B71" t="s">
        <v>64</v>
      </c>
      <c r="C71" t="s">
        <v>19</v>
      </c>
      <c r="D71">
        <v>4.0000000000000098</v>
      </c>
    </row>
    <row r="72" spans="2:4" hidden="1" x14ac:dyDescent="0.25">
      <c r="B72" t="s">
        <v>112</v>
      </c>
      <c r="C72" t="s">
        <v>102</v>
      </c>
      <c r="D72">
        <v>6</v>
      </c>
    </row>
    <row r="73" spans="2:4" hidden="1" x14ac:dyDescent="0.25">
      <c r="B73" t="s">
        <v>41</v>
      </c>
      <c r="C73" t="s">
        <v>19</v>
      </c>
      <c r="D73">
        <v>1.99999999999999</v>
      </c>
    </row>
    <row r="74" spans="2:4" hidden="1" x14ac:dyDescent="0.25">
      <c r="B74" t="s">
        <v>42</v>
      </c>
      <c r="C74" t="s">
        <v>19</v>
      </c>
      <c r="D74">
        <v>4.0000000000000098</v>
      </c>
    </row>
    <row r="75" spans="2:4" hidden="1" x14ac:dyDescent="0.25">
      <c r="B75" t="s">
        <v>42</v>
      </c>
      <c r="C75" t="s">
        <v>20</v>
      </c>
      <c r="D75">
        <v>6</v>
      </c>
    </row>
    <row r="76" spans="2:4" hidden="1" x14ac:dyDescent="0.25">
      <c r="B76" t="s">
        <v>43</v>
      </c>
      <c r="C76" t="s">
        <v>22</v>
      </c>
      <c r="D76">
        <v>6</v>
      </c>
    </row>
    <row r="77" spans="2:4" hidden="1" x14ac:dyDescent="0.25">
      <c r="B77" t="s">
        <v>63</v>
      </c>
      <c r="C77" t="s">
        <v>22</v>
      </c>
      <c r="D77" s="1">
        <v>1.69871002401915E-15</v>
      </c>
    </row>
    <row r="78" spans="2:4" hidden="1" x14ac:dyDescent="0.25">
      <c r="B78" t="s">
        <v>44</v>
      </c>
      <c r="C78" t="s">
        <v>22</v>
      </c>
      <c r="D78">
        <v>546.00000000000102</v>
      </c>
    </row>
    <row r="79" spans="2:4" hidden="1" x14ac:dyDescent="0.25">
      <c r="B79" t="s">
        <v>44</v>
      </c>
      <c r="C79" t="s">
        <v>23</v>
      </c>
      <c r="D79">
        <v>321</v>
      </c>
    </row>
    <row r="80" spans="2:4" hidden="1" x14ac:dyDescent="0.25">
      <c r="B80" t="s">
        <v>45</v>
      </c>
      <c r="C80" t="s">
        <v>22</v>
      </c>
      <c r="D80">
        <v>6</v>
      </c>
    </row>
    <row r="81" spans="2:4" hidden="1" x14ac:dyDescent="0.25">
      <c r="B81" t="s">
        <v>113</v>
      </c>
      <c r="C81" t="s">
        <v>102</v>
      </c>
      <c r="D81">
        <v>6</v>
      </c>
    </row>
    <row r="82" spans="2:4" hidden="1" x14ac:dyDescent="0.25">
      <c r="B82" t="s">
        <v>46</v>
      </c>
      <c r="C82" t="s">
        <v>19</v>
      </c>
      <c r="D82">
        <v>6</v>
      </c>
    </row>
    <row r="83" spans="2:4" hidden="1" x14ac:dyDescent="0.25">
      <c r="B83" t="s">
        <v>46</v>
      </c>
      <c r="C83" t="s">
        <v>20</v>
      </c>
      <c r="D83">
        <v>6</v>
      </c>
    </row>
    <row r="84" spans="2:4" hidden="1" x14ac:dyDescent="0.25">
      <c r="B84" t="s">
        <v>46</v>
      </c>
      <c r="C84" t="s">
        <v>22</v>
      </c>
      <c r="D84">
        <v>6</v>
      </c>
    </row>
    <row r="85" spans="2:4" x14ac:dyDescent="0.25">
      <c r="B85" s="14" t="s">
        <v>113</v>
      </c>
      <c r="C85" s="14" t="s">
        <v>208</v>
      </c>
      <c r="D85">
        <v>6</v>
      </c>
    </row>
    <row r="86" spans="2:4" hidden="1" x14ac:dyDescent="0.25">
      <c r="B86" t="s">
        <v>62</v>
      </c>
      <c r="C86" t="s">
        <v>23</v>
      </c>
      <c r="D86" s="1">
        <v>1.7843972206096799E-15</v>
      </c>
    </row>
    <row r="87" spans="2:4" hidden="1" x14ac:dyDescent="0.25">
      <c r="B87" t="s">
        <v>47</v>
      </c>
      <c r="C87" t="s">
        <v>22</v>
      </c>
      <c r="D87">
        <v>6</v>
      </c>
    </row>
    <row r="88" spans="2:4" hidden="1" x14ac:dyDescent="0.25">
      <c r="B88" t="s">
        <v>48</v>
      </c>
      <c r="C88" t="s">
        <v>19</v>
      </c>
      <c r="D88" s="1">
        <v>1.130427710355E-15</v>
      </c>
    </row>
    <row r="89" spans="2:4" hidden="1" x14ac:dyDescent="0.25">
      <c r="B89" t="s">
        <v>49</v>
      </c>
      <c r="C89" t="s">
        <v>22</v>
      </c>
      <c r="D89">
        <v>6</v>
      </c>
    </row>
    <row r="90" spans="2:4" x14ac:dyDescent="0.25">
      <c r="B90" s="14" t="s">
        <v>204</v>
      </c>
      <c r="C90" s="14" t="s">
        <v>208</v>
      </c>
      <c r="D90">
        <v>6</v>
      </c>
    </row>
    <row r="91" spans="2:4" hidden="1" x14ac:dyDescent="0.25">
      <c r="B91" t="s">
        <v>114</v>
      </c>
      <c r="C91" t="s">
        <v>102</v>
      </c>
      <c r="D91">
        <v>6</v>
      </c>
    </row>
    <row r="92" spans="2:4" hidden="1" x14ac:dyDescent="0.25">
      <c r="B92" t="s">
        <v>50</v>
      </c>
      <c r="C92" t="s">
        <v>19</v>
      </c>
      <c r="D92">
        <v>6</v>
      </c>
    </row>
    <row r="93" spans="2:4" hidden="1" x14ac:dyDescent="0.25">
      <c r="B93" t="s">
        <v>50</v>
      </c>
      <c r="C93" t="s">
        <v>20</v>
      </c>
      <c r="D93">
        <v>6</v>
      </c>
    </row>
    <row r="94" spans="2:4" x14ac:dyDescent="0.25">
      <c r="B94" s="14" t="s">
        <v>114</v>
      </c>
      <c r="C94" s="14" t="s">
        <v>208</v>
      </c>
      <c r="D94">
        <v>6</v>
      </c>
    </row>
    <row r="95" spans="2:4" hidden="1" x14ac:dyDescent="0.25">
      <c r="B95" t="s">
        <v>51</v>
      </c>
      <c r="C95" t="s">
        <v>18</v>
      </c>
      <c r="D95" s="1">
        <v>2.4415931424563498E-16</v>
      </c>
    </row>
    <row r="96" spans="2:4" hidden="1" x14ac:dyDescent="0.25">
      <c r="B96" t="s">
        <v>51</v>
      </c>
      <c r="C96" t="s">
        <v>20</v>
      </c>
      <c r="D96">
        <v>6</v>
      </c>
    </row>
    <row r="97" spans="2:4" hidden="1" x14ac:dyDescent="0.25">
      <c r="B97" t="s">
        <v>51</v>
      </c>
      <c r="C97" t="s">
        <v>23</v>
      </c>
      <c r="D97" s="1">
        <v>2.0627309970024001E-15</v>
      </c>
    </row>
    <row r="98" spans="2:4" hidden="1" x14ac:dyDescent="0.25">
      <c r="B98" t="s">
        <v>115</v>
      </c>
      <c r="C98" t="s">
        <v>102</v>
      </c>
      <c r="D98">
        <v>6</v>
      </c>
    </row>
    <row r="99" spans="2:4" hidden="1" x14ac:dyDescent="0.25">
      <c r="B99" t="s">
        <v>52</v>
      </c>
      <c r="C99" t="s">
        <v>19</v>
      </c>
      <c r="D99">
        <v>6</v>
      </c>
    </row>
    <row r="100" spans="2:4" hidden="1" x14ac:dyDescent="0.25">
      <c r="B100" t="s">
        <v>52</v>
      </c>
      <c r="C100" t="s">
        <v>20</v>
      </c>
      <c r="D100">
        <v>6</v>
      </c>
    </row>
    <row r="101" spans="2:4" hidden="1" x14ac:dyDescent="0.25">
      <c r="B101" t="s">
        <v>52</v>
      </c>
      <c r="C101" t="s">
        <v>22</v>
      </c>
      <c r="D101">
        <v>6</v>
      </c>
    </row>
    <row r="102" spans="2:4" x14ac:dyDescent="0.25">
      <c r="B102" s="14" t="s">
        <v>115</v>
      </c>
      <c r="C102" s="14" t="s">
        <v>208</v>
      </c>
      <c r="D102">
        <v>6</v>
      </c>
    </row>
    <row r="103" spans="2:4" hidden="1" x14ac:dyDescent="0.25">
      <c r="B103" t="s">
        <v>53</v>
      </c>
      <c r="C103" t="s">
        <v>22</v>
      </c>
      <c r="D103">
        <v>12</v>
      </c>
    </row>
    <row r="104" spans="2:4" x14ac:dyDescent="0.25">
      <c r="B104" s="14" t="s">
        <v>206</v>
      </c>
      <c r="C104" s="14" t="s">
        <v>208</v>
      </c>
      <c r="D104">
        <v>6</v>
      </c>
    </row>
    <row r="105" spans="2:4" hidden="1" x14ac:dyDescent="0.25">
      <c r="B105" t="s">
        <v>55</v>
      </c>
      <c r="C105" t="s">
        <v>19</v>
      </c>
      <c r="D105">
        <v>4.0000000000000098</v>
      </c>
    </row>
    <row r="106" spans="2:4" hidden="1" x14ac:dyDescent="0.25">
      <c r="B106" t="s">
        <v>116</v>
      </c>
      <c r="C106" t="s">
        <v>102</v>
      </c>
      <c r="D106">
        <v>6</v>
      </c>
    </row>
    <row r="107" spans="2:4" hidden="1" x14ac:dyDescent="0.25">
      <c r="B107" t="s">
        <v>56</v>
      </c>
      <c r="C107" t="s">
        <v>19</v>
      </c>
      <c r="D107">
        <v>1.99999999999999</v>
      </c>
    </row>
    <row r="108" spans="2:4" hidden="1" x14ac:dyDescent="0.25">
      <c r="B108" t="s">
        <v>117</v>
      </c>
      <c r="C108" t="s">
        <v>102</v>
      </c>
      <c r="D108">
        <v>6</v>
      </c>
    </row>
    <row r="109" spans="2:4" hidden="1" x14ac:dyDescent="0.25">
      <c r="B109" t="s">
        <v>57</v>
      </c>
      <c r="C109" t="s">
        <v>19</v>
      </c>
      <c r="D109">
        <v>6</v>
      </c>
    </row>
    <row r="110" spans="2:4" hidden="1" x14ac:dyDescent="0.25">
      <c r="B110" t="s">
        <v>57</v>
      </c>
      <c r="C110" t="s">
        <v>20</v>
      </c>
      <c r="D110">
        <v>6</v>
      </c>
    </row>
    <row r="111" spans="2:4" hidden="1" x14ac:dyDescent="0.25">
      <c r="B111" t="s">
        <v>57</v>
      </c>
      <c r="C111" t="s">
        <v>22</v>
      </c>
      <c r="D111">
        <v>6</v>
      </c>
    </row>
    <row r="112" spans="2:4" x14ac:dyDescent="0.25">
      <c r="B112" s="14" t="s">
        <v>117</v>
      </c>
      <c r="C112" s="14" t="s">
        <v>208</v>
      </c>
      <c r="D112">
        <v>6</v>
      </c>
    </row>
    <row r="113" spans="2:4" hidden="1" x14ac:dyDescent="0.25">
      <c r="B113" t="s">
        <v>118</v>
      </c>
      <c r="C113" t="s">
        <v>102</v>
      </c>
      <c r="D113">
        <v>6</v>
      </c>
    </row>
    <row r="114" spans="2:4" hidden="1" x14ac:dyDescent="0.25">
      <c r="B114" t="s">
        <v>58</v>
      </c>
      <c r="C114" t="s">
        <v>19</v>
      </c>
      <c r="D114">
        <v>6</v>
      </c>
    </row>
    <row r="115" spans="2:4" hidden="1" x14ac:dyDescent="0.25">
      <c r="B115" t="s">
        <v>58</v>
      </c>
      <c r="C115" t="s">
        <v>20</v>
      </c>
      <c r="D115">
        <v>6</v>
      </c>
    </row>
    <row r="116" spans="2:4" hidden="1" x14ac:dyDescent="0.25">
      <c r="B116" t="s">
        <v>58</v>
      </c>
      <c r="C116" t="s">
        <v>22</v>
      </c>
      <c r="D116">
        <v>6</v>
      </c>
    </row>
    <row r="117" spans="2:4" x14ac:dyDescent="0.25">
      <c r="B117" s="14" t="s">
        <v>118</v>
      </c>
      <c r="C117" s="14" t="s">
        <v>208</v>
      </c>
      <c r="D117">
        <v>6</v>
      </c>
    </row>
    <row r="118" spans="2:4" hidden="1" x14ac:dyDescent="0.25">
      <c r="B118" t="s">
        <v>119</v>
      </c>
      <c r="C118" t="s">
        <v>102</v>
      </c>
      <c r="D118">
        <v>6</v>
      </c>
    </row>
    <row r="119" spans="2:4" hidden="1" x14ac:dyDescent="0.25">
      <c r="B119" t="s">
        <v>59</v>
      </c>
      <c r="C119" t="s">
        <v>19</v>
      </c>
      <c r="D119">
        <v>6</v>
      </c>
    </row>
    <row r="120" spans="2:4" hidden="1" x14ac:dyDescent="0.25">
      <c r="B120" t="s">
        <v>59</v>
      </c>
      <c r="C120" t="s">
        <v>20</v>
      </c>
      <c r="D120">
        <v>6</v>
      </c>
    </row>
    <row r="121" spans="2:4" hidden="1" x14ac:dyDescent="0.25">
      <c r="B121" t="s">
        <v>59</v>
      </c>
      <c r="C121" t="s">
        <v>22</v>
      </c>
      <c r="D121">
        <v>6</v>
      </c>
    </row>
    <row r="122" spans="2:4" x14ac:dyDescent="0.25">
      <c r="B122" s="14" t="s">
        <v>119</v>
      </c>
      <c r="C122" s="14" t="s">
        <v>208</v>
      </c>
      <c r="D122">
        <v>6</v>
      </c>
    </row>
    <row r="123" spans="2:4" hidden="1" x14ac:dyDescent="0.25">
      <c r="B123" t="s">
        <v>61</v>
      </c>
      <c r="C123" t="s">
        <v>22</v>
      </c>
      <c r="D123">
        <v>6</v>
      </c>
    </row>
    <row r="124" spans="2:4" hidden="1" x14ac:dyDescent="0.25">
      <c r="B124" t="s">
        <v>61</v>
      </c>
      <c r="C124" t="s">
        <v>23</v>
      </c>
      <c r="D124" s="1">
        <v>1.04124043516563E-14</v>
      </c>
    </row>
    <row r="126" spans="2:4" outlineLevel="1" x14ac:dyDescent="0.25">
      <c r="B126" s="2" t="s">
        <v>108</v>
      </c>
    </row>
    <row r="127" spans="2:4" outlineLevel="1" x14ac:dyDescent="0.25">
      <c r="B127" s="2" t="s">
        <v>115</v>
      </c>
    </row>
    <row r="128" spans="2:4" x14ac:dyDescent="0.25">
      <c r="B128" s="2" t="s">
        <v>119</v>
      </c>
    </row>
    <row r="131" spans="1:4" hidden="1" outlineLevel="1" x14ac:dyDescent="0.25">
      <c r="B131" t="s">
        <v>194</v>
      </c>
    </row>
    <row r="132" spans="1:4" hidden="1" outlineLevel="1" x14ac:dyDescent="0.25"/>
    <row r="133" spans="1:4" hidden="1" outlineLevel="1" x14ac:dyDescent="0.25">
      <c r="A133">
        <v>1</v>
      </c>
      <c r="B133" t="s">
        <v>103</v>
      </c>
      <c r="C133">
        <v>6</v>
      </c>
      <c r="D133" s="4">
        <f>IFERROR(MATCH(A133,(E$154:O$154),0)*10,1)*IFERROR(MATCH(A133,(E$160:O$160),0)*10,1)*IFERROR(MATCH(A133,(E$166:O$166),0)*10,1)/10-0.1</f>
        <v>3.9</v>
      </c>
    </row>
    <row r="134" spans="1:4" hidden="1" outlineLevel="1" x14ac:dyDescent="0.25">
      <c r="A134">
        <v>2</v>
      </c>
      <c r="B134" t="s">
        <v>104</v>
      </c>
      <c r="C134">
        <v>6</v>
      </c>
      <c r="D134" s="4">
        <f>IFERROR(MATCH(A134,(E$154:O$154),0)*10,1)*IFERROR(MATCH(A134,(E$160:O$160),0)*10,1)*IFERROR(MATCH(A134,(E$166:O$166),0)*10,1)/10-0.1</f>
        <v>6.9</v>
      </c>
    </row>
    <row r="135" spans="1:4" hidden="1" outlineLevel="1" x14ac:dyDescent="0.25">
      <c r="A135">
        <v>3</v>
      </c>
      <c r="B135" t="s">
        <v>105</v>
      </c>
      <c r="C135">
        <v>6</v>
      </c>
      <c r="D135" s="4">
        <f>IFERROR(MATCH(A135,(E$154:O$154),0)*10,1)*IFERROR(MATCH(A135,(E$160:O$160),0)*10,1)*IFERROR(MATCH(A135,(E$166:O$166),0)*10,1)/10-0.1</f>
        <v>7.9</v>
      </c>
    </row>
    <row r="136" spans="1:4" hidden="1" outlineLevel="1" x14ac:dyDescent="0.25">
      <c r="A136">
        <v>4</v>
      </c>
      <c r="B136" t="s">
        <v>106</v>
      </c>
      <c r="C136">
        <v>6</v>
      </c>
      <c r="D136" s="4">
        <f>IFERROR(MATCH(A136,(E$154:O$154),0)*10,1)*IFERROR(MATCH(A136,(E$160:O$160),0)*10,1)*IFERROR(MATCH(A136,(E$166:O$166),0)*10,1)/10-0.1</f>
        <v>8.9</v>
      </c>
    </row>
    <row r="137" spans="1:4" hidden="1" outlineLevel="1" x14ac:dyDescent="0.25">
      <c r="A137">
        <v>5</v>
      </c>
      <c r="B137" t="s">
        <v>107</v>
      </c>
      <c r="C137">
        <v>6</v>
      </c>
      <c r="D137" s="4">
        <f>IFERROR(MATCH(A137,(E$154:O$154),0)*10,1)*IFERROR(MATCH(A137,(E$160:O$160),0)*10,1)*IFERROR(MATCH(A137,(E$166:O$166),0)*10,1)/10-0.1</f>
        <v>9.9</v>
      </c>
    </row>
    <row r="138" spans="1:4" hidden="1" outlineLevel="1" x14ac:dyDescent="0.25">
      <c r="A138" t="s">
        <v>134</v>
      </c>
      <c r="B138" t="s">
        <v>108</v>
      </c>
      <c r="C138">
        <v>6</v>
      </c>
      <c r="D138" s="4">
        <f>IFERROR(MATCH(A138,(E$154:O$154),0)*10,1)*IFERROR(MATCH(A138,(E$160:O$160),0)*10,1)*IFERROR(MATCH(A138,(E$166:O$166),0)*10,1)/10-0.1</f>
        <v>10.9</v>
      </c>
    </row>
    <row r="139" spans="1:4" hidden="1" outlineLevel="1" x14ac:dyDescent="0.25">
      <c r="A139">
        <v>7</v>
      </c>
      <c r="B139" t="s">
        <v>109</v>
      </c>
      <c r="C139">
        <v>6</v>
      </c>
      <c r="D139" s="4">
        <f>IFERROR(MATCH(A139,(E$154:O$154),0)*10,1)*IFERROR(MATCH(A139,(E$160:O$160),0)*10,1)*IFERROR(MATCH(A139,(E$166:O$166),0)*10,1)/10-0.1</f>
        <v>5.9</v>
      </c>
    </row>
    <row r="140" spans="1:4" hidden="1" outlineLevel="1" x14ac:dyDescent="0.25">
      <c r="A140">
        <v>9</v>
      </c>
      <c r="B140" t="s">
        <v>111</v>
      </c>
      <c r="C140">
        <v>6</v>
      </c>
      <c r="D140" s="4">
        <f>IFERROR(MATCH(A140,(E$154:O$154),0)*10,1)*IFERROR(MATCH(A140,(E$160:O$160),0)*10,1)*IFERROR(MATCH(A140,(E$166:O$166),0)*10,1)/10-0.1</f>
        <v>5.9</v>
      </c>
    </row>
    <row r="141" spans="1:4" hidden="1" outlineLevel="1" x14ac:dyDescent="0.25">
      <c r="A141">
        <v>10</v>
      </c>
      <c r="B141" t="s">
        <v>112</v>
      </c>
      <c r="C141">
        <v>6</v>
      </c>
      <c r="D141" s="4">
        <f>IFERROR(MATCH(A141,(E$154:O$154),0)*10,1)*IFERROR(MATCH(A141,(E$160:O$160),0)*10,1)*IFERROR(MATCH(A141,(E$166:O$166),0)*10,1)/10-0.1</f>
        <v>6.9</v>
      </c>
    </row>
    <row r="142" spans="1:4" hidden="1" outlineLevel="1" x14ac:dyDescent="0.25">
      <c r="A142">
        <v>11</v>
      </c>
      <c r="B142" t="s">
        <v>113</v>
      </c>
      <c r="C142">
        <v>6</v>
      </c>
      <c r="D142" s="4">
        <f>IFERROR(MATCH(A142,(E$154:O$154),0)*10,1)*IFERROR(MATCH(A142,(E$160:O$160),0)*10,1)*IFERROR(MATCH(A142,(E$166:O$166),0)*10,1)/10-0.1</f>
        <v>9.9</v>
      </c>
    </row>
    <row r="143" spans="1:4" hidden="1" outlineLevel="1" x14ac:dyDescent="0.25">
      <c r="A143">
        <v>12</v>
      </c>
      <c r="B143" t="s">
        <v>114</v>
      </c>
      <c r="C143">
        <v>6</v>
      </c>
      <c r="D143" s="4">
        <f>IFERROR(MATCH(A143,(E$154:O$154),0)*10,1)*IFERROR(MATCH(A143,(E$160:O$160),0)*10,1)*IFERROR(MATCH(A143,(E$166:O$166),0)*10,1)/10-0.1</f>
        <v>4.9000000000000004</v>
      </c>
    </row>
    <row r="144" spans="1:4" hidden="1" outlineLevel="1" x14ac:dyDescent="0.25">
      <c r="A144" t="s">
        <v>134</v>
      </c>
      <c r="B144" t="s">
        <v>115</v>
      </c>
      <c r="C144">
        <v>6</v>
      </c>
      <c r="D144" s="4">
        <f>IFERROR(MATCH(A144,(E$154:O$154),0)*10,1)*IFERROR(MATCH(A144,(E$160:O$160),0)*10,1)*IFERROR(MATCH(A144,(E$166:O$166),0)*10,1)/10-0.1</f>
        <v>10.9</v>
      </c>
    </row>
    <row r="145" spans="1:15" hidden="1" outlineLevel="1" x14ac:dyDescent="0.25">
      <c r="A145">
        <v>14</v>
      </c>
      <c r="B145" t="s">
        <v>116</v>
      </c>
      <c r="C145">
        <v>6</v>
      </c>
      <c r="D145" s="4">
        <f>IFERROR(MATCH(A145,(E$154:O$154),0)*10,1)*IFERROR(MATCH(A145,(E$160:O$160),0)*10,1)*IFERROR(MATCH(A145,(E$166:O$166),0)*10,1)/10-0.1</f>
        <v>7.9</v>
      </c>
    </row>
    <row r="146" spans="1:15" hidden="1" outlineLevel="1" x14ac:dyDescent="0.25">
      <c r="A146">
        <v>15</v>
      </c>
      <c r="B146" t="s">
        <v>117</v>
      </c>
      <c r="C146">
        <v>6</v>
      </c>
      <c r="D146" s="4">
        <f>IFERROR(MATCH(A146,(E$154:O$154),0)*10,1)*IFERROR(MATCH(A146,(E$160:O$160),0)*10,1)*IFERROR(MATCH(A146,(E$166:O$166),0)*10,1)/10-0.1</f>
        <v>8.9</v>
      </c>
    </row>
    <row r="147" spans="1:15" hidden="1" outlineLevel="1" x14ac:dyDescent="0.25">
      <c r="A147">
        <v>16</v>
      </c>
      <c r="B147" t="s">
        <v>118</v>
      </c>
      <c r="C147">
        <v>6</v>
      </c>
      <c r="D147" s="4">
        <f>IFERROR(MATCH(A147,(E$154:O$154),0)*10,1)*IFERROR(MATCH(A147,(E$160:O$160),0)*10,1)*IFERROR(MATCH(A147,(E$166:O$166),0)*10,1)/10-0.1</f>
        <v>9.9</v>
      </c>
    </row>
    <row r="148" spans="1:15" hidden="1" outlineLevel="1" x14ac:dyDescent="0.25">
      <c r="A148" t="s">
        <v>134</v>
      </c>
      <c r="B148" t="s">
        <v>119</v>
      </c>
      <c r="C148">
        <v>6</v>
      </c>
      <c r="D148" s="4">
        <f>IFERROR(MATCH(A148,(E$154:O$154),0)*10,1)*IFERROR(MATCH(A148,(E$160:O$160),0)*10,1)*IFERROR(MATCH(A148,(E$166:O$166),0)*10,1)/10-0.1</f>
        <v>10.9</v>
      </c>
    </row>
    <row r="149" spans="1:15" hidden="1" outlineLevel="1" x14ac:dyDescent="0.25">
      <c r="D149" s="4"/>
    </row>
    <row r="150" spans="1:15" hidden="1" outlineLevel="1" x14ac:dyDescent="0.25">
      <c r="D150" s="4"/>
    </row>
    <row r="151" spans="1:15" hidden="1" outlineLevel="1" x14ac:dyDescent="0.25"/>
    <row r="152" spans="1:15" hidden="1" outlineLevel="1" x14ac:dyDescent="0.25"/>
    <row r="153" spans="1:15" hidden="1" outlineLevel="1" x14ac:dyDescent="0.25">
      <c r="E153" s="6" t="s">
        <v>223</v>
      </c>
      <c r="F153" s="6" t="s">
        <v>222</v>
      </c>
      <c r="G153" s="6" t="s">
        <v>215</v>
      </c>
      <c r="H153" s="6" t="s">
        <v>152</v>
      </c>
      <c r="I153" s="6" t="s">
        <v>151</v>
      </c>
      <c r="J153" s="6" t="s">
        <v>150</v>
      </c>
      <c r="K153" s="6" t="s">
        <v>135</v>
      </c>
      <c r="L153" s="6" t="s">
        <v>136</v>
      </c>
      <c r="M153" s="6" t="s">
        <v>137</v>
      </c>
      <c r="N153" s="6" t="s">
        <v>138</v>
      </c>
      <c r="O153" s="6" t="s">
        <v>139</v>
      </c>
    </row>
    <row r="154" spans="1:15" hidden="1" outlineLevel="1" x14ac:dyDescent="0.25">
      <c r="E154" s="7"/>
      <c r="F154" s="7"/>
      <c r="G154" s="7"/>
      <c r="H154" s="7">
        <v>1</v>
      </c>
      <c r="I154" s="7">
        <v>12</v>
      </c>
      <c r="J154" s="7">
        <v>7</v>
      </c>
      <c r="K154" s="7">
        <v>2</v>
      </c>
      <c r="L154" s="7">
        <v>3</v>
      </c>
      <c r="M154" s="7">
        <v>4</v>
      </c>
      <c r="N154" s="7">
        <v>5</v>
      </c>
      <c r="O154" s="7">
        <v>6</v>
      </c>
    </row>
    <row r="155" spans="1:15" hidden="1" outlineLevel="1" x14ac:dyDescent="0.25">
      <c r="E155" s="8" t="e" cm="1" vm="1">
        <f t="array" aca="1" ref="E155" ca="1">INDEX($B$133:$B$158,E154,1)</f>
        <v>#VALUE!</v>
      </c>
      <c r="F155" s="8" t="e" cm="1" vm="1">
        <f t="array" aca="1" ref="F155" ca="1">INDEX($B$133:$B$158,F154,1)</f>
        <v>#VALUE!</v>
      </c>
      <c r="G155" s="8" t="e" cm="1" vm="1">
        <f t="array" aca="1" ref="G155" ca="1">INDEX($B$133:$B$158,G154,1)</f>
        <v>#VALUE!</v>
      </c>
      <c r="H155" s="8" t="str" cm="1">
        <f t="array" ref="H155">INDEX($B$133:$B$158,H154,1)</f>
        <v>ANPEa</v>
      </c>
      <c r="I155" s="8" t="str" cm="1">
        <f t="array" ref="I155">INDEX($B$133:$B$158,I154,1)</f>
        <v>GPEEf</v>
      </c>
      <c r="J155" s="8" t="str" cm="1">
        <f t="array" ref="J155">INDEX($B$133:$B$158,J154,1)</f>
        <v>GEAAa3</v>
      </c>
      <c r="K155" s="8" t="str" cm="1">
        <f t="array" ref="K155">INDEX($B$133:$B$158,K154,1)</f>
        <v>GAAA3a4</v>
      </c>
      <c r="L155" s="8" t="str" cm="1">
        <f t="array" ref="L155">INDEX($B$133:$B$158,L154,1)</f>
        <v>GAAA4a5</v>
      </c>
      <c r="M155" s="8" t="str" cm="1">
        <f t="array" ref="M155">INDEX($B$133:$B$158,M154,1)</f>
        <v>GAAA5r</v>
      </c>
      <c r="N155" s="8" t="str" cm="1">
        <f t="array" ref="N155">INDEX($B$133:$B$158,N154,1)</f>
        <v>GAA5Nf</v>
      </c>
      <c r="O155" s="9" t="s">
        <v>108</v>
      </c>
    </row>
    <row r="156" spans="1:15" hidden="1" outlineLevel="1" x14ac:dyDescent="0.25">
      <c r="D156" s="11" t="s">
        <v>162</v>
      </c>
      <c r="E156" s="12" t="s">
        <v>164</v>
      </c>
      <c r="F156" s="12" t="s">
        <v>164</v>
      </c>
      <c r="G156" s="12" t="s">
        <v>164</v>
      </c>
      <c r="H156" s="12" t="s">
        <v>164</v>
      </c>
      <c r="I156" s="12" t="s">
        <v>114</v>
      </c>
      <c r="J156" s="12" t="s">
        <v>167</v>
      </c>
      <c r="K156" s="12" t="s">
        <v>168</v>
      </c>
      <c r="L156" s="12" t="s">
        <v>169</v>
      </c>
      <c r="M156" s="12" t="s">
        <v>170</v>
      </c>
      <c r="N156" s="12" t="s">
        <v>171</v>
      </c>
      <c r="O156" s="12" t="s">
        <v>172</v>
      </c>
    </row>
    <row r="157" spans="1:15" hidden="1" outlineLevel="1" x14ac:dyDescent="0.25">
      <c r="D157" s="11" t="s">
        <v>163</v>
      </c>
      <c r="E157" s="12" t="s">
        <v>165</v>
      </c>
      <c r="F157" s="12" t="s">
        <v>165</v>
      </c>
      <c r="G157" s="12" t="s">
        <v>165</v>
      </c>
      <c r="H157" s="12" t="s">
        <v>165</v>
      </c>
      <c r="I157" s="12" t="s">
        <v>166</v>
      </c>
      <c r="J157" s="12" t="s">
        <v>174</v>
      </c>
      <c r="K157" s="12" t="s">
        <v>175</v>
      </c>
      <c r="L157" s="12" t="s">
        <v>176</v>
      </c>
      <c r="M157" s="12" t="s">
        <v>173</v>
      </c>
      <c r="N157" s="12" t="s">
        <v>177</v>
      </c>
      <c r="O157" s="12" t="s">
        <v>178</v>
      </c>
    </row>
    <row r="158" spans="1:15" hidden="1" outlineLevel="1" x14ac:dyDescent="0.25">
      <c r="E158" s="12" t="s">
        <v>145</v>
      </c>
      <c r="F158" s="12" t="s">
        <v>145</v>
      </c>
      <c r="G158" s="12" t="s">
        <v>145</v>
      </c>
      <c r="H158" s="12" t="s">
        <v>145</v>
      </c>
      <c r="I158" s="12" t="s">
        <v>144</v>
      </c>
      <c r="J158" s="12" t="s">
        <v>146</v>
      </c>
      <c r="K158" s="12" t="s">
        <v>143</v>
      </c>
      <c r="L158" s="12" t="s">
        <v>142</v>
      </c>
      <c r="M158" s="12" t="s">
        <v>140</v>
      </c>
      <c r="N158" s="12" t="s">
        <v>141</v>
      </c>
      <c r="O158" s="10"/>
    </row>
    <row r="159" spans="1:15" hidden="1" outlineLevel="1" x14ac:dyDescent="0.25">
      <c r="D159" t="s">
        <v>159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idden="1" outlineLevel="1" x14ac:dyDescent="0.25">
      <c r="E160" s="7"/>
      <c r="F160" s="7"/>
      <c r="G160" s="7"/>
      <c r="H160" s="7"/>
      <c r="I160" s="7"/>
      <c r="J160" s="7"/>
      <c r="K160" s="7"/>
      <c r="L160" s="7"/>
      <c r="M160" s="7">
        <v>6</v>
      </c>
      <c r="N160" s="7">
        <v>11</v>
      </c>
      <c r="O160" s="7"/>
    </row>
    <row r="161" spans="1:15" hidden="1" outlineLevel="1" x14ac:dyDescent="0.25">
      <c r="E161" s="8"/>
      <c r="F161" s="8"/>
      <c r="G161" s="8"/>
      <c r="H161" s="8"/>
      <c r="I161" s="8"/>
      <c r="J161" s="8"/>
      <c r="K161" s="8" t="e" cm="1" vm="1">
        <f t="array" aca="1" ref="K161" ca="1">INDEX($B$133:$B$158,K160,1)</f>
        <v>#VALUE!</v>
      </c>
      <c r="L161" s="8" t="e" cm="1" vm="1">
        <f t="array" aca="1" ref="L161" ca="1">INDEX($B$133:$B$158,L160,1)</f>
        <v>#VALUE!</v>
      </c>
      <c r="M161" s="8" t="str" cm="1">
        <f t="array" ref="M161">INDEX($B$133:$B$158,M160,1)</f>
        <v>GA5NPo</v>
      </c>
      <c r="N161" s="8" t="str" cm="1">
        <f t="array" ref="N161">INDEX($B$133:$B$158,N160,1)</f>
        <v>GPEAa</v>
      </c>
      <c r="O161" s="9" t="s">
        <v>115</v>
      </c>
    </row>
    <row r="162" spans="1:15" hidden="1" outlineLevel="1" x14ac:dyDescent="0.25">
      <c r="D162" s="11" t="s">
        <v>162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 t="s">
        <v>181</v>
      </c>
      <c r="O162" s="12" t="s">
        <v>179</v>
      </c>
    </row>
    <row r="163" spans="1:15" hidden="1" outlineLevel="1" x14ac:dyDescent="0.25">
      <c r="D163" s="11" t="s">
        <v>163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 t="s">
        <v>182</v>
      </c>
      <c r="O163" s="12" t="s">
        <v>180</v>
      </c>
    </row>
    <row r="164" spans="1:15" hidden="1" outlineLevel="1" x14ac:dyDescent="0.25">
      <c r="E164" s="12"/>
      <c r="F164" s="12"/>
      <c r="G164" s="12"/>
      <c r="H164" s="12"/>
      <c r="I164" s="12"/>
      <c r="J164" s="12"/>
      <c r="K164" s="12" t="s">
        <v>156</v>
      </c>
      <c r="L164" s="12" t="s">
        <v>155</v>
      </c>
      <c r="M164" s="12" t="s">
        <v>157</v>
      </c>
      <c r="N164" s="12" t="s">
        <v>147</v>
      </c>
      <c r="O164" s="10"/>
    </row>
    <row r="165" spans="1:15" hidden="1" outlineLevel="1" x14ac:dyDescent="0.25">
      <c r="D165" t="s">
        <v>159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idden="1" outlineLevel="1" x14ac:dyDescent="0.25">
      <c r="E166" s="7"/>
      <c r="F166" s="7"/>
      <c r="G166" s="7"/>
      <c r="H166" s="7"/>
      <c r="I166" s="7"/>
      <c r="J166" s="7">
        <v>9</v>
      </c>
      <c r="K166" s="7">
        <v>10</v>
      </c>
      <c r="L166" s="7">
        <v>14</v>
      </c>
      <c r="M166" s="7">
        <v>15</v>
      </c>
      <c r="N166" s="7">
        <v>16</v>
      </c>
      <c r="O166" s="7" t="s">
        <v>158</v>
      </c>
    </row>
    <row r="167" spans="1:15" hidden="1" outlineLevel="1" x14ac:dyDescent="0.25">
      <c r="E167" s="8"/>
      <c r="F167" s="8"/>
      <c r="G167" s="8"/>
      <c r="H167" s="8"/>
      <c r="I167" s="8"/>
      <c r="J167" s="8" t="str" cm="1">
        <f t="array" ref="J167">INDEX($B$133:$B$158,J166,1)</f>
        <v>GEPXx</v>
      </c>
      <c r="K167" s="8" t="str" cm="1">
        <f t="array" ref="K167">INDEX($B$133:$B$158,K166,1)</f>
        <v>GNPEb</v>
      </c>
      <c r="L167" s="8" t="str" cm="1">
        <f t="array" ref="L167">INDEX($B$133:$B$158,L166,1)</f>
        <v>GXXX3r</v>
      </c>
      <c r="M167" s="8" t="str" cm="1">
        <f t="array" ref="M167">INDEX($B$133:$B$158,M166,1)</f>
        <v>GXX3Nf</v>
      </c>
      <c r="N167" s="8" t="str" cm="1">
        <f t="array" ref="N167">INDEX($B$133:$B$158,N166,1)</f>
        <v>GX3NPo</v>
      </c>
      <c r="O167" s="9" t="s">
        <v>119</v>
      </c>
    </row>
    <row r="168" spans="1:15" hidden="1" outlineLevel="1" x14ac:dyDescent="0.25">
      <c r="D168" s="11" t="s">
        <v>162</v>
      </c>
      <c r="E168" s="12"/>
      <c r="F168" s="12"/>
      <c r="G168" s="12"/>
      <c r="H168" s="12"/>
      <c r="I168" s="12"/>
      <c r="J168" s="12" t="s">
        <v>190</v>
      </c>
      <c r="K168" s="12" t="s">
        <v>192</v>
      </c>
      <c r="L168" s="12" t="s">
        <v>116</v>
      </c>
      <c r="M168" s="12" t="s">
        <v>188</v>
      </c>
      <c r="N168" s="12" t="s">
        <v>186</v>
      </c>
      <c r="O168" s="12" t="s">
        <v>184</v>
      </c>
    </row>
    <row r="169" spans="1:15" hidden="1" outlineLevel="1" x14ac:dyDescent="0.25">
      <c r="D169" s="11" t="s">
        <v>163</v>
      </c>
      <c r="E169" s="12"/>
      <c r="F169" s="12"/>
      <c r="G169" s="12"/>
      <c r="H169" s="12"/>
      <c r="I169" s="12"/>
      <c r="J169" s="12" t="s">
        <v>191</v>
      </c>
      <c r="K169" s="12" t="s">
        <v>193</v>
      </c>
      <c r="L169" s="12" t="s">
        <v>189</v>
      </c>
      <c r="M169" s="12" t="s">
        <v>187</v>
      </c>
      <c r="N169" s="12" t="s">
        <v>185</v>
      </c>
      <c r="O169" s="12" t="s">
        <v>183</v>
      </c>
    </row>
    <row r="170" spans="1:15" hidden="1" outlineLevel="1" x14ac:dyDescent="0.25">
      <c r="E170" s="12"/>
      <c r="F170" s="12"/>
      <c r="G170" s="12"/>
      <c r="H170" s="12"/>
      <c r="I170" s="12"/>
      <c r="J170" s="12" t="s">
        <v>161</v>
      </c>
      <c r="K170" s="12" t="s">
        <v>154</v>
      </c>
      <c r="L170" s="12" t="s">
        <v>153</v>
      </c>
      <c r="M170" s="12" t="s">
        <v>149</v>
      </c>
      <c r="N170" s="12" t="s">
        <v>148</v>
      </c>
      <c r="O170" s="10"/>
    </row>
    <row r="171" spans="1:15" hidden="1" outlineLevel="1" x14ac:dyDescent="0.25">
      <c r="D171" t="s">
        <v>159</v>
      </c>
      <c r="E171" s="6"/>
      <c r="F171" s="6"/>
      <c r="G171" s="6"/>
      <c r="H171" s="6"/>
      <c r="I171" s="6"/>
      <c r="J171" s="6"/>
      <c r="K171" s="6" t="s">
        <v>160</v>
      </c>
      <c r="L171" s="6"/>
      <c r="M171" s="6"/>
      <c r="N171" s="6"/>
      <c r="O171" s="6"/>
    </row>
    <row r="172" spans="1:15" collapsed="1" x14ac:dyDescent="0.25">
      <c r="B172" t="s">
        <v>195</v>
      </c>
    </row>
    <row r="174" spans="1:15" x14ac:dyDescent="0.25">
      <c r="A174">
        <v>1</v>
      </c>
      <c r="B174" t="s">
        <v>209</v>
      </c>
      <c r="C174">
        <v>6</v>
      </c>
      <c r="D174" s="4">
        <f>IFERROR(MATCH(A174,(E$202:O$202),0)*10,1)*IFERROR(MATCH(A174,(E$208:O$208),0)*10,1)*IFERROR(MATCH(A174,(E$214:O$214),0)*10,1)/10-0.1</f>
        <v>3.9</v>
      </c>
    </row>
    <row r="175" spans="1:15" x14ac:dyDescent="0.25">
      <c r="A175">
        <v>2</v>
      </c>
      <c r="B175" t="s">
        <v>104</v>
      </c>
      <c r="C175">
        <v>6</v>
      </c>
      <c r="D175" s="4">
        <f>IFERROR(MATCH(A175,(E$202:O$202),0)*10,1)*IFERROR(MATCH(A175,(E$208:O$208),0)*10,1)*IFERROR(MATCH(A175,(E$214:O$214),0)*10,1)/10-0.1</f>
        <v>6.9</v>
      </c>
    </row>
    <row r="176" spans="1:15" x14ac:dyDescent="0.25">
      <c r="A176">
        <v>3</v>
      </c>
      <c r="B176" t="s">
        <v>105</v>
      </c>
      <c r="C176">
        <v>6</v>
      </c>
      <c r="D176" s="4">
        <f>IFERROR(MATCH(A176,(E$202:O$202),0)*10,1)*IFERROR(MATCH(A176,(E$208:O$208),0)*10,1)*IFERROR(MATCH(A176,(E$214:O$214),0)*10,1)/10-0.1</f>
        <v>7.9</v>
      </c>
    </row>
    <row r="177" spans="1:4" x14ac:dyDescent="0.25">
      <c r="A177">
        <v>4</v>
      </c>
      <c r="B177" t="s">
        <v>106</v>
      </c>
      <c r="C177">
        <v>6</v>
      </c>
      <c r="D177" s="4">
        <f>IFERROR(MATCH(A177,(E$202:O$202),0)*10,1)*IFERROR(MATCH(A177,(E$208:O$208),0)*10,1)*IFERROR(MATCH(A177,(E$214:O$214),0)*10,1)/10-0.1</f>
        <v>8.9</v>
      </c>
    </row>
    <row r="178" spans="1:4" x14ac:dyDescent="0.25">
      <c r="A178">
        <v>5</v>
      </c>
      <c r="B178" t="s">
        <v>107</v>
      </c>
      <c r="C178">
        <v>6</v>
      </c>
      <c r="D178" s="4">
        <f>IFERROR(MATCH(A178,(E$202:O$202),0)*10,1)*IFERROR(MATCH(A178,(E$208:O$208),0)*10,1)*IFERROR(MATCH(A178,(E$214:O$214),0)*10,1)/10-0.1</f>
        <v>9.9</v>
      </c>
    </row>
    <row r="179" spans="1:4" x14ac:dyDescent="0.25">
      <c r="A179">
        <v>6</v>
      </c>
      <c r="B179" t="s">
        <v>108</v>
      </c>
      <c r="C179">
        <v>6</v>
      </c>
      <c r="D179" s="4">
        <f>IFERROR(MATCH(A179,(E$202:O$202),0)*10,1)*IFERROR(MATCH(A179,(E$208:O$208),0)*10,1)*IFERROR(MATCH(A179,(E$214:O$214),0)*10,1)/10-0.1</f>
        <v>2.9</v>
      </c>
    </row>
    <row r="180" spans="1:4" x14ac:dyDescent="0.25">
      <c r="A180">
        <v>7</v>
      </c>
      <c r="B180" t="s">
        <v>109</v>
      </c>
      <c r="C180">
        <v>6</v>
      </c>
      <c r="D180" s="4">
        <f>IFERROR(MATCH(A180,(E$202:O$202),0)*10,1)*IFERROR(MATCH(A180,(E$208:O$208),0)*10,1)*IFERROR(MATCH(A180,(E$214:O$214),0)*10,1)/10-0.1</f>
        <v>5.9</v>
      </c>
    </row>
    <row r="181" spans="1:4" x14ac:dyDescent="0.25">
      <c r="A181">
        <v>8</v>
      </c>
      <c r="B181" t="s">
        <v>196</v>
      </c>
      <c r="C181">
        <v>6</v>
      </c>
      <c r="D181" s="4">
        <f>IFERROR(MATCH(A181,(E$202:O$202),0)*10,1)*IFERROR(MATCH(A181,(E$208:O$208),0)*10,1)*IFERROR(MATCH(A181,(E$214:O$214),0)*10,1)/10-0.1</f>
        <v>3.9</v>
      </c>
    </row>
    <row r="182" spans="1:4" x14ac:dyDescent="0.25">
      <c r="A182">
        <v>9</v>
      </c>
      <c r="B182" t="s">
        <v>199</v>
      </c>
      <c r="C182">
        <v>6</v>
      </c>
      <c r="D182" s="4">
        <f>IFERROR(MATCH(A182,(E$202:O$202),0)*10,1)*IFERROR(MATCH(A182,(E$208:O$208),0)*10,1)*IFERROR(MATCH(A182,(E$214:O$214),0)*10,1)/10-0.1</f>
        <v>6.9</v>
      </c>
    </row>
    <row r="183" spans="1:4" x14ac:dyDescent="0.25">
      <c r="A183">
        <v>10</v>
      </c>
      <c r="B183" t="s">
        <v>210</v>
      </c>
      <c r="C183">
        <v>6</v>
      </c>
      <c r="D183" s="4">
        <f>IFERROR(MATCH(A183,(E$202:O$202),0)*10,1)*IFERROR(MATCH(A183,(E$208:O$208),0)*10,1)*IFERROR(MATCH(A183,(E$214:O$214),0)*10,1)/10-0.1</f>
        <v>4.9000000000000004</v>
      </c>
    </row>
    <row r="184" spans="1:4" x14ac:dyDescent="0.25">
      <c r="A184">
        <v>11</v>
      </c>
      <c r="B184" t="s">
        <v>113</v>
      </c>
      <c r="C184">
        <v>6</v>
      </c>
      <c r="D184" s="4">
        <f>IFERROR(MATCH(A184,(E$202:O$202),0)*10,1)*IFERROR(MATCH(A184,(E$208:O$208),0)*10,1)*IFERROR(MATCH(A184,(E$214:O$214),0)*10,1)/10-0.1</f>
        <v>9.9</v>
      </c>
    </row>
    <row r="185" spans="1:4" x14ac:dyDescent="0.25">
      <c r="A185">
        <v>12</v>
      </c>
      <c r="B185" t="s">
        <v>204</v>
      </c>
      <c r="C185">
        <v>12</v>
      </c>
      <c r="D185" s="4">
        <f>IFERROR(MATCH(A185,(E$202:O$202),0)*10,1)*IFERROR(MATCH(A185,(E$208:O$208),0)*10,1)*IFERROR(MATCH(A185,(E$214:O$214),0)*10,1)/10-0.1</f>
        <v>7.9</v>
      </c>
    </row>
    <row r="186" spans="1:4" x14ac:dyDescent="0.25">
      <c r="A186">
        <v>13</v>
      </c>
      <c r="B186" t="s">
        <v>114</v>
      </c>
      <c r="C186">
        <v>6</v>
      </c>
      <c r="D186" s="4">
        <f>IFERROR(MATCH(A186,(E$202:O$202),0)*10,1)*IFERROR(MATCH(A186,(E$208:O$208),0)*10,1)*IFERROR(MATCH(A186,(E$214:O$214),0)*10,1)/10-0.1</f>
        <v>4.9000000000000004</v>
      </c>
    </row>
    <row r="187" spans="1:4" x14ac:dyDescent="0.25">
      <c r="A187">
        <v>14</v>
      </c>
      <c r="B187" t="s">
        <v>115</v>
      </c>
      <c r="C187">
        <v>6</v>
      </c>
      <c r="D187" s="4">
        <f>IFERROR(MATCH(A187,(E$202:O$202),0)*10,1)*IFERROR(MATCH(A187,(E$208:O$208),0)*10,1)*IFERROR(MATCH(A187,(E$214:O$214),0)*10,1)/10-0.1</f>
        <v>2.9</v>
      </c>
    </row>
    <row r="188" spans="1:4" x14ac:dyDescent="0.25">
      <c r="A188">
        <v>15</v>
      </c>
      <c r="B188" t="s">
        <v>206</v>
      </c>
      <c r="C188">
        <v>6</v>
      </c>
      <c r="D188" s="4">
        <f>IFERROR(MATCH(A188,(E$202:O$202),0)*10,1)*IFERROR(MATCH(A188,(E$208:O$208),0)*10,1)*IFERROR(MATCH(A188,(E$214:O$214),0)*10,1)/10-0.1</f>
        <v>5.9</v>
      </c>
    </row>
    <row r="189" spans="1:4" x14ac:dyDescent="0.25">
      <c r="A189">
        <v>16</v>
      </c>
      <c r="B189" t="s">
        <v>117</v>
      </c>
      <c r="C189">
        <v>6</v>
      </c>
      <c r="D189" s="4">
        <f>IFERROR(MATCH(A189,(E$202:O$202),0)*10,1)*IFERROR(MATCH(A189,(E$208:O$208),0)*10,1)*IFERROR(MATCH(A189,(E$214:O$214),0)*10,1)/10-0.1</f>
        <v>8.9</v>
      </c>
    </row>
    <row r="190" spans="1:4" x14ac:dyDescent="0.25">
      <c r="A190">
        <v>17</v>
      </c>
      <c r="B190" t="s">
        <v>118</v>
      </c>
      <c r="C190">
        <v>6</v>
      </c>
      <c r="D190" s="4">
        <f>IFERROR(MATCH(A190,(E$202:O$202),0)*10,1)*IFERROR(MATCH(A190,(E$208:O$208),0)*10,1)*IFERROR(MATCH(A190,(E$214:O$214),0)*10,1)/10-0.1</f>
        <v>9.9</v>
      </c>
    </row>
    <row r="191" spans="1:4" x14ac:dyDescent="0.25">
      <c r="A191">
        <v>18</v>
      </c>
      <c r="B191" t="s">
        <v>119</v>
      </c>
      <c r="C191">
        <v>6</v>
      </c>
      <c r="D191" s="4">
        <f>IFERROR(MATCH(A191,(E$202:O$202),0)*10,1)*IFERROR(MATCH(A191,(E$208:O$208),0)*10,1)*IFERROR(MATCH(A191,(E$214:O$214),0)*10,1)/10-0.1</f>
        <v>8.9</v>
      </c>
    </row>
    <row r="193" spans="3:15" hidden="1" outlineLevel="1" x14ac:dyDescent="0.25"/>
    <row r="194" spans="3:15" hidden="1" outlineLevel="1" x14ac:dyDescent="0.25"/>
    <row r="195" spans="3:15" hidden="1" outlineLevel="1" x14ac:dyDescent="0.25"/>
    <row r="196" spans="3:15" hidden="1" outlineLevel="1" x14ac:dyDescent="0.25"/>
    <row r="197" spans="3:15" hidden="1" outlineLevel="1" x14ac:dyDescent="0.25"/>
    <row r="198" spans="3:15" hidden="1" outlineLevel="1" x14ac:dyDescent="0.25"/>
    <row r="199" spans="3:15" hidden="1" outlineLevel="1" x14ac:dyDescent="0.25"/>
    <row r="200" spans="3:15" hidden="1" outlineLevel="1" x14ac:dyDescent="0.25"/>
    <row r="201" spans="3:15" collapsed="1" x14ac:dyDescent="0.25">
      <c r="E201" s="6" t="s">
        <v>223</v>
      </c>
      <c r="F201" s="6" t="s">
        <v>222</v>
      </c>
      <c r="G201" s="6" t="s">
        <v>215</v>
      </c>
      <c r="H201" s="6" t="s">
        <v>152</v>
      </c>
      <c r="I201" s="6" t="s">
        <v>151</v>
      </c>
      <c r="J201" s="6" t="s">
        <v>150</v>
      </c>
      <c r="K201" s="6" t="s">
        <v>135</v>
      </c>
      <c r="L201" s="6" t="s">
        <v>136</v>
      </c>
      <c r="M201" s="6" t="s">
        <v>137</v>
      </c>
      <c r="N201" s="6" t="s">
        <v>138</v>
      </c>
      <c r="O201" s="6" t="s">
        <v>139</v>
      </c>
    </row>
    <row r="202" spans="3:15" outlineLevel="1" x14ac:dyDescent="0.25">
      <c r="E202" s="7"/>
      <c r="F202" s="7"/>
      <c r="G202" s="7">
        <v>6</v>
      </c>
      <c r="H202" s="7">
        <v>1</v>
      </c>
      <c r="I202" s="7">
        <v>13</v>
      </c>
      <c r="J202" s="7">
        <v>7</v>
      </c>
      <c r="K202" s="7">
        <v>2</v>
      </c>
      <c r="L202" s="7">
        <v>3</v>
      </c>
      <c r="M202" s="7">
        <v>4</v>
      </c>
      <c r="N202" s="7">
        <v>5</v>
      </c>
      <c r="O202" s="7">
        <v>6</v>
      </c>
    </row>
    <row r="203" spans="3:15" outlineLevel="1" x14ac:dyDescent="0.25">
      <c r="E203" s="8" t="e" cm="1" vm="3">
        <f t="array" aca="1" ref="E203" ca="1">INDEX($B$174:$B$191,E202,1)</f>
        <v>#VALUE!</v>
      </c>
      <c r="F203" s="8" t="e" cm="1" vm="3">
        <f t="array" aca="1" ref="F203" ca="1">INDEX($B$174:$B$191,F202,1)</f>
        <v>#VALUE!</v>
      </c>
      <c r="G203" s="8" t="str" cm="1">
        <f t="array" ref="G203">INDEX($B$174:$B$191,G202,1)</f>
        <v>GA5NPo</v>
      </c>
      <c r="H203" s="8" t="str" cm="1">
        <f t="array" ref="H203">INDEX($B$174:$B$191,H202,1)</f>
        <v>ANPEm</v>
      </c>
      <c r="I203" s="8" t="str" cm="1">
        <f t="array" ref="I203">INDEX($B$174:$B$191,I202,1)</f>
        <v>GPEAa</v>
      </c>
      <c r="J203" s="8" t="str" cm="1">
        <f t="array" ref="J203">INDEX($B$174:$B$191,J202,1)</f>
        <v>GEAAa3</v>
      </c>
      <c r="K203" s="8" t="str" cm="1">
        <f t="array" ref="K203">INDEX($B$174:$B$191,K202,1)</f>
        <v>GAAA3a4</v>
      </c>
      <c r="L203" s="8" t="str" cm="1">
        <f t="array" ref="L203">INDEX($B$174:$B$191,L202,1)</f>
        <v>GAAA4a5</v>
      </c>
      <c r="M203" s="8" t="str" cm="1">
        <f t="array" ref="M203">INDEX($B$174:$B$191,M202,1)</f>
        <v>GAAA5r</v>
      </c>
      <c r="N203" s="8" t="str" cm="1">
        <f t="array" ref="N203">INDEX($B$174:$B$191,N202,1)</f>
        <v>GAA5Nf</v>
      </c>
      <c r="O203" s="9" t="s">
        <v>108</v>
      </c>
    </row>
    <row r="204" spans="3:15" outlineLevel="1" x14ac:dyDescent="0.25">
      <c r="D204" s="11" t="s">
        <v>162</v>
      </c>
      <c r="E204" s="12" t="str">
        <f t="shared" ref="E204:H204" ca="1" si="0">IFERROR(LEFT(E203,MAX(4,LEN(E203)-2)),"_")</f>
        <v>_</v>
      </c>
      <c r="F204" s="12" t="str">
        <f t="shared" ca="1" si="0"/>
        <v>_</v>
      </c>
      <c r="G204" s="12"/>
      <c r="H204" s="12" t="str">
        <f t="shared" si="0"/>
        <v>ANPE</v>
      </c>
      <c r="I204" s="12" t="str">
        <f t="shared" ref="I204:L204" si="1">IFERROR(LEFT(I203,MAX(4,LEN(I203)-2)),"_")</f>
        <v>GPEA</v>
      </c>
      <c r="J204" s="12" t="str">
        <f t="shared" si="1"/>
        <v>GEAA</v>
      </c>
      <c r="K204" s="12" t="str">
        <f t="shared" si="1"/>
        <v>GAAA3</v>
      </c>
      <c r="L204" s="12" t="str">
        <f t="shared" si="1"/>
        <v>GAAA4</v>
      </c>
      <c r="M204" s="12" t="s">
        <v>170</v>
      </c>
      <c r="N204" s="12" t="s">
        <v>171</v>
      </c>
      <c r="O204" s="12" t="s">
        <v>172</v>
      </c>
    </row>
    <row r="205" spans="3:15" outlineLevel="1" x14ac:dyDescent="0.25">
      <c r="D205" s="11" t="s">
        <v>163</v>
      </c>
      <c r="E205" s="12"/>
      <c r="F205" s="12"/>
      <c r="G205" s="12" t="s">
        <v>178</v>
      </c>
      <c r="H205" s="12" t="s">
        <v>227</v>
      </c>
      <c r="I205" s="12" t="s">
        <v>166</v>
      </c>
      <c r="J205" s="12" t="s">
        <v>226</v>
      </c>
      <c r="K205" s="12" t="s">
        <v>175</v>
      </c>
      <c r="L205" s="12" t="s">
        <v>176</v>
      </c>
      <c r="M205" s="12" t="s">
        <v>173</v>
      </c>
      <c r="N205" s="12" t="s">
        <v>177</v>
      </c>
      <c r="O205" s="12" t="s">
        <v>178</v>
      </c>
    </row>
    <row r="206" spans="3:15" outlineLevel="1" x14ac:dyDescent="0.25">
      <c r="E206" s="12"/>
      <c r="F206" s="12"/>
      <c r="G206" s="12"/>
      <c r="H206" s="12"/>
      <c r="I206" s="12"/>
      <c r="J206" s="12"/>
      <c r="K206" s="12" t="s">
        <v>143</v>
      </c>
      <c r="L206" s="12" t="s">
        <v>142</v>
      </c>
      <c r="M206" s="12" t="s">
        <v>140</v>
      </c>
      <c r="N206" s="12" t="s">
        <v>141</v>
      </c>
      <c r="O206" s="10"/>
    </row>
    <row r="207" spans="3:15" x14ac:dyDescent="0.25">
      <c r="C207" t="s">
        <v>159</v>
      </c>
      <c r="E207" s="6"/>
      <c r="F207" s="6"/>
      <c r="G207" s="6"/>
      <c r="H207" s="6" t="s">
        <v>228</v>
      </c>
      <c r="I207" s="6"/>
      <c r="J207" s="6"/>
      <c r="K207" s="6"/>
      <c r="L207" s="6"/>
      <c r="M207" s="6"/>
      <c r="N207" s="6"/>
      <c r="O207" s="6"/>
    </row>
    <row r="208" spans="3:15" outlineLevel="1" x14ac:dyDescent="0.25">
      <c r="E208" s="7"/>
      <c r="F208" s="7"/>
      <c r="G208" s="7"/>
      <c r="H208" s="7"/>
      <c r="I208" s="7"/>
      <c r="J208" s="7"/>
      <c r="K208" s="7"/>
      <c r="L208" s="7"/>
      <c r="M208" s="7">
        <v>18</v>
      </c>
      <c r="N208" s="7">
        <v>11</v>
      </c>
      <c r="O208" s="7"/>
    </row>
    <row r="209" spans="4:15" outlineLevel="1" x14ac:dyDescent="0.25">
      <c r="E209" s="8"/>
      <c r="F209" s="8"/>
      <c r="G209" s="8"/>
      <c r="H209" s="8"/>
      <c r="I209" s="8"/>
      <c r="J209" s="8"/>
      <c r="K209" s="8" t="e" cm="1" vm="3">
        <f t="array" aca="1" ref="K209" ca="1">INDEX($B$174:$B$191,K208,1)</f>
        <v>#VALUE!</v>
      </c>
      <c r="L209" s="8" t="e" cm="1" vm="3">
        <f t="array" aca="1" ref="L209" ca="1">INDEX($B$174:$B$191,L208,1)</f>
        <v>#VALUE!</v>
      </c>
      <c r="M209" s="8" t="str" cm="1">
        <f t="array" ref="M209">INDEX($B$174:$B$191,M208,1)</f>
        <v>GX3NPo</v>
      </c>
      <c r="N209" s="8" t="str" cm="1">
        <f t="array" ref="N209">INDEX($B$174:$B$191,N208,1)</f>
        <v>GNPEb</v>
      </c>
      <c r="O209" s="9" t="s">
        <v>115</v>
      </c>
    </row>
    <row r="210" spans="4:15" outlineLevel="1" x14ac:dyDescent="0.25">
      <c r="D210" s="11" t="s">
        <v>162</v>
      </c>
      <c r="E210" s="12" t="str">
        <f t="shared" ref="E210:M210" si="2">IFERROR(LEFT(E209,MAX(4,LEN(E209)-2)),"_")</f>
        <v/>
      </c>
      <c r="F210" s="12" t="str">
        <f t="shared" si="2"/>
        <v/>
      </c>
      <c r="G210" s="12" t="str">
        <f t="shared" si="2"/>
        <v/>
      </c>
      <c r="H210" s="12" t="str">
        <f t="shared" si="2"/>
        <v/>
      </c>
      <c r="I210" s="12" t="str">
        <f t="shared" si="2"/>
        <v/>
      </c>
      <c r="J210" s="12" t="str">
        <f t="shared" si="2"/>
        <v/>
      </c>
      <c r="K210" s="12" t="str">
        <f t="shared" ca="1" si="2"/>
        <v>_</v>
      </c>
      <c r="L210" s="12" t="str">
        <f t="shared" ca="1" si="2"/>
        <v>_</v>
      </c>
      <c r="M210" s="12"/>
      <c r="N210" s="12" t="str">
        <f>IFERROR(LEFT(N209,MAX(4,LEN(N209)-2)),"_")</f>
        <v>GNPE</v>
      </c>
      <c r="O210" s="12" t="s">
        <v>179</v>
      </c>
    </row>
    <row r="211" spans="4:15" outlineLevel="1" x14ac:dyDescent="0.25">
      <c r="D211" s="11" t="s">
        <v>163</v>
      </c>
      <c r="E211" s="12"/>
      <c r="F211" s="12"/>
      <c r="G211" s="12"/>
      <c r="H211" s="12"/>
      <c r="I211" s="12"/>
      <c r="J211" s="12"/>
      <c r="K211" s="12"/>
      <c r="L211" s="12"/>
      <c r="M211" s="12" t="s">
        <v>229</v>
      </c>
      <c r="N211" s="12" t="s">
        <v>182</v>
      </c>
      <c r="O211" s="12" t="s">
        <v>180</v>
      </c>
    </row>
    <row r="212" spans="4:15" outlineLevel="1" x14ac:dyDescent="0.25">
      <c r="E212" s="12"/>
      <c r="F212" s="12"/>
      <c r="G212" s="12"/>
      <c r="H212" s="12"/>
      <c r="I212" s="12"/>
      <c r="J212" s="12"/>
      <c r="K212" s="12" t="s">
        <v>156</v>
      </c>
      <c r="L212" s="12" t="s">
        <v>155</v>
      </c>
      <c r="M212" s="12" t="s">
        <v>157</v>
      </c>
      <c r="N212" s="12" t="s">
        <v>147</v>
      </c>
      <c r="O212" s="10"/>
    </row>
    <row r="213" spans="4:15" x14ac:dyDescent="0.25">
      <c r="D213" t="s">
        <v>159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4:15" outlineLevel="1" x14ac:dyDescent="0.25">
      <c r="E214" s="7"/>
      <c r="F214" s="7"/>
      <c r="G214" s="7">
        <v>14</v>
      </c>
      <c r="H214" s="7">
        <v>8</v>
      </c>
      <c r="I214" s="7">
        <v>10</v>
      </c>
      <c r="J214" s="7">
        <v>15</v>
      </c>
      <c r="K214" s="7">
        <v>9</v>
      </c>
      <c r="L214" s="7">
        <v>12</v>
      </c>
      <c r="M214" s="7">
        <v>16</v>
      </c>
      <c r="N214" s="7">
        <v>17</v>
      </c>
      <c r="O214" s="7"/>
    </row>
    <row r="215" spans="4:15" outlineLevel="1" x14ac:dyDescent="0.25">
      <c r="E215" s="8" t="e" cm="1" vm="3">
        <f t="array" aca="1" ref="E215" ca="1">INDEX($B$174:$B$191,E214,1)</f>
        <v>#VALUE!</v>
      </c>
      <c r="F215" s="8" t="e" cm="1" vm="3">
        <f t="array" aca="1" ref="F215" ca="1">INDEX($B$174:$B$191,F214,1)</f>
        <v>#VALUE!</v>
      </c>
      <c r="G215" s="8" t="str" cm="1">
        <f t="array" ref="G215">INDEX($B$174:$B$191,G214,1)</f>
        <v>GPEEf</v>
      </c>
      <c r="H215" s="8" t="str" cm="1">
        <f t="array" ref="H215">INDEX($B$174:$B$191,H214,1)</f>
        <v>GEEPw</v>
      </c>
      <c r="I215" s="8" t="str" cm="1">
        <f t="array" ref="I215">INDEX($B$174:$B$191,I214,1)</f>
        <v>GEPEr</v>
      </c>
      <c r="J215" s="8" t="str" cm="1">
        <f t="array" ref="J215">INDEX($B$174:$B$191,J214,1)</f>
        <v>GPENxr</v>
      </c>
      <c r="K215" s="8" t="str" cm="1">
        <f t="array" ref="K215">INDEX($B$174:$B$191,K214,1)</f>
        <v>GENXx</v>
      </c>
      <c r="L215" s="8" t="str" cm="1">
        <f t="array" ref="L215">INDEX($B$174:$B$191,L214,1)</f>
        <v>GNXXx3</v>
      </c>
      <c r="M215" s="8" t="str" cm="1">
        <f t="array" ref="M215">INDEX($B$174:$B$191,M214,1)</f>
        <v>GXXX3r</v>
      </c>
      <c r="N215" s="8" t="str" cm="1">
        <f t="array" ref="N215">INDEX($B$174:$B$191,N214,1)</f>
        <v>GXX3Nf</v>
      </c>
      <c r="O215" s="9" t="s">
        <v>119</v>
      </c>
    </row>
    <row r="216" spans="4:15" outlineLevel="1" x14ac:dyDescent="0.25">
      <c r="D216" s="11" t="s">
        <v>162</v>
      </c>
      <c r="E216" s="12" t="str">
        <f t="shared" ref="E216:L216" ca="1" si="3">IFERROR(LEFT(E215,MAX(4,LEN(E215)-2)),"_")</f>
        <v>_</v>
      </c>
      <c r="F216" s="12" t="str">
        <f t="shared" ca="1" si="3"/>
        <v>_</v>
      </c>
      <c r="G216" s="12"/>
      <c r="H216" s="12" t="str">
        <f t="shared" si="3"/>
        <v>GEEP</v>
      </c>
      <c r="I216" s="12" t="str">
        <f t="shared" si="3"/>
        <v>GEPE</v>
      </c>
      <c r="J216" s="12" t="str">
        <f t="shared" si="3"/>
        <v>GPEN</v>
      </c>
      <c r="K216" s="12" t="str">
        <f t="shared" si="3"/>
        <v>GENX</v>
      </c>
      <c r="L216" s="12" t="str">
        <f t="shared" si="3"/>
        <v>GNXX</v>
      </c>
      <c r="M216" s="12" t="s">
        <v>117</v>
      </c>
      <c r="N216" s="12" t="s">
        <v>186</v>
      </c>
      <c r="O216" s="12" t="s">
        <v>184</v>
      </c>
    </row>
    <row r="217" spans="4:15" outlineLevel="1" x14ac:dyDescent="0.25">
      <c r="D217" s="11" t="s">
        <v>163</v>
      </c>
      <c r="E217" s="12"/>
      <c r="F217" s="12"/>
      <c r="G217" s="12" t="s">
        <v>180</v>
      </c>
      <c r="H217" s="12" t="s">
        <v>217</v>
      </c>
      <c r="I217" s="12" t="s">
        <v>231</v>
      </c>
      <c r="J217" s="12" t="s">
        <v>230</v>
      </c>
      <c r="K217" s="12" t="s">
        <v>220</v>
      </c>
      <c r="L217" s="12" t="s">
        <v>219</v>
      </c>
      <c r="M217" s="12" t="s">
        <v>187</v>
      </c>
      <c r="N217" s="12" t="s">
        <v>185</v>
      </c>
      <c r="O217" s="12" t="s">
        <v>183</v>
      </c>
    </row>
    <row r="218" spans="4:15" outlineLevel="1" x14ac:dyDescent="0.25">
      <c r="E218" s="12"/>
      <c r="F218" s="12"/>
      <c r="G218" s="12"/>
      <c r="H218" s="12"/>
      <c r="I218" s="12"/>
      <c r="J218" s="12"/>
      <c r="K218" s="12"/>
      <c r="L218" s="12"/>
      <c r="M218" s="12" t="s">
        <v>149</v>
      </c>
      <c r="N218" s="12" t="s">
        <v>148</v>
      </c>
      <c r="O218" s="10"/>
    </row>
    <row r="219" spans="4:15" x14ac:dyDescent="0.25">
      <c r="D219" t="s">
        <v>159</v>
      </c>
      <c r="H219" s="13"/>
    </row>
    <row r="220" spans="4:15" x14ac:dyDescent="0.25">
      <c r="H220" s="13"/>
    </row>
    <row r="221" spans="4:15" x14ac:dyDescent="0.25">
      <c r="H221" s="13"/>
    </row>
    <row r="222" spans="4:15" x14ac:dyDescent="0.25">
      <c r="H222" s="13"/>
    </row>
    <row r="223" spans="4:15" x14ac:dyDescent="0.25">
      <c r="H223" s="13"/>
    </row>
    <row r="224" spans="4:15" x14ac:dyDescent="0.25">
      <c r="H224" s="13"/>
    </row>
    <row r="225" spans="8:8" x14ac:dyDescent="0.25">
      <c r="H225" s="13"/>
    </row>
    <row r="226" spans="8:8" x14ac:dyDescent="0.25">
      <c r="H226" s="13"/>
    </row>
    <row r="227" spans="8:8" x14ac:dyDescent="0.25">
      <c r="H227" s="13"/>
    </row>
    <row r="228" spans="8:8" x14ac:dyDescent="0.25">
      <c r="H228" s="13"/>
    </row>
    <row r="229" spans="8:8" x14ac:dyDescent="0.25">
      <c r="H229" s="13"/>
    </row>
    <row r="230" spans="8:8" x14ac:dyDescent="0.25">
      <c r="H230" s="13"/>
    </row>
    <row r="231" spans="8:8" x14ac:dyDescent="0.25">
      <c r="H231" s="13"/>
    </row>
    <row r="232" spans="8:8" x14ac:dyDescent="0.25">
      <c r="H232" s="13"/>
    </row>
    <row r="233" spans="8:8" x14ac:dyDescent="0.25">
      <c r="H233" s="13"/>
    </row>
    <row r="234" spans="8:8" x14ac:dyDescent="0.25">
      <c r="H234" s="13"/>
    </row>
    <row r="235" spans="8:8" x14ac:dyDescent="0.25">
      <c r="H235" s="13"/>
    </row>
    <row r="236" spans="8:8" x14ac:dyDescent="0.25">
      <c r="H236" s="13"/>
    </row>
    <row r="237" spans="8:8" x14ac:dyDescent="0.25">
      <c r="H237" s="13"/>
    </row>
    <row r="238" spans="8:8" x14ac:dyDescent="0.25">
      <c r="H238" s="13"/>
    </row>
    <row r="239" spans="8:8" x14ac:dyDescent="0.25">
      <c r="H239" s="13"/>
    </row>
    <row r="240" spans="8:8" x14ac:dyDescent="0.25">
      <c r="H240" s="13"/>
    </row>
    <row r="241" spans="8:8" x14ac:dyDescent="0.25">
      <c r="H241" s="13"/>
    </row>
    <row r="242" spans="8:8" x14ac:dyDescent="0.25">
      <c r="H242" s="13"/>
    </row>
    <row r="243" spans="8:8" x14ac:dyDescent="0.25">
      <c r="H243" s="13"/>
    </row>
    <row r="244" spans="8:8" x14ac:dyDescent="0.25">
      <c r="H244" s="13"/>
    </row>
    <row r="245" spans="8:8" x14ac:dyDescent="0.25">
      <c r="H245" s="13"/>
    </row>
    <row r="246" spans="8:8" x14ac:dyDescent="0.25">
      <c r="H246" s="13"/>
    </row>
    <row r="247" spans="8:8" x14ac:dyDescent="0.25">
      <c r="H247" s="13"/>
    </row>
    <row r="248" spans="8:8" x14ac:dyDescent="0.25">
      <c r="H248" s="13"/>
    </row>
    <row r="249" spans="8:8" x14ac:dyDescent="0.25">
      <c r="H249" s="13"/>
    </row>
    <row r="250" spans="8:8" x14ac:dyDescent="0.25">
      <c r="H250" s="13"/>
    </row>
    <row r="251" spans="8:8" x14ac:dyDescent="0.25">
      <c r="H251" s="13"/>
    </row>
    <row r="252" spans="8:8" x14ac:dyDescent="0.25">
      <c r="H252" s="13"/>
    </row>
    <row r="253" spans="8:8" x14ac:dyDescent="0.25">
      <c r="H253" s="13"/>
    </row>
    <row r="254" spans="8:8" x14ac:dyDescent="0.25">
      <c r="H254" s="13"/>
    </row>
    <row r="255" spans="8:8" x14ac:dyDescent="0.25">
      <c r="H255" s="13"/>
    </row>
    <row r="256" spans="8:8" x14ac:dyDescent="0.25">
      <c r="H256" s="13"/>
    </row>
    <row r="257" spans="8:8" x14ac:dyDescent="0.25">
      <c r="H257" s="13"/>
    </row>
    <row r="258" spans="8:8" x14ac:dyDescent="0.25">
      <c r="H258" s="13"/>
    </row>
    <row r="259" spans="8:8" x14ac:dyDescent="0.25">
      <c r="H259" s="13"/>
    </row>
    <row r="260" spans="8:8" x14ac:dyDescent="0.25">
      <c r="H260" s="13"/>
    </row>
    <row r="261" spans="8:8" x14ac:dyDescent="0.25">
      <c r="H261" s="13"/>
    </row>
    <row r="262" spans="8:8" x14ac:dyDescent="0.25">
      <c r="H262" s="13"/>
    </row>
    <row r="263" spans="8:8" x14ac:dyDescent="0.25">
      <c r="H263" s="13"/>
    </row>
    <row r="264" spans="8:8" x14ac:dyDescent="0.25">
      <c r="H264" s="13"/>
    </row>
    <row r="265" spans="8:8" x14ac:dyDescent="0.25">
      <c r="H265" s="13"/>
    </row>
    <row r="266" spans="8:8" x14ac:dyDescent="0.25">
      <c r="H266" s="13"/>
    </row>
    <row r="267" spans="8:8" x14ac:dyDescent="0.25">
      <c r="H267" s="13"/>
    </row>
    <row r="268" spans="8:8" x14ac:dyDescent="0.25">
      <c r="H268" s="13"/>
    </row>
    <row r="269" spans="8:8" x14ac:dyDescent="0.25">
      <c r="H269" s="13"/>
    </row>
    <row r="270" spans="8:8" x14ac:dyDescent="0.25">
      <c r="H270" s="13"/>
    </row>
    <row r="271" spans="8:8" x14ac:dyDescent="0.25">
      <c r="H271" s="13"/>
    </row>
    <row r="272" spans="8:8" x14ac:dyDescent="0.25">
      <c r="H272" s="13"/>
    </row>
  </sheetData>
  <autoFilter ref="A14:G124">
    <filterColumn colId="2">
      <filters>
        <filter val="lmu5"/>
        <filter val="'lmu5')"/>
      </filters>
    </filterColumn>
    <filterColumn colId="3">
      <filters>
        <filter val="6"/>
      </filters>
    </filterColumn>
  </autoFilter>
  <conditionalFormatting sqref="B133:B150">
    <cfRule type="expression" dxfId="1" priority="2">
      <formula>OR((B133=$B$126),(B133=$B$127),(B133=$B$128))</formula>
    </cfRule>
  </conditionalFormatting>
  <conditionalFormatting sqref="B174:B191">
    <cfRule type="expression" dxfId="0" priority="1">
      <formula>OR((B174=$B$126),(B174=$B$127),(B174=$B$128))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8"/>
  <sheetViews>
    <sheetView topLeftCell="A14" workbookViewId="0">
      <pane xSplit="3" ySplit="1" topLeftCell="D129" activePane="bottomRight" state="frozen"/>
      <selection activeCell="B15" sqref="B15:B122"/>
      <selection pane="topRight" activeCell="B15" sqref="B15:B122"/>
      <selection pane="bottomLeft" activeCell="B15" sqref="B15:B122"/>
      <selection pane="bottomRight" activeCell="B142" activeCellId="1" sqref="B136 B142"/>
    </sheetView>
  </sheetViews>
  <sheetFormatPr defaultRowHeight="15" x14ac:dyDescent="0.25"/>
  <cols>
    <col min="2" max="2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0</v>
      </c>
      <c r="B2" t="s">
        <v>1</v>
      </c>
      <c r="C2" t="s">
        <v>2</v>
      </c>
      <c r="D2" t="s">
        <v>4</v>
      </c>
    </row>
    <row r="3" spans="1:7" x14ac:dyDescent="0.25">
      <c r="A3" t="s">
        <v>0</v>
      </c>
      <c r="B3" t="s">
        <v>1</v>
      </c>
      <c r="C3" t="s">
        <v>2</v>
      </c>
      <c r="D3" t="s">
        <v>5</v>
      </c>
    </row>
    <row r="4" spans="1:7" x14ac:dyDescent="0.25">
      <c r="A4" t="s">
        <v>0</v>
      </c>
      <c r="B4" t="s">
        <v>1</v>
      </c>
      <c r="C4" t="s">
        <v>2</v>
      </c>
      <c r="D4" t="s">
        <v>6</v>
      </c>
    </row>
    <row r="5" spans="1:7" x14ac:dyDescent="0.25">
      <c r="A5" t="s">
        <v>0</v>
      </c>
      <c r="B5" t="s">
        <v>1</v>
      </c>
      <c r="C5" t="s">
        <v>2</v>
      </c>
      <c r="D5" t="s">
        <v>7</v>
      </c>
    </row>
    <row r="6" spans="1:7" x14ac:dyDescent="0.25">
      <c r="A6" t="s">
        <v>0</v>
      </c>
      <c r="B6" t="s">
        <v>1</v>
      </c>
      <c r="C6" t="s">
        <v>2</v>
      </c>
      <c r="D6" t="s">
        <v>8</v>
      </c>
    </row>
    <row r="7" spans="1:7" x14ac:dyDescent="0.25">
      <c r="B7" t="s">
        <v>9</v>
      </c>
      <c r="C7">
        <v>1127420.0357502</v>
      </c>
    </row>
    <row r="8" spans="1:7" x14ac:dyDescent="0.25">
      <c r="A8" t="s">
        <v>0</v>
      </c>
      <c r="B8" t="s">
        <v>1</v>
      </c>
      <c r="C8" t="s">
        <v>2</v>
      </c>
      <c r="D8" t="s">
        <v>10</v>
      </c>
    </row>
    <row r="9" spans="1:7" x14ac:dyDescent="0.25">
      <c r="B9" t="s">
        <v>11</v>
      </c>
      <c r="C9">
        <v>237.715337581933</v>
      </c>
    </row>
    <row r="10" spans="1:7" x14ac:dyDescent="0.25">
      <c r="B10" t="s">
        <v>12</v>
      </c>
      <c r="C10">
        <v>27380.1936303931</v>
      </c>
    </row>
    <row r="11" spans="1:7" x14ac:dyDescent="0.25">
      <c r="B11" t="s">
        <v>13</v>
      </c>
      <c r="C11">
        <v>222266.91893142401</v>
      </c>
    </row>
    <row r="12" spans="1:7" x14ac:dyDescent="0.25">
      <c r="B12" t="s">
        <v>14</v>
      </c>
      <c r="C12">
        <v>306801.96547472902</v>
      </c>
    </row>
    <row r="13" spans="1:7" x14ac:dyDescent="0.25">
      <c r="B13" t="s">
        <v>15</v>
      </c>
      <c r="C13">
        <v>309306.956291251</v>
      </c>
    </row>
    <row r="14" spans="1:7" x14ac:dyDescent="0.25">
      <c r="A14" t="s">
        <v>0</v>
      </c>
      <c r="B14" t="s">
        <v>1</v>
      </c>
      <c r="C14" t="s">
        <v>2</v>
      </c>
      <c r="D14" t="s">
        <v>16</v>
      </c>
      <c r="E14" t="s">
        <v>101</v>
      </c>
      <c r="F14" t="s">
        <v>101</v>
      </c>
      <c r="G14" t="s">
        <v>101</v>
      </c>
    </row>
    <row r="15" spans="1:7" hidden="1" x14ac:dyDescent="0.25">
      <c r="B15" t="s">
        <v>92</v>
      </c>
      <c r="C15" t="s">
        <v>23</v>
      </c>
      <c r="D15" s="1">
        <v>1.8859469808276201E-31</v>
      </c>
    </row>
    <row r="16" spans="1:7" hidden="1" x14ac:dyDescent="0.25">
      <c r="B16" t="s">
        <v>91</v>
      </c>
      <c r="C16" t="s">
        <v>23</v>
      </c>
      <c r="D16" s="1">
        <v>1.0687093416906999E-30</v>
      </c>
    </row>
    <row r="17" spans="2:4" hidden="1" x14ac:dyDescent="0.25">
      <c r="B17" t="s">
        <v>69</v>
      </c>
      <c r="C17" t="s">
        <v>23</v>
      </c>
      <c r="D17" s="1">
        <v>8.4935501200957698E-16</v>
      </c>
    </row>
    <row r="18" spans="2:4" x14ac:dyDescent="0.25">
      <c r="B18" t="s">
        <v>104</v>
      </c>
      <c r="C18" t="s">
        <v>102</v>
      </c>
      <c r="D18">
        <v>6</v>
      </c>
    </row>
    <row r="19" spans="2:4" hidden="1" x14ac:dyDescent="0.25">
      <c r="B19" t="s">
        <v>21</v>
      </c>
      <c r="C19" t="s">
        <v>19</v>
      </c>
      <c r="D19">
        <v>6</v>
      </c>
    </row>
    <row r="20" spans="2:4" hidden="1" x14ac:dyDescent="0.25">
      <c r="B20" t="s">
        <v>21</v>
      </c>
      <c r="C20" t="s">
        <v>20</v>
      </c>
      <c r="D20">
        <v>6</v>
      </c>
    </row>
    <row r="21" spans="2:4" hidden="1" x14ac:dyDescent="0.25">
      <c r="B21" t="s">
        <v>21</v>
      </c>
      <c r="C21" t="s">
        <v>22</v>
      </c>
      <c r="D21">
        <v>6</v>
      </c>
    </row>
    <row r="22" spans="2:4" hidden="1" x14ac:dyDescent="0.25">
      <c r="B22" t="s">
        <v>21</v>
      </c>
      <c r="C22" t="s">
        <v>23</v>
      </c>
      <c r="D22">
        <v>6</v>
      </c>
    </row>
    <row r="23" spans="2:4" x14ac:dyDescent="0.25">
      <c r="B23" t="s">
        <v>105</v>
      </c>
      <c r="C23" t="s">
        <v>102</v>
      </c>
      <c r="D23">
        <v>6</v>
      </c>
    </row>
    <row r="24" spans="2:4" hidden="1" x14ac:dyDescent="0.25">
      <c r="B24" t="s">
        <v>24</v>
      </c>
      <c r="C24" t="s">
        <v>19</v>
      </c>
      <c r="D24">
        <v>6</v>
      </c>
    </row>
    <row r="25" spans="2:4" hidden="1" x14ac:dyDescent="0.25">
      <c r="B25" t="s">
        <v>24</v>
      </c>
      <c r="C25" t="s">
        <v>20</v>
      </c>
      <c r="D25">
        <v>6</v>
      </c>
    </row>
    <row r="26" spans="2:4" hidden="1" x14ac:dyDescent="0.25">
      <c r="B26" t="s">
        <v>24</v>
      </c>
      <c r="C26" t="s">
        <v>22</v>
      </c>
      <c r="D26">
        <v>6</v>
      </c>
    </row>
    <row r="27" spans="2:4" hidden="1" x14ac:dyDescent="0.25">
      <c r="B27" t="s">
        <v>24</v>
      </c>
      <c r="C27" t="s">
        <v>23</v>
      </c>
      <c r="D27">
        <v>6</v>
      </c>
    </row>
    <row r="28" spans="2:4" hidden="1" x14ac:dyDescent="0.25">
      <c r="B28" t="s">
        <v>90</v>
      </c>
      <c r="C28" t="s">
        <v>22</v>
      </c>
      <c r="D28">
        <v>6</v>
      </c>
    </row>
    <row r="29" spans="2:4" hidden="1" x14ac:dyDescent="0.25">
      <c r="B29" t="s">
        <v>90</v>
      </c>
      <c r="C29" t="s">
        <v>23</v>
      </c>
      <c r="D29">
        <v>6</v>
      </c>
    </row>
    <row r="30" spans="2:4" x14ac:dyDescent="0.25">
      <c r="B30" t="s">
        <v>120</v>
      </c>
      <c r="C30" t="s">
        <v>102</v>
      </c>
      <c r="D30">
        <v>6</v>
      </c>
    </row>
    <row r="31" spans="2:4" hidden="1" x14ac:dyDescent="0.25">
      <c r="B31" t="s">
        <v>89</v>
      </c>
      <c r="C31" t="s">
        <v>19</v>
      </c>
      <c r="D31">
        <v>6</v>
      </c>
    </row>
    <row r="32" spans="2:4" hidden="1" x14ac:dyDescent="0.25">
      <c r="B32" t="s">
        <v>89</v>
      </c>
      <c r="C32" t="s">
        <v>20</v>
      </c>
      <c r="D32">
        <v>6</v>
      </c>
    </row>
    <row r="33" spans="2:4" hidden="1" x14ac:dyDescent="0.25">
      <c r="B33" t="s">
        <v>88</v>
      </c>
      <c r="C33" t="s">
        <v>22</v>
      </c>
      <c r="D33" s="1">
        <v>8.4935501200957698E-16</v>
      </c>
    </row>
    <row r="34" spans="2:4" hidden="1" x14ac:dyDescent="0.25">
      <c r="B34" t="s">
        <v>88</v>
      </c>
      <c r="C34" t="s">
        <v>23</v>
      </c>
      <c r="D34" s="1">
        <v>8.4935501200957698E-16</v>
      </c>
    </row>
    <row r="35" spans="2:4" hidden="1" x14ac:dyDescent="0.25">
      <c r="B35" t="s">
        <v>87</v>
      </c>
      <c r="C35" t="s">
        <v>22</v>
      </c>
      <c r="D35">
        <v>6</v>
      </c>
    </row>
    <row r="36" spans="2:4" hidden="1" x14ac:dyDescent="0.25">
      <c r="B36" t="s">
        <v>87</v>
      </c>
      <c r="C36" t="s">
        <v>23</v>
      </c>
      <c r="D36">
        <v>6</v>
      </c>
    </row>
    <row r="37" spans="2:4" x14ac:dyDescent="0.25">
      <c r="B37" t="s">
        <v>121</v>
      </c>
      <c r="C37" t="s">
        <v>102</v>
      </c>
      <c r="D37">
        <v>6</v>
      </c>
    </row>
    <row r="38" spans="2:4" hidden="1" x14ac:dyDescent="0.25">
      <c r="B38" t="s">
        <v>86</v>
      </c>
      <c r="C38" t="s">
        <v>19</v>
      </c>
      <c r="D38">
        <v>6</v>
      </c>
    </row>
    <row r="39" spans="2:4" hidden="1" x14ac:dyDescent="0.25">
      <c r="B39" t="s">
        <v>86</v>
      </c>
      <c r="C39" t="s">
        <v>20</v>
      </c>
      <c r="D39">
        <v>6</v>
      </c>
    </row>
    <row r="40" spans="2:4" hidden="1" x14ac:dyDescent="0.25">
      <c r="B40" t="s">
        <v>85</v>
      </c>
      <c r="C40" t="s">
        <v>23</v>
      </c>
      <c r="D40" s="1">
        <v>2.75716981495542E-14</v>
      </c>
    </row>
    <row r="41" spans="2:4" hidden="1" x14ac:dyDescent="0.25">
      <c r="B41" t="s">
        <v>84</v>
      </c>
      <c r="C41" t="s">
        <v>23</v>
      </c>
      <c r="D41" s="1">
        <v>2.75716981495542E-14</v>
      </c>
    </row>
    <row r="42" spans="2:4" x14ac:dyDescent="0.25">
      <c r="B42" t="s">
        <v>122</v>
      </c>
      <c r="C42" t="s">
        <v>102</v>
      </c>
      <c r="D42">
        <v>6</v>
      </c>
    </row>
    <row r="43" spans="2:4" hidden="1" x14ac:dyDescent="0.25">
      <c r="B43" t="s">
        <v>83</v>
      </c>
      <c r="C43" t="s">
        <v>19</v>
      </c>
      <c r="D43">
        <v>6</v>
      </c>
    </row>
    <row r="44" spans="2:4" hidden="1" x14ac:dyDescent="0.25">
      <c r="B44" t="s">
        <v>83</v>
      </c>
      <c r="C44" t="s">
        <v>20</v>
      </c>
      <c r="D44">
        <v>6</v>
      </c>
    </row>
    <row r="45" spans="2:4" hidden="1" x14ac:dyDescent="0.25">
      <c r="B45" t="s">
        <v>83</v>
      </c>
      <c r="C45" t="s">
        <v>22</v>
      </c>
      <c r="D45">
        <v>6</v>
      </c>
    </row>
    <row r="46" spans="2:4" hidden="1" x14ac:dyDescent="0.25">
      <c r="B46" t="s">
        <v>83</v>
      </c>
      <c r="C46" t="s">
        <v>23</v>
      </c>
      <c r="D46">
        <v>6</v>
      </c>
    </row>
    <row r="47" spans="2:4" x14ac:dyDescent="0.25">
      <c r="B47" t="s">
        <v>109</v>
      </c>
      <c r="C47" t="s">
        <v>102</v>
      </c>
      <c r="D47">
        <v>6</v>
      </c>
    </row>
    <row r="48" spans="2:4" hidden="1" x14ac:dyDescent="0.25">
      <c r="B48" t="s">
        <v>31</v>
      </c>
      <c r="C48" t="s">
        <v>19</v>
      </c>
      <c r="D48">
        <v>6</v>
      </c>
    </row>
    <row r="49" spans="2:4" hidden="1" x14ac:dyDescent="0.25">
      <c r="B49" t="s">
        <v>31</v>
      </c>
      <c r="C49" t="s">
        <v>20</v>
      </c>
      <c r="D49">
        <v>6</v>
      </c>
    </row>
    <row r="50" spans="2:4" hidden="1" x14ac:dyDescent="0.25">
      <c r="B50" t="s">
        <v>31</v>
      </c>
      <c r="C50" t="s">
        <v>23</v>
      </c>
      <c r="D50" s="1">
        <v>8.4935501200958299E-16</v>
      </c>
    </row>
    <row r="51" spans="2:4" hidden="1" x14ac:dyDescent="0.25">
      <c r="B51" t="s">
        <v>82</v>
      </c>
      <c r="C51" t="s">
        <v>20</v>
      </c>
      <c r="D51" s="1">
        <v>1.0838101119250801E-15</v>
      </c>
    </row>
    <row r="52" spans="2:4" x14ac:dyDescent="0.25">
      <c r="B52" t="s">
        <v>123</v>
      </c>
      <c r="C52" t="s">
        <v>102</v>
      </c>
      <c r="D52">
        <v>3.9999999999999898</v>
      </c>
    </row>
    <row r="53" spans="2:4" hidden="1" x14ac:dyDescent="0.25">
      <c r="B53" t="s">
        <v>81</v>
      </c>
      <c r="C53" t="s">
        <v>19</v>
      </c>
      <c r="D53">
        <v>2.0000000000000102</v>
      </c>
    </row>
    <row r="54" spans="2:4" hidden="1" x14ac:dyDescent="0.25">
      <c r="B54" t="s">
        <v>32</v>
      </c>
      <c r="C54" t="s">
        <v>20</v>
      </c>
      <c r="D54">
        <v>54</v>
      </c>
    </row>
    <row r="55" spans="2:4" hidden="1" x14ac:dyDescent="0.25">
      <c r="B55" t="s">
        <v>80</v>
      </c>
      <c r="C55" t="s">
        <v>20</v>
      </c>
      <c r="D55" s="1">
        <v>1.0838101119250801E-15</v>
      </c>
    </row>
    <row r="56" spans="2:4" hidden="1" x14ac:dyDescent="0.25">
      <c r="B56" t="s">
        <v>37</v>
      </c>
      <c r="C56" t="s">
        <v>22</v>
      </c>
      <c r="D56">
        <v>6</v>
      </c>
    </row>
    <row r="57" spans="2:4" hidden="1" x14ac:dyDescent="0.25">
      <c r="B57" t="s">
        <v>37</v>
      </c>
      <c r="C57" t="s">
        <v>23</v>
      </c>
      <c r="D57">
        <v>6</v>
      </c>
    </row>
    <row r="58" spans="2:4" hidden="1" x14ac:dyDescent="0.25">
      <c r="B58" t="s">
        <v>79</v>
      </c>
      <c r="C58" t="s">
        <v>20</v>
      </c>
      <c r="D58">
        <v>6</v>
      </c>
    </row>
    <row r="59" spans="2:4" hidden="1" x14ac:dyDescent="0.25">
      <c r="B59" t="s">
        <v>79</v>
      </c>
      <c r="C59" t="s">
        <v>22</v>
      </c>
      <c r="D59">
        <v>6</v>
      </c>
    </row>
    <row r="60" spans="2:4" hidden="1" x14ac:dyDescent="0.25">
      <c r="B60" t="s">
        <v>79</v>
      </c>
      <c r="C60" t="s">
        <v>23</v>
      </c>
      <c r="D60">
        <v>6</v>
      </c>
    </row>
    <row r="61" spans="2:4" x14ac:dyDescent="0.25">
      <c r="B61" t="s">
        <v>124</v>
      </c>
      <c r="C61" t="s">
        <v>102</v>
      </c>
      <c r="D61">
        <v>6</v>
      </c>
    </row>
    <row r="62" spans="2:4" hidden="1" x14ac:dyDescent="0.25">
      <c r="B62" t="s">
        <v>78</v>
      </c>
      <c r="C62" t="s">
        <v>19</v>
      </c>
      <c r="D62">
        <v>6</v>
      </c>
    </row>
    <row r="63" spans="2:4" hidden="1" x14ac:dyDescent="0.25">
      <c r="B63" t="s">
        <v>38</v>
      </c>
      <c r="C63" t="s">
        <v>22</v>
      </c>
      <c r="D63">
        <v>561</v>
      </c>
    </row>
    <row r="64" spans="2:4" hidden="1" x14ac:dyDescent="0.25">
      <c r="B64" t="s">
        <v>38</v>
      </c>
      <c r="C64" t="s">
        <v>23</v>
      </c>
      <c r="D64">
        <v>320.99999999999898</v>
      </c>
    </row>
    <row r="65" spans="2:4" hidden="1" x14ac:dyDescent="0.25">
      <c r="B65" t="s">
        <v>39</v>
      </c>
      <c r="C65" t="s">
        <v>22</v>
      </c>
      <c r="D65">
        <v>6</v>
      </c>
    </row>
    <row r="66" spans="2:4" hidden="1" x14ac:dyDescent="0.25">
      <c r="B66" t="s">
        <v>39</v>
      </c>
      <c r="C66" t="s">
        <v>23</v>
      </c>
      <c r="D66">
        <v>6</v>
      </c>
    </row>
    <row r="67" spans="2:4" hidden="1" x14ac:dyDescent="0.25">
      <c r="B67" t="s">
        <v>40</v>
      </c>
      <c r="C67" t="s">
        <v>19</v>
      </c>
      <c r="D67">
        <v>2.0000000000000102</v>
      </c>
    </row>
    <row r="68" spans="2:4" hidden="1" x14ac:dyDescent="0.25">
      <c r="B68" t="s">
        <v>65</v>
      </c>
      <c r="C68" t="s">
        <v>22</v>
      </c>
      <c r="D68">
        <v>6</v>
      </c>
    </row>
    <row r="69" spans="2:4" hidden="1" x14ac:dyDescent="0.25">
      <c r="B69" t="s">
        <v>65</v>
      </c>
      <c r="C69" t="s">
        <v>23</v>
      </c>
      <c r="D69">
        <v>6</v>
      </c>
    </row>
    <row r="70" spans="2:4" x14ac:dyDescent="0.25">
      <c r="B70" t="s">
        <v>125</v>
      </c>
      <c r="C70" t="s">
        <v>102</v>
      </c>
      <c r="D70">
        <v>6</v>
      </c>
    </row>
    <row r="71" spans="2:4" hidden="1" x14ac:dyDescent="0.25">
      <c r="B71" t="s">
        <v>64</v>
      </c>
      <c r="C71" t="s">
        <v>19</v>
      </c>
      <c r="D71">
        <v>3.9999999999999898</v>
      </c>
    </row>
    <row r="72" spans="2:4" x14ac:dyDescent="0.25">
      <c r="B72" t="s">
        <v>126</v>
      </c>
      <c r="C72" t="s">
        <v>102</v>
      </c>
      <c r="D72">
        <v>6</v>
      </c>
    </row>
    <row r="73" spans="2:4" hidden="1" x14ac:dyDescent="0.25">
      <c r="B73" t="s">
        <v>42</v>
      </c>
      <c r="C73" t="s">
        <v>19</v>
      </c>
      <c r="D73">
        <v>6</v>
      </c>
    </row>
    <row r="74" spans="2:4" hidden="1" x14ac:dyDescent="0.25">
      <c r="B74" t="s">
        <v>42</v>
      </c>
      <c r="C74" t="s">
        <v>20</v>
      </c>
      <c r="D74">
        <v>6</v>
      </c>
    </row>
    <row r="75" spans="2:4" hidden="1" x14ac:dyDescent="0.25">
      <c r="B75" t="s">
        <v>43</v>
      </c>
      <c r="C75" t="s">
        <v>22</v>
      </c>
      <c r="D75">
        <v>6</v>
      </c>
    </row>
    <row r="76" spans="2:4" hidden="1" x14ac:dyDescent="0.25">
      <c r="B76" t="s">
        <v>43</v>
      </c>
      <c r="C76" t="s">
        <v>23</v>
      </c>
      <c r="D76">
        <v>6</v>
      </c>
    </row>
    <row r="77" spans="2:4" hidden="1" x14ac:dyDescent="0.25">
      <c r="B77" t="s">
        <v>44</v>
      </c>
      <c r="C77" t="s">
        <v>22</v>
      </c>
      <c r="D77">
        <v>561</v>
      </c>
    </row>
    <row r="78" spans="2:4" hidden="1" x14ac:dyDescent="0.25">
      <c r="B78" t="s">
        <v>44</v>
      </c>
      <c r="C78" t="s">
        <v>23</v>
      </c>
      <c r="D78">
        <v>309</v>
      </c>
    </row>
    <row r="79" spans="2:4" hidden="1" x14ac:dyDescent="0.25">
      <c r="B79" t="s">
        <v>45</v>
      </c>
      <c r="C79" t="s">
        <v>23</v>
      </c>
      <c r="D79">
        <v>6</v>
      </c>
    </row>
    <row r="80" spans="2:4" x14ac:dyDescent="0.25">
      <c r="B80" t="s">
        <v>127</v>
      </c>
      <c r="C80" t="s">
        <v>102</v>
      </c>
      <c r="D80">
        <v>6</v>
      </c>
    </row>
    <row r="81" spans="2:4" hidden="1" x14ac:dyDescent="0.25">
      <c r="B81" t="s">
        <v>77</v>
      </c>
      <c r="C81" t="s">
        <v>19</v>
      </c>
      <c r="D81">
        <v>6</v>
      </c>
    </row>
    <row r="82" spans="2:4" hidden="1" x14ac:dyDescent="0.25">
      <c r="B82" t="s">
        <v>77</v>
      </c>
      <c r="C82" t="s">
        <v>20</v>
      </c>
      <c r="D82">
        <v>6</v>
      </c>
    </row>
    <row r="83" spans="2:4" hidden="1" x14ac:dyDescent="0.25">
      <c r="B83" t="s">
        <v>77</v>
      </c>
      <c r="C83" t="s">
        <v>22</v>
      </c>
      <c r="D83">
        <v>6</v>
      </c>
    </row>
    <row r="84" spans="2:4" hidden="1" x14ac:dyDescent="0.25">
      <c r="B84" t="s">
        <v>77</v>
      </c>
      <c r="C84" t="s">
        <v>23</v>
      </c>
      <c r="D84">
        <v>6</v>
      </c>
    </row>
    <row r="85" spans="2:4" hidden="1" x14ac:dyDescent="0.25">
      <c r="B85" t="s">
        <v>76</v>
      </c>
      <c r="C85" t="s">
        <v>23</v>
      </c>
      <c r="D85" s="1">
        <v>9.112695565408889E-16</v>
      </c>
    </row>
    <row r="86" spans="2:4" x14ac:dyDescent="0.25">
      <c r="B86" t="s">
        <v>128</v>
      </c>
      <c r="C86" t="s">
        <v>102</v>
      </c>
      <c r="D86">
        <v>3.9999999999999898</v>
      </c>
    </row>
    <row r="87" spans="2:4" hidden="1" x14ac:dyDescent="0.25">
      <c r="B87" t="s">
        <v>47</v>
      </c>
      <c r="C87" t="s">
        <v>22</v>
      </c>
      <c r="D87">
        <v>6</v>
      </c>
    </row>
    <row r="88" spans="2:4" hidden="1" x14ac:dyDescent="0.25">
      <c r="B88" t="s">
        <v>47</v>
      </c>
      <c r="C88" t="s">
        <v>23</v>
      </c>
      <c r="D88">
        <v>6</v>
      </c>
    </row>
    <row r="89" spans="2:4" hidden="1" x14ac:dyDescent="0.25">
      <c r="B89" t="s">
        <v>48</v>
      </c>
      <c r="C89" t="s">
        <v>19</v>
      </c>
      <c r="D89">
        <v>2.0000000000000102</v>
      </c>
    </row>
    <row r="90" spans="2:4" hidden="1" x14ac:dyDescent="0.25">
      <c r="B90" t="s">
        <v>48</v>
      </c>
      <c r="C90" t="s">
        <v>20</v>
      </c>
      <c r="D90">
        <v>6</v>
      </c>
    </row>
    <row r="91" spans="2:4" hidden="1" x14ac:dyDescent="0.25">
      <c r="B91" t="s">
        <v>48</v>
      </c>
      <c r="C91" t="s">
        <v>22</v>
      </c>
      <c r="D91" s="1">
        <v>9.5152110412791794E-16</v>
      </c>
    </row>
    <row r="92" spans="2:4" hidden="1" x14ac:dyDescent="0.25">
      <c r="B92" t="s">
        <v>49</v>
      </c>
      <c r="C92" t="s">
        <v>22</v>
      </c>
      <c r="D92">
        <v>6</v>
      </c>
    </row>
    <row r="93" spans="2:4" hidden="1" x14ac:dyDescent="0.25">
      <c r="B93" t="s">
        <v>49</v>
      </c>
      <c r="C93" t="s">
        <v>23</v>
      </c>
      <c r="D93">
        <v>6</v>
      </c>
    </row>
    <row r="94" spans="2:4" x14ac:dyDescent="0.25">
      <c r="B94" t="s">
        <v>129</v>
      </c>
      <c r="C94" t="s">
        <v>102</v>
      </c>
      <c r="D94">
        <v>2.0000000000000102</v>
      </c>
    </row>
    <row r="95" spans="2:4" hidden="1" x14ac:dyDescent="0.25">
      <c r="B95" t="s">
        <v>75</v>
      </c>
      <c r="C95" t="s">
        <v>19</v>
      </c>
      <c r="D95">
        <v>3.9999999999999898</v>
      </c>
    </row>
    <row r="96" spans="2:4" hidden="1" x14ac:dyDescent="0.25">
      <c r="B96" t="s">
        <v>75</v>
      </c>
      <c r="C96" t="s">
        <v>20</v>
      </c>
      <c r="D96">
        <v>6</v>
      </c>
    </row>
    <row r="97" spans="2:4" hidden="1" x14ac:dyDescent="0.25">
      <c r="B97" t="s">
        <v>51</v>
      </c>
      <c r="C97" t="s">
        <v>19</v>
      </c>
      <c r="D97">
        <v>2.0000000000000102</v>
      </c>
    </row>
    <row r="98" spans="2:4" hidden="1" x14ac:dyDescent="0.25">
      <c r="B98" t="s">
        <v>53</v>
      </c>
      <c r="C98" t="s">
        <v>23</v>
      </c>
      <c r="D98">
        <v>12</v>
      </c>
    </row>
    <row r="99" spans="2:4" hidden="1" x14ac:dyDescent="0.25">
      <c r="B99" t="s">
        <v>54</v>
      </c>
      <c r="C99" t="s">
        <v>22</v>
      </c>
      <c r="D99">
        <v>6</v>
      </c>
    </row>
    <row r="100" spans="2:4" hidden="1" x14ac:dyDescent="0.25">
      <c r="B100" t="s">
        <v>74</v>
      </c>
      <c r="C100" t="s">
        <v>23</v>
      </c>
      <c r="D100" s="1">
        <v>8.4935501200957797E-16</v>
      </c>
    </row>
    <row r="101" spans="2:4" x14ac:dyDescent="0.25">
      <c r="B101" t="s">
        <v>130</v>
      </c>
      <c r="C101" t="s">
        <v>102</v>
      </c>
      <c r="D101">
        <v>6</v>
      </c>
    </row>
    <row r="102" spans="2:4" hidden="1" x14ac:dyDescent="0.25">
      <c r="B102" t="s">
        <v>55</v>
      </c>
      <c r="C102" t="s">
        <v>19</v>
      </c>
      <c r="D102">
        <v>6</v>
      </c>
    </row>
    <row r="103" spans="2:4" hidden="1" x14ac:dyDescent="0.25">
      <c r="B103" t="s">
        <v>55</v>
      </c>
      <c r="C103" t="s">
        <v>20</v>
      </c>
      <c r="D103">
        <v>6</v>
      </c>
    </row>
    <row r="104" spans="2:4" hidden="1" x14ac:dyDescent="0.25">
      <c r="B104" t="s">
        <v>55</v>
      </c>
      <c r="C104" t="s">
        <v>22</v>
      </c>
      <c r="D104" s="1">
        <v>9.112695565408889E-16</v>
      </c>
    </row>
    <row r="105" spans="2:4" x14ac:dyDescent="0.25">
      <c r="B105" t="s">
        <v>117</v>
      </c>
      <c r="C105" t="s">
        <v>102</v>
      </c>
      <c r="D105">
        <v>6</v>
      </c>
    </row>
    <row r="106" spans="2:4" hidden="1" x14ac:dyDescent="0.25">
      <c r="B106" t="s">
        <v>57</v>
      </c>
      <c r="C106" t="s">
        <v>19</v>
      </c>
      <c r="D106">
        <v>6</v>
      </c>
    </row>
    <row r="107" spans="2:4" hidden="1" x14ac:dyDescent="0.25">
      <c r="B107" t="s">
        <v>57</v>
      </c>
      <c r="C107" t="s">
        <v>20</v>
      </c>
      <c r="D107">
        <v>6</v>
      </c>
    </row>
    <row r="108" spans="2:4" hidden="1" x14ac:dyDescent="0.25">
      <c r="B108" t="s">
        <v>57</v>
      </c>
      <c r="C108" t="s">
        <v>22</v>
      </c>
      <c r="D108">
        <v>6</v>
      </c>
    </row>
    <row r="109" spans="2:4" hidden="1" x14ac:dyDescent="0.25">
      <c r="B109" t="s">
        <v>57</v>
      </c>
      <c r="C109" t="s">
        <v>23</v>
      </c>
      <c r="D109">
        <v>6</v>
      </c>
    </row>
    <row r="110" spans="2:4" x14ac:dyDescent="0.25">
      <c r="B110" t="s">
        <v>118</v>
      </c>
      <c r="C110" t="s">
        <v>102</v>
      </c>
      <c r="D110">
        <v>6</v>
      </c>
    </row>
    <row r="111" spans="2:4" hidden="1" x14ac:dyDescent="0.25">
      <c r="B111" t="s">
        <v>58</v>
      </c>
      <c r="C111" t="s">
        <v>19</v>
      </c>
      <c r="D111">
        <v>6</v>
      </c>
    </row>
    <row r="112" spans="2:4" hidden="1" x14ac:dyDescent="0.25">
      <c r="B112" t="s">
        <v>58</v>
      </c>
      <c r="C112" t="s">
        <v>20</v>
      </c>
      <c r="D112">
        <v>6</v>
      </c>
    </row>
    <row r="113" spans="2:4" hidden="1" x14ac:dyDescent="0.25">
      <c r="B113" t="s">
        <v>58</v>
      </c>
      <c r="C113" t="s">
        <v>22</v>
      </c>
      <c r="D113">
        <v>6</v>
      </c>
    </row>
    <row r="114" spans="2:4" hidden="1" x14ac:dyDescent="0.25">
      <c r="B114" t="s">
        <v>58</v>
      </c>
      <c r="C114" t="s">
        <v>23</v>
      </c>
      <c r="D114">
        <v>6</v>
      </c>
    </row>
    <row r="115" spans="2:4" x14ac:dyDescent="0.25">
      <c r="B115" t="s">
        <v>119</v>
      </c>
      <c r="C115" t="s">
        <v>102</v>
      </c>
      <c r="D115">
        <v>6</v>
      </c>
    </row>
    <row r="116" spans="2:4" hidden="1" x14ac:dyDescent="0.25">
      <c r="B116" t="s">
        <v>59</v>
      </c>
      <c r="C116" t="s">
        <v>19</v>
      </c>
      <c r="D116">
        <v>6</v>
      </c>
    </row>
    <row r="117" spans="2:4" hidden="1" x14ac:dyDescent="0.25">
      <c r="B117" t="s">
        <v>59</v>
      </c>
      <c r="C117" t="s">
        <v>20</v>
      </c>
      <c r="D117">
        <v>6</v>
      </c>
    </row>
    <row r="118" spans="2:4" hidden="1" x14ac:dyDescent="0.25">
      <c r="B118" t="s">
        <v>59</v>
      </c>
      <c r="C118" t="s">
        <v>22</v>
      </c>
      <c r="D118">
        <v>6</v>
      </c>
    </row>
    <row r="119" spans="2:4" hidden="1" x14ac:dyDescent="0.25">
      <c r="B119" t="s">
        <v>59</v>
      </c>
      <c r="C119" t="s">
        <v>23</v>
      </c>
      <c r="D119">
        <v>6</v>
      </c>
    </row>
    <row r="120" spans="2:4" hidden="1" x14ac:dyDescent="0.25">
      <c r="B120" t="s">
        <v>73</v>
      </c>
      <c r="C120" t="s">
        <v>19</v>
      </c>
      <c r="D120">
        <v>2.0000000000000102</v>
      </c>
    </row>
    <row r="121" spans="2:4" hidden="1" x14ac:dyDescent="0.25">
      <c r="B121" t="s">
        <v>60</v>
      </c>
      <c r="C121" t="s">
        <v>20</v>
      </c>
      <c r="D121">
        <v>6</v>
      </c>
    </row>
    <row r="122" spans="2:4" hidden="1" x14ac:dyDescent="0.25">
      <c r="B122" t="s">
        <v>61</v>
      </c>
      <c r="C122" t="s">
        <v>22</v>
      </c>
      <c r="D122" s="1">
        <v>8.2509239880095908E-15</v>
      </c>
    </row>
    <row r="123" spans="2:4" hidden="1" x14ac:dyDescent="0.25">
      <c r="B123" t="s">
        <v>61</v>
      </c>
      <c r="C123" t="s">
        <v>23</v>
      </c>
      <c r="D123">
        <v>6</v>
      </c>
    </row>
    <row r="124" spans="2:4" x14ac:dyDescent="0.25">
      <c r="B124" t="s">
        <v>131</v>
      </c>
      <c r="C124" t="s">
        <v>102</v>
      </c>
      <c r="D124">
        <v>2.0000000000000102</v>
      </c>
    </row>
    <row r="125" spans="2:4" hidden="1" x14ac:dyDescent="0.25">
      <c r="B125" t="s">
        <v>72</v>
      </c>
      <c r="C125" t="s">
        <v>19</v>
      </c>
      <c r="D125">
        <v>3.9999999999999898</v>
      </c>
    </row>
    <row r="126" spans="2:4" hidden="1" x14ac:dyDescent="0.25">
      <c r="B126" t="s">
        <v>71</v>
      </c>
      <c r="C126" t="s">
        <v>22</v>
      </c>
      <c r="D126" s="1">
        <v>6.8757699900079897E-16</v>
      </c>
    </row>
    <row r="127" spans="2:4" hidden="1" x14ac:dyDescent="0.25">
      <c r="B127" t="s">
        <v>70</v>
      </c>
      <c r="C127" t="s">
        <v>22</v>
      </c>
      <c r="D127">
        <v>6</v>
      </c>
    </row>
    <row r="128" spans="2:4" x14ac:dyDescent="0.25">
      <c r="B128" t="s">
        <v>132</v>
      </c>
      <c r="C128" t="s">
        <v>102</v>
      </c>
      <c r="D128">
        <v>3.9999999999999898</v>
      </c>
    </row>
    <row r="130" spans="2:2" x14ac:dyDescent="0.25">
      <c r="B130" t="s">
        <v>104</v>
      </c>
    </row>
    <row r="131" spans="2:2" x14ac:dyDescent="0.25">
      <c r="B131" t="s">
        <v>105</v>
      </c>
    </row>
    <row r="132" spans="2:2" x14ac:dyDescent="0.25">
      <c r="B132" t="s">
        <v>120</v>
      </c>
    </row>
    <row r="133" spans="2:2" x14ac:dyDescent="0.25">
      <c r="B133" t="s">
        <v>121</v>
      </c>
    </row>
    <row r="134" spans="2:2" x14ac:dyDescent="0.25">
      <c r="B134" t="s">
        <v>122</v>
      </c>
    </row>
    <row r="135" spans="2:2" x14ac:dyDescent="0.25">
      <c r="B135" t="s">
        <v>109</v>
      </c>
    </row>
    <row r="136" spans="2:2" x14ac:dyDescent="0.25">
      <c r="B136" s="3" t="s">
        <v>123</v>
      </c>
    </row>
    <row r="137" spans="2:2" x14ac:dyDescent="0.25">
      <c r="B137" t="s">
        <v>124</v>
      </c>
    </row>
    <row r="138" spans="2:2" x14ac:dyDescent="0.25">
      <c r="B138" t="s">
        <v>125</v>
      </c>
    </row>
    <row r="139" spans="2:2" x14ac:dyDescent="0.25">
      <c r="B139" t="s">
        <v>126</v>
      </c>
    </row>
    <row r="140" spans="2:2" x14ac:dyDescent="0.25">
      <c r="B140" t="s">
        <v>127</v>
      </c>
    </row>
    <row r="141" spans="2:2" x14ac:dyDescent="0.25">
      <c r="B141" t="s">
        <v>128</v>
      </c>
    </row>
    <row r="142" spans="2:2" x14ac:dyDescent="0.25">
      <c r="B142" s="3" t="s">
        <v>129</v>
      </c>
    </row>
    <row r="143" spans="2:2" x14ac:dyDescent="0.25">
      <c r="B143" t="s">
        <v>130</v>
      </c>
    </row>
    <row r="144" spans="2:2" x14ac:dyDescent="0.25">
      <c r="B144" t="s">
        <v>117</v>
      </c>
    </row>
    <row r="145" spans="2:2" x14ac:dyDescent="0.25">
      <c r="B145" t="s">
        <v>118</v>
      </c>
    </row>
    <row r="146" spans="2:2" x14ac:dyDescent="0.25">
      <c r="B146" t="s">
        <v>119</v>
      </c>
    </row>
    <row r="147" spans="2:2" x14ac:dyDescent="0.25">
      <c r="B147" t="s">
        <v>131</v>
      </c>
    </row>
    <row r="148" spans="2:2" x14ac:dyDescent="0.25">
      <c r="B148" t="s">
        <v>132</v>
      </c>
    </row>
  </sheetData>
  <autoFilter ref="A14:G128">
    <filterColumn colId="2">
      <filters>
        <filter val="'lmu1')"/>
      </filters>
    </filterColumn>
    <filterColumn colId="3">
      <customFilters>
        <customFilter operator="greaterThan" val="1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8"/>
  <sheetViews>
    <sheetView topLeftCell="A14" workbookViewId="0">
      <pane xSplit="3" ySplit="1" topLeftCell="D129" activePane="bottomRight" state="frozen"/>
      <selection activeCell="B15" sqref="B15:B128"/>
      <selection pane="topRight" activeCell="B15" sqref="B15:B128"/>
      <selection pane="bottomLeft" activeCell="B15" sqref="B15:B128"/>
      <selection pane="bottomRight" activeCell="B142" activeCellId="1" sqref="B136 B142"/>
    </sheetView>
  </sheetViews>
  <sheetFormatPr defaultRowHeight="15" x14ac:dyDescent="0.25"/>
  <cols>
    <col min="2" max="2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0</v>
      </c>
      <c r="B2" t="s">
        <v>1</v>
      </c>
      <c r="C2" t="s">
        <v>2</v>
      </c>
      <c r="D2" t="s">
        <v>4</v>
      </c>
    </row>
    <row r="3" spans="1:7" x14ac:dyDescent="0.25">
      <c r="A3" t="s">
        <v>0</v>
      </c>
      <c r="B3" t="s">
        <v>1</v>
      </c>
      <c r="C3" t="s">
        <v>2</v>
      </c>
      <c r="D3" t="s">
        <v>5</v>
      </c>
    </row>
    <row r="4" spans="1:7" x14ac:dyDescent="0.25">
      <c r="A4" t="s">
        <v>0</v>
      </c>
      <c r="B4" t="s">
        <v>1</v>
      </c>
      <c r="C4" t="s">
        <v>2</v>
      </c>
      <c r="D4" t="s">
        <v>6</v>
      </c>
    </row>
    <row r="5" spans="1:7" x14ac:dyDescent="0.25">
      <c r="A5" t="s">
        <v>0</v>
      </c>
      <c r="B5" t="s">
        <v>1</v>
      </c>
      <c r="C5" t="s">
        <v>2</v>
      </c>
      <c r="D5" t="s">
        <v>7</v>
      </c>
    </row>
    <row r="6" spans="1:7" x14ac:dyDescent="0.25">
      <c r="A6" t="s">
        <v>0</v>
      </c>
      <c r="B6" t="s">
        <v>1</v>
      </c>
      <c r="C6" t="s">
        <v>2</v>
      </c>
      <c r="D6" t="s">
        <v>8</v>
      </c>
    </row>
    <row r="7" spans="1:7" x14ac:dyDescent="0.25">
      <c r="B7" t="s">
        <v>9</v>
      </c>
      <c r="C7">
        <v>1127451.6172853899</v>
      </c>
    </row>
    <row r="8" spans="1:7" x14ac:dyDescent="0.25">
      <c r="A8" t="s">
        <v>0</v>
      </c>
      <c r="B8" t="s">
        <v>1</v>
      </c>
      <c r="C8" t="s">
        <v>2</v>
      </c>
      <c r="D8" t="s">
        <v>10</v>
      </c>
    </row>
    <row r="9" spans="1:7" x14ac:dyDescent="0.25">
      <c r="B9" t="s">
        <v>11</v>
      </c>
      <c r="C9">
        <v>222.31058531254499</v>
      </c>
    </row>
    <row r="10" spans="1:7" x14ac:dyDescent="0.25">
      <c r="B10" t="s">
        <v>12</v>
      </c>
      <c r="C10">
        <v>27307.363198075</v>
      </c>
    </row>
    <row r="11" spans="1:7" x14ac:dyDescent="0.25">
      <c r="B11" t="s">
        <v>13</v>
      </c>
      <c r="C11">
        <v>222122.70418930199</v>
      </c>
    </row>
    <row r="12" spans="1:7" x14ac:dyDescent="0.25">
      <c r="B12" t="s">
        <v>14</v>
      </c>
      <c r="C12">
        <v>306595.25294719398</v>
      </c>
    </row>
    <row r="13" spans="1:7" x14ac:dyDescent="0.25">
      <c r="B13" t="s">
        <v>15</v>
      </c>
      <c r="C13">
        <v>309098.55598775099</v>
      </c>
    </row>
    <row r="14" spans="1:7" x14ac:dyDescent="0.25">
      <c r="A14" t="s">
        <v>0</v>
      </c>
      <c r="B14" t="s">
        <v>1</v>
      </c>
      <c r="C14" t="s">
        <v>2</v>
      </c>
      <c r="D14" t="s">
        <v>16</v>
      </c>
      <c r="E14" t="s">
        <v>101</v>
      </c>
      <c r="F14" t="s">
        <v>101</v>
      </c>
      <c r="G14" t="s">
        <v>101</v>
      </c>
    </row>
    <row r="15" spans="1:7" hidden="1" x14ac:dyDescent="0.25">
      <c r="B15" t="s">
        <v>100</v>
      </c>
      <c r="C15" t="s">
        <v>23</v>
      </c>
      <c r="D15" s="1">
        <v>1.4826045379359499E-14</v>
      </c>
    </row>
    <row r="16" spans="1:7" hidden="1" x14ac:dyDescent="0.25">
      <c r="B16" t="s">
        <v>99</v>
      </c>
      <c r="C16" t="s">
        <v>19</v>
      </c>
      <c r="D16" s="1">
        <v>1.8632891406116E-32</v>
      </c>
    </row>
    <row r="17" spans="2:4" hidden="1" x14ac:dyDescent="0.25">
      <c r="B17" t="s">
        <v>92</v>
      </c>
      <c r="C17" t="s">
        <v>23</v>
      </c>
      <c r="D17">
        <v>6</v>
      </c>
    </row>
    <row r="18" spans="2:4" x14ac:dyDescent="0.25">
      <c r="B18" t="s">
        <v>104</v>
      </c>
      <c r="C18" t="s">
        <v>102</v>
      </c>
      <c r="D18">
        <v>6</v>
      </c>
    </row>
    <row r="19" spans="2:4" hidden="1" x14ac:dyDescent="0.25">
      <c r="B19" t="s">
        <v>21</v>
      </c>
      <c r="C19" t="s">
        <v>19</v>
      </c>
      <c r="D19">
        <v>6</v>
      </c>
    </row>
    <row r="20" spans="2:4" hidden="1" x14ac:dyDescent="0.25">
      <c r="B20" t="s">
        <v>21</v>
      </c>
      <c r="C20" t="s">
        <v>20</v>
      </c>
      <c r="D20">
        <v>6</v>
      </c>
    </row>
    <row r="21" spans="2:4" hidden="1" x14ac:dyDescent="0.25">
      <c r="B21" t="s">
        <v>21</v>
      </c>
      <c r="C21" t="s">
        <v>22</v>
      </c>
      <c r="D21">
        <v>6</v>
      </c>
    </row>
    <row r="22" spans="2:4" hidden="1" x14ac:dyDescent="0.25">
      <c r="B22" t="s">
        <v>21</v>
      </c>
      <c r="C22" t="s">
        <v>23</v>
      </c>
      <c r="D22">
        <v>6</v>
      </c>
    </row>
    <row r="23" spans="2:4" x14ac:dyDescent="0.25">
      <c r="B23" t="s">
        <v>105</v>
      </c>
      <c r="C23" t="s">
        <v>102</v>
      </c>
      <c r="D23">
        <v>6</v>
      </c>
    </row>
    <row r="24" spans="2:4" hidden="1" x14ac:dyDescent="0.25">
      <c r="B24" t="s">
        <v>24</v>
      </c>
      <c r="C24" t="s">
        <v>19</v>
      </c>
      <c r="D24">
        <v>6</v>
      </c>
    </row>
    <row r="25" spans="2:4" hidden="1" x14ac:dyDescent="0.25">
      <c r="B25" t="s">
        <v>24</v>
      </c>
      <c r="C25" t="s">
        <v>20</v>
      </c>
      <c r="D25">
        <v>6</v>
      </c>
    </row>
    <row r="26" spans="2:4" hidden="1" x14ac:dyDescent="0.25">
      <c r="B26" t="s">
        <v>24</v>
      </c>
      <c r="C26" t="s">
        <v>22</v>
      </c>
      <c r="D26">
        <v>6</v>
      </c>
    </row>
    <row r="27" spans="2:4" hidden="1" x14ac:dyDescent="0.25">
      <c r="B27" t="s">
        <v>24</v>
      </c>
      <c r="C27" t="s">
        <v>23</v>
      </c>
      <c r="D27">
        <v>6</v>
      </c>
    </row>
    <row r="28" spans="2:4" hidden="1" x14ac:dyDescent="0.25">
      <c r="B28" t="s">
        <v>90</v>
      </c>
      <c r="C28" t="s">
        <v>23</v>
      </c>
      <c r="D28">
        <v>6</v>
      </c>
    </row>
    <row r="29" spans="2:4" x14ac:dyDescent="0.25">
      <c r="B29" t="s">
        <v>120</v>
      </c>
      <c r="C29" t="s">
        <v>102</v>
      </c>
      <c r="D29">
        <v>6</v>
      </c>
    </row>
    <row r="30" spans="2:4" hidden="1" x14ac:dyDescent="0.25">
      <c r="B30" t="s">
        <v>89</v>
      </c>
      <c r="C30" t="s">
        <v>19</v>
      </c>
      <c r="D30">
        <v>6</v>
      </c>
    </row>
    <row r="31" spans="2:4" hidden="1" x14ac:dyDescent="0.25">
      <c r="B31" t="s">
        <v>89</v>
      </c>
      <c r="C31" t="s">
        <v>20</v>
      </c>
      <c r="D31">
        <v>6</v>
      </c>
    </row>
    <row r="32" spans="2:4" hidden="1" x14ac:dyDescent="0.25">
      <c r="B32" t="s">
        <v>89</v>
      </c>
      <c r="C32" t="s">
        <v>22</v>
      </c>
      <c r="D32">
        <v>6</v>
      </c>
    </row>
    <row r="33" spans="2:4" hidden="1" x14ac:dyDescent="0.25">
      <c r="B33" t="s">
        <v>87</v>
      </c>
      <c r="C33" t="s">
        <v>22</v>
      </c>
      <c r="D33">
        <v>6</v>
      </c>
    </row>
    <row r="34" spans="2:4" hidden="1" x14ac:dyDescent="0.25">
      <c r="B34" t="s">
        <v>87</v>
      </c>
      <c r="C34" t="s">
        <v>23</v>
      </c>
      <c r="D34">
        <v>6</v>
      </c>
    </row>
    <row r="35" spans="2:4" x14ac:dyDescent="0.25">
      <c r="B35" t="s">
        <v>121</v>
      </c>
      <c r="C35" t="s">
        <v>102</v>
      </c>
      <c r="D35">
        <v>6</v>
      </c>
    </row>
    <row r="36" spans="2:4" hidden="1" x14ac:dyDescent="0.25">
      <c r="B36" t="s">
        <v>86</v>
      </c>
      <c r="C36" t="s">
        <v>19</v>
      </c>
      <c r="D36">
        <v>6</v>
      </c>
    </row>
    <row r="37" spans="2:4" hidden="1" x14ac:dyDescent="0.25">
      <c r="B37" t="s">
        <v>86</v>
      </c>
      <c r="C37" t="s">
        <v>20</v>
      </c>
      <c r="D37">
        <v>6</v>
      </c>
    </row>
    <row r="38" spans="2:4" x14ac:dyDescent="0.25">
      <c r="B38" t="s">
        <v>122</v>
      </c>
      <c r="C38" t="s">
        <v>102</v>
      </c>
      <c r="D38">
        <v>6</v>
      </c>
    </row>
    <row r="39" spans="2:4" hidden="1" x14ac:dyDescent="0.25">
      <c r="B39" t="s">
        <v>83</v>
      </c>
      <c r="C39" t="s">
        <v>19</v>
      </c>
      <c r="D39">
        <v>6</v>
      </c>
    </row>
    <row r="40" spans="2:4" hidden="1" x14ac:dyDescent="0.25">
      <c r="B40" t="s">
        <v>83</v>
      </c>
      <c r="C40" t="s">
        <v>20</v>
      </c>
      <c r="D40">
        <v>6</v>
      </c>
    </row>
    <row r="41" spans="2:4" hidden="1" x14ac:dyDescent="0.25">
      <c r="B41" t="s">
        <v>83</v>
      </c>
      <c r="C41" t="s">
        <v>22</v>
      </c>
      <c r="D41">
        <v>6</v>
      </c>
    </row>
    <row r="42" spans="2:4" hidden="1" x14ac:dyDescent="0.25">
      <c r="B42" t="s">
        <v>83</v>
      </c>
      <c r="C42" t="s">
        <v>23</v>
      </c>
      <c r="D42">
        <v>6</v>
      </c>
    </row>
    <row r="43" spans="2:4" x14ac:dyDescent="0.25">
      <c r="B43" t="s">
        <v>109</v>
      </c>
      <c r="C43" t="s">
        <v>102</v>
      </c>
      <c r="D43">
        <v>6</v>
      </c>
    </row>
    <row r="44" spans="2:4" hidden="1" x14ac:dyDescent="0.25">
      <c r="B44" t="s">
        <v>31</v>
      </c>
      <c r="C44" t="s">
        <v>19</v>
      </c>
      <c r="D44">
        <v>6</v>
      </c>
    </row>
    <row r="45" spans="2:4" hidden="1" x14ac:dyDescent="0.25">
      <c r="B45" t="s">
        <v>31</v>
      </c>
      <c r="C45" t="s">
        <v>20</v>
      </c>
      <c r="D45">
        <v>6</v>
      </c>
    </row>
    <row r="46" spans="2:4" hidden="1" x14ac:dyDescent="0.25">
      <c r="B46" t="s">
        <v>31</v>
      </c>
      <c r="C46" t="s">
        <v>23</v>
      </c>
      <c r="D46">
        <v>6</v>
      </c>
    </row>
    <row r="47" spans="2:4" hidden="1" x14ac:dyDescent="0.25">
      <c r="B47" t="s">
        <v>98</v>
      </c>
      <c r="C47" t="s">
        <v>19</v>
      </c>
      <c r="D47" s="1">
        <v>1.8632891406116E-32</v>
      </c>
    </row>
    <row r="48" spans="2:4" x14ac:dyDescent="0.25">
      <c r="B48" t="s">
        <v>133</v>
      </c>
      <c r="C48" t="s">
        <v>102</v>
      </c>
      <c r="D48">
        <v>3.99999999999998</v>
      </c>
    </row>
    <row r="49" spans="2:4" hidden="1" x14ac:dyDescent="0.25">
      <c r="B49" t="s">
        <v>81</v>
      </c>
      <c r="C49" t="s">
        <v>19</v>
      </c>
      <c r="D49" s="1">
        <v>7.4027086407824697E-15</v>
      </c>
    </row>
    <row r="50" spans="2:4" hidden="1" x14ac:dyDescent="0.25">
      <c r="B50" t="s">
        <v>32</v>
      </c>
      <c r="C50" t="s">
        <v>20</v>
      </c>
      <c r="D50">
        <v>54</v>
      </c>
    </row>
    <row r="51" spans="2:4" hidden="1" x14ac:dyDescent="0.25">
      <c r="B51" t="s">
        <v>33</v>
      </c>
      <c r="C51" t="s">
        <v>19</v>
      </c>
      <c r="D51">
        <v>2</v>
      </c>
    </row>
    <row r="52" spans="2:4" hidden="1" x14ac:dyDescent="0.25">
      <c r="B52" t="s">
        <v>80</v>
      </c>
      <c r="C52" t="s">
        <v>19</v>
      </c>
      <c r="D52" s="1">
        <v>1.8632891406116E-32</v>
      </c>
    </row>
    <row r="53" spans="2:4" hidden="1" x14ac:dyDescent="0.25">
      <c r="B53" t="s">
        <v>36</v>
      </c>
      <c r="C53" t="s">
        <v>19</v>
      </c>
      <c r="D53">
        <v>2</v>
      </c>
    </row>
    <row r="54" spans="2:4" hidden="1" x14ac:dyDescent="0.25">
      <c r="B54" t="s">
        <v>37</v>
      </c>
      <c r="C54" t="s">
        <v>22</v>
      </c>
      <c r="D54">
        <v>6</v>
      </c>
    </row>
    <row r="55" spans="2:4" hidden="1" x14ac:dyDescent="0.25">
      <c r="B55" t="s">
        <v>79</v>
      </c>
      <c r="C55" t="s">
        <v>20</v>
      </c>
      <c r="D55">
        <v>6</v>
      </c>
    </row>
    <row r="56" spans="2:4" hidden="1" x14ac:dyDescent="0.25">
      <c r="B56" t="s">
        <v>79</v>
      </c>
      <c r="C56" t="s">
        <v>22</v>
      </c>
      <c r="D56">
        <v>6.0000000000000497</v>
      </c>
    </row>
    <row r="57" spans="2:4" hidden="1" x14ac:dyDescent="0.25">
      <c r="B57" t="s">
        <v>79</v>
      </c>
      <c r="C57" t="s">
        <v>23</v>
      </c>
      <c r="D57">
        <v>6</v>
      </c>
    </row>
    <row r="58" spans="2:4" x14ac:dyDescent="0.25">
      <c r="B58" t="s">
        <v>124</v>
      </c>
      <c r="C58" t="s">
        <v>102</v>
      </c>
      <c r="D58">
        <v>6</v>
      </c>
    </row>
    <row r="59" spans="2:4" hidden="1" x14ac:dyDescent="0.25">
      <c r="B59" t="s">
        <v>78</v>
      </c>
      <c r="C59" t="s">
        <v>19</v>
      </c>
      <c r="D59">
        <v>6</v>
      </c>
    </row>
    <row r="60" spans="2:4" hidden="1" x14ac:dyDescent="0.25">
      <c r="B60" t="s">
        <v>38</v>
      </c>
      <c r="C60" t="s">
        <v>22</v>
      </c>
      <c r="D60">
        <v>561.00000000000102</v>
      </c>
    </row>
    <row r="61" spans="2:4" hidden="1" x14ac:dyDescent="0.25">
      <c r="B61" t="s">
        <v>38</v>
      </c>
      <c r="C61" t="s">
        <v>23</v>
      </c>
      <c r="D61">
        <v>318</v>
      </c>
    </row>
    <row r="62" spans="2:4" hidden="1" x14ac:dyDescent="0.25">
      <c r="B62" t="s">
        <v>39</v>
      </c>
      <c r="C62" t="s">
        <v>22</v>
      </c>
      <c r="D62">
        <v>6</v>
      </c>
    </row>
    <row r="63" spans="2:4" hidden="1" x14ac:dyDescent="0.25">
      <c r="B63" t="s">
        <v>39</v>
      </c>
      <c r="C63" t="s">
        <v>23</v>
      </c>
      <c r="D63">
        <v>6</v>
      </c>
    </row>
    <row r="64" spans="2:4" hidden="1" x14ac:dyDescent="0.25">
      <c r="B64" t="s">
        <v>40</v>
      </c>
      <c r="C64" t="s">
        <v>19</v>
      </c>
      <c r="D64">
        <v>2</v>
      </c>
    </row>
    <row r="65" spans="2:4" hidden="1" x14ac:dyDescent="0.25">
      <c r="B65" t="s">
        <v>65</v>
      </c>
      <c r="C65" t="s">
        <v>22</v>
      </c>
      <c r="D65">
        <v>6</v>
      </c>
    </row>
    <row r="66" spans="2:4" hidden="1" x14ac:dyDescent="0.25">
      <c r="B66" t="s">
        <v>65</v>
      </c>
      <c r="C66" t="s">
        <v>23</v>
      </c>
      <c r="D66">
        <v>5.9999999999999902</v>
      </c>
    </row>
    <row r="67" spans="2:4" x14ac:dyDescent="0.25">
      <c r="B67" t="s">
        <v>125</v>
      </c>
      <c r="C67" t="s">
        <v>102</v>
      </c>
      <c r="D67">
        <v>6</v>
      </c>
    </row>
    <row r="68" spans="2:4" hidden="1" x14ac:dyDescent="0.25">
      <c r="B68" t="s">
        <v>64</v>
      </c>
      <c r="C68" t="s">
        <v>19</v>
      </c>
      <c r="D68">
        <v>4</v>
      </c>
    </row>
    <row r="69" spans="2:4" hidden="1" x14ac:dyDescent="0.25">
      <c r="B69" t="s">
        <v>64</v>
      </c>
      <c r="C69" t="s">
        <v>20</v>
      </c>
      <c r="D69">
        <v>6</v>
      </c>
    </row>
    <row r="70" spans="2:4" x14ac:dyDescent="0.25">
      <c r="B70" t="s">
        <v>126</v>
      </c>
      <c r="C70" t="s">
        <v>102</v>
      </c>
      <c r="D70">
        <v>6</v>
      </c>
    </row>
    <row r="71" spans="2:4" hidden="1" x14ac:dyDescent="0.25">
      <c r="B71" t="s">
        <v>42</v>
      </c>
      <c r="C71" t="s">
        <v>19</v>
      </c>
      <c r="D71">
        <v>6</v>
      </c>
    </row>
    <row r="72" spans="2:4" hidden="1" x14ac:dyDescent="0.25">
      <c r="B72" t="s">
        <v>42</v>
      </c>
      <c r="C72" t="s">
        <v>20</v>
      </c>
      <c r="D72">
        <v>6</v>
      </c>
    </row>
    <row r="73" spans="2:4" hidden="1" x14ac:dyDescent="0.25">
      <c r="B73" t="s">
        <v>43</v>
      </c>
      <c r="C73" t="s">
        <v>22</v>
      </c>
      <c r="D73">
        <v>6</v>
      </c>
    </row>
    <row r="74" spans="2:4" hidden="1" x14ac:dyDescent="0.25">
      <c r="B74" t="s">
        <v>97</v>
      </c>
      <c r="C74" t="s">
        <v>19</v>
      </c>
      <c r="D74" s="1">
        <v>3.8965953214512702E-48</v>
      </c>
    </row>
    <row r="75" spans="2:4" hidden="1" x14ac:dyDescent="0.25">
      <c r="B75" t="s">
        <v>96</v>
      </c>
      <c r="C75" t="s">
        <v>23</v>
      </c>
      <c r="D75">
        <v>6</v>
      </c>
    </row>
    <row r="76" spans="2:4" hidden="1" x14ac:dyDescent="0.25">
      <c r="B76" t="s">
        <v>44</v>
      </c>
      <c r="C76" t="s">
        <v>22</v>
      </c>
      <c r="D76">
        <v>561.00000000000102</v>
      </c>
    </row>
    <row r="77" spans="2:4" hidden="1" x14ac:dyDescent="0.25">
      <c r="B77" t="s">
        <v>44</v>
      </c>
      <c r="C77" t="s">
        <v>23</v>
      </c>
      <c r="D77">
        <v>318</v>
      </c>
    </row>
    <row r="78" spans="2:4" x14ac:dyDescent="0.25">
      <c r="B78" t="s">
        <v>127</v>
      </c>
      <c r="C78" t="s">
        <v>102</v>
      </c>
      <c r="D78">
        <v>6</v>
      </c>
    </row>
    <row r="79" spans="2:4" hidden="1" x14ac:dyDescent="0.25">
      <c r="B79" t="s">
        <v>77</v>
      </c>
      <c r="C79" t="s">
        <v>19</v>
      </c>
      <c r="D79">
        <v>6</v>
      </c>
    </row>
    <row r="80" spans="2:4" hidden="1" x14ac:dyDescent="0.25">
      <c r="B80" t="s">
        <v>77</v>
      </c>
      <c r="C80" t="s">
        <v>20</v>
      </c>
      <c r="D80">
        <v>6</v>
      </c>
    </row>
    <row r="81" spans="2:4" hidden="1" x14ac:dyDescent="0.25">
      <c r="B81" t="s">
        <v>77</v>
      </c>
      <c r="C81" t="s">
        <v>22</v>
      </c>
      <c r="D81">
        <v>6</v>
      </c>
    </row>
    <row r="82" spans="2:4" hidden="1" x14ac:dyDescent="0.25">
      <c r="B82" t="s">
        <v>77</v>
      </c>
      <c r="C82" t="s">
        <v>23</v>
      </c>
      <c r="D82">
        <v>6</v>
      </c>
    </row>
    <row r="83" spans="2:4" hidden="1" x14ac:dyDescent="0.25">
      <c r="B83" t="s">
        <v>95</v>
      </c>
      <c r="C83" t="s">
        <v>19</v>
      </c>
      <c r="D83" s="1">
        <v>8.8127483818838898E-17</v>
      </c>
    </row>
    <row r="84" spans="2:4" hidden="1" x14ac:dyDescent="0.25">
      <c r="B84" t="s">
        <v>46</v>
      </c>
      <c r="C84" t="s">
        <v>23</v>
      </c>
      <c r="D84" s="1">
        <v>1.8225391130817802E-15</v>
      </c>
    </row>
    <row r="85" spans="2:4" x14ac:dyDescent="0.25">
      <c r="B85" t="s">
        <v>128</v>
      </c>
      <c r="C85" t="s">
        <v>102</v>
      </c>
      <c r="D85">
        <v>3.99999999999998</v>
      </c>
    </row>
    <row r="86" spans="2:4" hidden="1" x14ac:dyDescent="0.25">
      <c r="B86" t="s">
        <v>47</v>
      </c>
      <c r="C86" t="s">
        <v>22</v>
      </c>
      <c r="D86">
        <v>6</v>
      </c>
    </row>
    <row r="87" spans="2:4" hidden="1" x14ac:dyDescent="0.25">
      <c r="B87" t="s">
        <v>47</v>
      </c>
      <c r="C87" t="s">
        <v>23</v>
      </c>
      <c r="D87">
        <v>5.9999999999999902</v>
      </c>
    </row>
    <row r="88" spans="2:4" hidden="1" x14ac:dyDescent="0.25">
      <c r="B88" t="s">
        <v>48</v>
      </c>
      <c r="C88" t="s">
        <v>18</v>
      </c>
      <c r="D88" s="1">
        <v>1.21898386760728E-15</v>
      </c>
    </row>
    <row r="89" spans="2:4" hidden="1" x14ac:dyDescent="0.25">
      <c r="B89" t="s">
        <v>48</v>
      </c>
      <c r="C89" t="s">
        <v>23</v>
      </c>
      <c r="D89" s="1">
        <v>7.2552592294695402E-16</v>
      </c>
    </row>
    <row r="90" spans="2:4" hidden="1" x14ac:dyDescent="0.25">
      <c r="B90" t="s">
        <v>49</v>
      </c>
      <c r="C90" t="s">
        <v>22</v>
      </c>
      <c r="D90">
        <v>6</v>
      </c>
    </row>
    <row r="91" spans="2:4" hidden="1" x14ac:dyDescent="0.25">
      <c r="B91" t="s">
        <v>49</v>
      </c>
      <c r="C91" t="s">
        <v>23</v>
      </c>
      <c r="D91">
        <v>6</v>
      </c>
    </row>
    <row r="92" spans="2:4" x14ac:dyDescent="0.25">
      <c r="B92" t="s">
        <v>114</v>
      </c>
      <c r="C92" t="s">
        <v>102</v>
      </c>
      <c r="D92">
        <v>2.00000000000002</v>
      </c>
    </row>
    <row r="93" spans="2:4" hidden="1" x14ac:dyDescent="0.25">
      <c r="B93" t="s">
        <v>50</v>
      </c>
      <c r="C93" t="s">
        <v>20</v>
      </c>
      <c r="D93">
        <v>6</v>
      </c>
    </row>
    <row r="94" spans="2:4" hidden="1" x14ac:dyDescent="0.25">
      <c r="B94" t="s">
        <v>75</v>
      </c>
      <c r="C94" t="s">
        <v>19</v>
      </c>
      <c r="D94">
        <v>5.9999999999999902</v>
      </c>
    </row>
    <row r="95" spans="2:4" hidden="1" x14ac:dyDescent="0.25">
      <c r="B95" t="s">
        <v>51</v>
      </c>
      <c r="C95" t="s">
        <v>19</v>
      </c>
      <c r="D95">
        <v>2</v>
      </c>
    </row>
    <row r="96" spans="2:4" hidden="1" x14ac:dyDescent="0.25">
      <c r="B96" t="s">
        <v>53</v>
      </c>
      <c r="C96" t="s">
        <v>23</v>
      </c>
      <c r="D96">
        <v>5.9999999999999796</v>
      </c>
    </row>
    <row r="97" spans="2:4" hidden="1" x14ac:dyDescent="0.25">
      <c r="B97" t="s">
        <v>54</v>
      </c>
      <c r="C97" t="s">
        <v>22</v>
      </c>
      <c r="D97">
        <v>6</v>
      </c>
    </row>
    <row r="98" spans="2:4" hidden="1" x14ac:dyDescent="0.25">
      <c r="B98" t="s">
        <v>54</v>
      </c>
      <c r="C98" t="s">
        <v>23</v>
      </c>
      <c r="D98">
        <v>6</v>
      </c>
    </row>
    <row r="99" spans="2:4" x14ac:dyDescent="0.25">
      <c r="B99" t="s">
        <v>130</v>
      </c>
      <c r="C99" t="s">
        <v>102</v>
      </c>
      <c r="D99">
        <v>6</v>
      </c>
    </row>
    <row r="100" spans="2:4" hidden="1" x14ac:dyDescent="0.25">
      <c r="B100" t="s">
        <v>55</v>
      </c>
      <c r="C100" t="s">
        <v>19</v>
      </c>
      <c r="D100">
        <v>4</v>
      </c>
    </row>
    <row r="101" spans="2:4" hidden="1" x14ac:dyDescent="0.25">
      <c r="B101" t="s">
        <v>55</v>
      </c>
      <c r="C101" t="s">
        <v>20</v>
      </c>
      <c r="D101">
        <v>6</v>
      </c>
    </row>
    <row r="102" spans="2:4" hidden="1" x14ac:dyDescent="0.25">
      <c r="B102" t="s">
        <v>94</v>
      </c>
      <c r="C102" t="s">
        <v>23</v>
      </c>
      <c r="D102" s="1">
        <v>8.3467660014522703E-16</v>
      </c>
    </row>
    <row r="103" spans="2:4" hidden="1" x14ac:dyDescent="0.25">
      <c r="B103" t="s">
        <v>93</v>
      </c>
      <c r="C103" t="s">
        <v>23</v>
      </c>
      <c r="D103" s="1">
        <v>8.3467660014522703E-16</v>
      </c>
    </row>
    <row r="104" spans="2:4" x14ac:dyDescent="0.25">
      <c r="B104" t="s">
        <v>117</v>
      </c>
      <c r="C104" t="s">
        <v>102</v>
      </c>
      <c r="D104">
        <v>6</v>
      </c>
    </row>
    <row r="105" spans="2:4" hidden="1" x14ac:dyDescent="0.25">
      <c r="B105" t="s">
        <v>57</v>
      </c>
      <c r="C105" t="s">
        <v>19</v>
      </c>
      <c r="D105">
        <v>6</v>
      </c>
    </row>
    <row r="106" spans="2:4" hidden="1" x14ac:dyDescent="0.25">
      <c r="B106" t="s">
        <v>57</v>
      </c>
      <c r="C106" t="s">
        <v>20</v>
      </c>
      <c r="D106">
        <v>6</v>
      </c>
    </row>
    <row r="107" spans="2:4" hidden="1" x14ac:dyDescent="0.25">
      <c r="B107" t="s">
        <v>57</v>
      </c>
      <c r="C107" t="s">
        <v>22</v>
      </c>
      <c r="D107">
        <v>6</v>
      </c>
    </row>
    <row r="108" spans="2:4" hidden="1" x14ac:dyDescent="0.25">
      <c r="B108" t="s">
        <v>57</v>
      </c>
      <c r="C108" t="s">
        <v>23</v>
      </c>
      <c r="D108">
        <v>6</v>
      </c>
    </row>
    <row r="109" spans="2:4" x14ac:dyDescent="0.25">
      <c r="B109" t="s">
        <v>118</v>
      </c>
      <c r="C109" t="s">
        <v>102</v>
      </c>
      <c r="D109">
        <v>6</v>
      </c>
    </row>
    <row r="110" spans="2:4" hidden="1" x14ac:dyDescent="0.25">
      <c r="B110" t="s">
        <v>58</v>
      </c>
      <c r="C110" t="s">
        <v>19</v>
      </c>
      <c r="D110">
        <v>6</v>
      </c>
    </row>
    <row r="111" spans="2:4" hidden="1" x14ac:dyDescent="0.25">
      <c r="B111" t="s">
        <v>58</v>
      </c>
      <c r="C111" t="s">
        <v>20</v>
      </c>
      <c r="D111">
        <v>6</v>
      </c>
    </row>
    <row r="112" spans="2:4" hidden="1" x14ac:dyDescent="0.25">
      <c r="B112" t="s">
        <v>58</v>
      </c>
      <c r="C112" t="s">
        <v>22</v>
      </c>
      <c r="D112">
        <v>6</v>
      </c>
    </row>
    <row r="113" spans="2:4" hidden="1" x14ac:dyDescent="0.25">
      <c r="B113" t="s">
        <v>58</v>
      </c>
      <c r="C113" t="s">
        <v>23</v>
      </c>
      <c r="D113">
        <v>6</v>
      </c>
    </row>
    <row r="114" spans="2:4" x14ac:dyDescent="0.25">
      <c r="B114" t="s">
        <v>119</v>
      </c>
      <c r="C114" t="s">
        <v>102</v>
      </c>
      <c r="D114">
        <v>6</v>
      </c>
    </row>
    <row r="115" spans="2:4" hidden="1" x14ac:dyDescent="0.25">
      <c r="B115" t="s">
        <v>59</v>
      </c>
      <c r="C115" t="s">
        <v>19</v>
      </c>
      <c r="D115">
        <v>6</v>
      </c>
    </row>
    <row r="116" spans="2:4" hidden="1" x14ac:dyDescent="0.25">
      <c r="B116" t="s">
        <v>59</v>
      </c>
      <c r="C116" t="s">
        <v>20</v>
      </c>
      <c r="D116">
        <v>6</v>
      </c>
    </row>
    <row r="117" spans="2:4" hidden="1" x14ac:dyDescent="0.25">
      <c r="B117" t="s">
        <v>59</v>
      </c>
      <c r="C117" t="s">
        <v>22</v>
      </c>
      <c r="D117">
        <v>6</v>
      </c>
    </row>
    <row r="118" spans="2:4" hidden="1" x14ac:dyDescent="0.25">
      <c r="B118" t="s">
        <v>59</v>
      </c>
      <c r="C118" t="s">
        <v>23</v>
      </c>
      <c r="D118">
        <v>6</v>
      </c>
    </row>
    <row r="119" spans="2:4" x14ac:dyDescent="0.25">
      <c r="B119" t="s">
        <v>131</v>
      </c>
      <c r="C119" t="s">
        <v>102</v>
      </c>
      <c r="D119">
        <v>2.00000000000002</v>
      </c>
    </row>
    <row r="120" spans="2:4" hidden="1" x14ac:dyDescent="0.25">
      <c r="B120" t="s">
        <v>72</v>
      </c>
      <c r="C120" t="s">
        <v>19</v>
      </c>
      <c r="D120">
        <v>5.9999999999999902</v>
      </c>
    </row>
    <row r="121" spans="2:4" hidden="1" x14ac:dyDescent="0.25">
      <c r="B121" t="s">
        <v>71</v>
      </c>
      <c r="C121" t="s">
        <v>20</v>
      </c>
      <c r="D121">
        <v>6</v>
      </c>
    </row>
    <row r="122" spans="2:4" hidden="1" x14ac:dyDescent="0.25">
      <c r="B122" t="s">
        <v>70</v>
      </c>
      <c r="C122" t="s">
        <v>22</v>
      </c>
      <c r="D122">
        <v>6</v>
      </c>
    </row>
    <row r="123" spans="2:4" x14ac:dyDescent="0.25">
      <c r="B123" t="s">
        <v>132</v>
      </c>
      <c r="C123" t="s">
        <v>102</v>
      </c>
      <c r="D123">
        <v>3.99999999999998</v>
      </c>
    </row>
    <row r="130" spans="2:2" x14ac:dyDescent="0.25">
      <c r="B130" t="s">
        <v>104</v>
      </c>
    </row>
    <row r="131" spans="2:2" x14ac:dyDescent="0.25">
      <c r="B131" t="s">
        <v>105</v>
      </c>
    </row>
    <row r="132" spans="2:2" x14ac:dyDescent="0.25">
      <c r="B132" t="s">
        <v>120</v>
      </c>
    </row>
    <row r="133" spans="2:2" x14ac:dyDescent="0.25">
      <c r="B133" t="s">
        <v>121</v>
      </c>
    </row>
    <row r="134" spans="2:2" x14ac:dyDescent="0.25">
      <c r="B134" t="s">
        <v>122</v>
      </c>
    </row>
    <row r="135" spans="2:2" x14ac:dyDescent="0.25">
      <c r="B135" t="s">
        <v>109</v>
      </c>
    </row>
    <row r="136" spans="2:2" x14ac:dyDescent="0.25">
      <c r="B136" s="3" t="s">
        <v>133</v>
      </c>
    </row>
    <row r="137" spans="2:2" x14ac:dyDescent="0.25">
      <c r="B137" t="s">
        <v>124</v>
      </c>
    </row>
    <row r="138" spans="2:2" x14ac:dyDescent="0.25">
      <c r="B138" t="s">
        <v>125</v>
      </c>
    </row>
    <row r="139" spans="2:2" x14ac:dyDescent="0.25">
      <c r="B139" t="s">
        <v>126</v>
      </c>
    </row>
    <row r="140" spans="2:2" x14ac:dyDescent="0.25">
      <c r="B140" t="s">
        <v>127</v>
      </c>
    </row>
    <row r="141" spans="2:2" x14ac:dyDescent="0.25">
      <c r="B141" t="s">
        <v>128</v>
      </c>
    </row>
    <row r="142" spans="2:2" x14ac:dyDescent="0.25">
      <c r="B142" s="3" t="s">
        <v>114</v>
      </c>
    </row>
    <row r="143" spans="2:2" x14ac:dyDescent="0.25">
      <c r="B143" t="s">
        <v>130</v>
      </c>
    </row>
    <row r="144" spans="2:2" x14ac:dyDescent="0.25">
      <c r="B144" t="s">
        <v>117</v>
      </c>
    </row>
    <row r="145" spans="2:2" x14ac:dyDescent="0.25">
      <c r="B145" t="s">
        <v>118</v>
      </c>
    </row>
    <row r="146" spans="2:2" x14ac:dyDescent="0.25">
      <c r="B146" t="s">
        <v>119</v>
      </c>
    </row>
    <row r="147" spans="2:2" x14ac:dyDescent="0.25">
      <c r="B147" t="s">
        <v>131</v>
      </c>
    </row>
    <row r="148" spans="2:2" x14ac:dyDescent="0.25">
      <c r="B148" t="s">
        <v>132</v>
      </c>
    </row>
  </sheetData>
  <autoFilter ref="A14:G123">
    <filterColumn colId="2">
      <filters>
        <filter val="'lmu1')"/>
      </filters>
    </filterColumn>
    <filterColumn colId="3">
      <customFilters>
        <customFilter operator="greaterThan" val="1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testfile-both cons</vt:lpstr>
      <vt:lpstr>testfile-no con2</vt:lpstr>
      <vt:lpstr>test2 con2 incl</vt:lpstr>
      <vt:lpstr>test2 no con2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2020-02-21T08:09:12Z</dcterms:created>
  <dcterms:modified xsi:type="dcterms:W3CDTF">2020-02-21T14:03:12Z</dcterms:modified>
</cp:coreProperties>
</file>