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DA83E42-E826-48DF-B831-16A15F5C8260}"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General!$AB$108:$AC$108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G95"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T81" i="18" a="1"/>
  <c r="T81" i="18" s="1"/>
  <c r="P81" i="18" a="1"/>
  <c r="P8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U83" i="18" a="1"/>
  <c r="U83" i="18" s="1"/>
  <c r="T83" i="18" a="1"/>
  <c r="T83" i="18" s="1"/>
  <c r="V83" i="18" a="1"/>
  <c r="V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P112" i="18" a="1"/>
  <c r="P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T101" i="18" l="1"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C106" authorId="0" shapeId="0" xr:uid="{DD51AFFC-ADE5-42A7-BE2A-E125681F5431}">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<sst xmlns="http://schemas.openxmlformats.org/spreadsheetml/2006/main" count="7502" uniqueCount="1254">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</sst>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G147"/>
  <sheetViews>
    <sheetView tabSelected="1" topLeftCell="A70" workbookViewId="0">
      <selection activeCell="AB108" sqref="AB108:AC108"/>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28"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28"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28"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28"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28"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28"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28"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28"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28"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94"/>
    </row>
    <row r="58" spans="1:28"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94"/>
    </row>
    <row r="59" spans="1:28"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94"/>
    </row>
    <row r="60" spans="1:28"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94"/>
    </row>
    <row r="61" spans="1:28"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94"/>
    </row>
    <row r="62" spans="1:28"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94"/>
    </row>
    <row r="63" spans="1:28"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94"/>
    </row>
    <row r="64" spans="1:28"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c r="AB64" s="694"/>
    </row>
    <row r="65" spans="1:28"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c r="AB65" s="694"/>
    </row>
    <row r="66" spans="1:28"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c r="AB66" s="694"/>
    </row>
    <row r="67" spans="1:28"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c r="AB67" s="694"/>
    </row>
    <row r="68" spans="1:28"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c r="AB68" s="694"/>
    </row>
    <row r="69" spans="1:28"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c r="AB69" s="694"/>
    </row>
    <row r="70" spans="1:28"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c r="AB70" s="694"/>
    </row>
    <row r="71" spans="1:28"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c r="AB71" s="694"/>
    </row>
    <row r="72" spans="1:28"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c r="AB72" s="694"/>
    </row>
    <row r="73" spans="1:28"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c r="AB73" s="694"/>
    </row>
    <row r="74" spans="1:28"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c r="AB74" s="694"/>
    </row>
    <row r="75" spans="1:28"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c r="AB75" s="694"/>
    </row>
    <row r="76" spans="1:28"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28"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c r="AB77" s="694"/>
    </row>
    <row r="78" spans="1:28"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94"/>
    </row>
    <row r="79" spans="1:28"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94"/>
    </row>
    <row r="80" spans="1:28"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94"/>
    </row>
    <row r="81" spans="1:33"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94"/>
    </row>
    <row r="82" spans="1:33"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94"/>
    </row>
    <row r="83" spans="1:33"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94"/>
    </row>
    <row r="84" spans="1:33"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94"/>
    </row>
    <row r="85" spans="1:33"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94"/>
    </row>
    <row r="86" spans="1:33"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94"/>
    </row>
    <row r="87" spans="1:33"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94"/>
    </row>
    <row r="88" spans="1:33"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94"/>
    </row>
    <row r="89" spans="1:33"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3"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3"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3"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c r="AB92" s="694"/>
    </row>
    <row r="93" spans="1:33"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94"/>
    </row>
    <row r="94" spans="1:33"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94"/>
    </row>
    <row r="95" spans="1:33" s="76" customFormat="1" ht="25.15" customHeight="1" outlineLevel="1" x14ac:dyDescent="0.25">
      <c r="A95" s="234"/>
      <c r="B95" s="235"/>
      <c r="C95" s="265"/>
      <c r="D95" s="265"/>
      <c r="E95" s="265"/>
      <c r="F95" s="265"/>
      <c r="G95" s="266" t="e">
        <f>#REF!</f>
        <v>#REF!</v>
      </c>
      <c r="H95" s="265"/>
      <c r="I95" s="265"/>
      <c r="J95" s="265"/>
      <c r="K95" s="265"/>
      <c r="L95" s="265"/>
      <c r="M95" s="265"/>
      <c r="N95" s="265"/>
      <c r="O95" s="265"/>
      <c r="P95" s="265"/>
      <c r="Q95" s="265"/>
      <c r="R95" s="265"/>
      <c r="S95" s="265"/>
      <c r="T95" s="265"/>
      <c r="U95" s="265"/>
      <c r="V95" s="265"/>
      <c r="W95" s="267" t="s">
        <v>24</v>
      </c>
      <c r="X95" s="236"/>
      <c r="Y95" s="236"/>
      <c r="Z95" s="236"/>
      <c r="AB95" s="694"/>
    </row>
    <row r="96" spans="1:33"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697"/>
      <c r="AC96" s="236"/>
      <c r="AD96" s="236"/>
      <c r="AE96" s="236"/>
      <c r="AF96" s="697"/>
      <c r="AG96" s="697"/>
    </row>
    <row r="97" spans="1:33"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697"/>
      <c r="AC97" s="236"/>
      <c r="AD97" s="236"/>
      <c r="AE97" s="235"/>
      <c r="AF97" s="235"/>
      <c r="AG97" s="235"/>
    </row>
    <row r="98" spans="1:33"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697"/>
      <c r="AC98" s="236"/>
      <c r="AD98" s="236"/>
      <c r="AE98" s="235"/>
      <c r="AF98" s="235"/>
      <c r="AG98" s="235"/>
    </row>
    <row r="99" spans="1:33"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719"/>
      <c r="AC99" s="238"/>
      <c r="AD99" s="239"/>
      <c r="AE99" s="236"/>
      <c r="AF99" s="236"/>
      <c r="AG99" s="236"/>
    </row>
    <row r="100" spans="1:33"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714"/>
      <c r="AC100" s="243"/>
      <c r="AD100" s="244"/>
      <c r="AE100" s="236"/>
      <c r="AF100" s="236"/>
      <c r="AG100" s="236"/>
    </row>
    <row r="101" spans="1:33"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714"/>
      <c r="AC101" s="243"/>
      <c r="AD101" s="244"/>
      <c r="AE101" s="236"/>
      <c r="AF101" s="236"/>
      <c r="AG101" s="236"/>
    </row>
    <row r="102" spans="1:33"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714"/>
      <c r="AC102" s="243"/>
      <c r="AD102" s="244"/>
      <c r="AE102" s="236"/>
      <c r="AF102" s="236"/>
      <c r="AG102" s="236"/>
    </row>
    <row r="103" spans="1:33"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714"/>
      <c r="AC103" s="243"/>
      <c r="AD103" s="244"/>
      <c r="AE103" s="236"/>
      <c r="AF103" s="236"/>
      <c r="AG103" s="236"/>
    </row>
    <row r="104" spans="1:33"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1170"/>
      <c r="AC104" s="790"/>
      <c r="AD104" s="244"/>
      <c r="AE104" s="236"/>
      <c r="AF104" s="236"/>
      <c r="AG104" s="236"/>
    </row>
    <row r="105" spans="1:33"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1170"/>
      <c r="AC105" s="790"/>
      <c r="AD105" s="244"/>
      <c r="AE105" s="236"/>
      <c r="AF105" s="236"/>
      <c r="AG105" s="236"/>
    </row>
    <row r="106" spans="1:33" s="76" customFormat="1" ht="12" customHeight="1" outlineLevel="1" x14ac:dyDescent="0.25">
      <c r="A106" s="234"/>
      <c r="B106" s="235"/>
      <c r="C106" s="245"/>
      <c r="D106" s="245"/>
      <c r="E106" s="245"/>
      <c r="F106" s="245"/>
      <c r="G106" s="245"/>
      <c r="H106" s="707"/>
      <c r="I106" s="707"/>
      <c r="J106" s="1006" t="s">
        <v>1123</v>
      </c>
      <c r="K106" s="245"/>
      <c r="L106" s="245"/>
      <c r="M106" s="251"/>
      <c r="N106" s="1171" t="s">
        <v>948</v>
      </c>
      <c r="O106" s="252"/>
      <c r="P106" s="978" t="s">
        <v>947</v>
      </c>
      <c r="Q106" s="978"/>
      <c r="R106" s="978"/>
      <c r="S106" s="252"/>
      <c r="T106" s="790" t="s">
        <v>1007</v>
      </c>
      <c r="U106" s="1006"/>
      <c r="V106" s="978" t="s">
        <v>947</v>
      </c>
      <c r="W106" s="978"/>
      <c r="X106" s="978"/>
      <c r="Y106" s="941"/>
      <c r="Z106" s="1006" t="s">
        <v>1007</v>
      </c>
      <c r="AA106" s="790"/>
      <c r="AB106" s="735" t="s">
        <v>1253</v>
      </c>
      <c r="AC106" s="790"/>
      <c r="AD106" s="244"/>
      <c r="AE106" s="236"/>
      <c r="AF106" s="236"/>
      <c r="AG106" s="236"/>
    </row>
    <row r="107" spans="1:33"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2"/>
      <c r="O107" s="252"/>
      <c r="P107" s="856" t="s">
        <v>989</v>
      </c>
      <c r="Q107" s="856" t="s">
        <v>990</v>
      </c>
      <c r="R107" s="856" t="s">
        <v>945</v>
      </c>
      <c r="S107" s="252"/>
      <c r="T107" s="790"/>
      <c r="U107" s="1006"/>
      <c r="V107" s="941" t="s">
        <v>989</v>
      </c>
      <c r="W107" s="941" t="s">
        <v>990</v>
      </c>
      <c r="X107" s="941" t="s">
        <v>945</v>
      </c>
      <c r="Y107" s="941"/>
      <c r="Z107" s="1006"/>
      <c r="AA107" s="790"/>
      <c r="AB107" s="1170" t="s">
        <v>1251</v>
      </c>
      <c r="AC107" s="790" t="s">
        <v>1252</v>
      </c>
      <c r="AD107" s="244"/>
      <c r="AE107" s="236"/>
      <c r="AF107" s="236"/>
      <c r="AG107" s="236"/>
    </row>
    <row r="108" spans="1:33"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899">
        <v>-1</v>
      </c>
      <c r="AC108" s="899">
        <v>-1</v>
      </c>
      <c r="AD108" s="244"/>
      <c r="AE108" s="236"/>
      <c r="AF108" s="236"/>
      <c r="AG108" s="236"/>
    </row>
    <row r="109" spans="1:33"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273"/>
      <c r="AC109" s="256"/>
      <c r="AD109" s="244"/>
      <c r="AE109" s="236"/>
      <c r="AF109" s="236"/>
      <c r="AG109" s="236"/>
    </row>
    <row r="110" spans="1:33"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6">T109</f>
        <v>43572</v>
      </c>
      <c r="U110" s="258"/>
      <c r="V110" s="1019">
        <f t="shared" si="3"/>
        <v>105</v>
      </c>
      <c r="W110" s="1019">
        <f t="shared" si="4"/>
        <v>126</v>
      </c>
      <c r="X110" s="1019">
        <f t="shared" si="5"/>
        <v>287</v>
      </c>
      <c r="Y110" s="258"/>
      <c r="Z110" s="1019">
        <f t="shared" si="0"/>
        <v>105</v>
      </c>
      <c r="AA110" s="258"/>
      <c r="AB110" s="273"/>
      <c r="AC110" s="256"/>
      <c r="AD110" s="244"/>
      <c r="AE110" s="236"/>
      <c r="AF110" s="236"/>
      <c r="AG110" s="236"/>
    </row>
    <row r="111" spans="1:33"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6"/>
        <v>43572</v>
      </c>
      <c r="U111" s="258"/>
      <c r="V111" s="1019">
        <f t="shared" si="3"/>
        <v>105</v>
      </c>
      <c r="W111" s="1019">
        <f t="shared" si="4"/>
        <v>126</v>
      </c>
      <c r="X111" s="1019">
        <f t="shared" si="5"/>
        <v>287</v>
      </c>
      <c r="Y111" s="258"/>
      <c r="Z111" s="1019">
        <f t="shared" si="0"/>
        <v>105</v>
      </c>
      <c r="AA111" s="258"/>
      <c r="AB111" s="273"/>
      <c r="AC111" s="256"/>
      <c r="AD111" s="244"/>
      <c r="AE111" s="236"/>
      <c r="AF111" s="236"/>
      <c r="AG111" s="236"/>
    </row>
    <row r="112" spans="1:33"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6"/>
        <v>43572</v>
      </c>
      <c r="U112" s="258"/>
      <c r="V112" s="1019">
        <f t="shared" si="3"/>
        <v>105</v>
      </c>
      <c r="W112" s="1019">
        <f t="shared" si="4"/>
        <v>126</v>
      </c>
      <c r="X112" s="1019">
        <f t="shared" si="5"/>
        <v>287</v>
      </c>
      <c r="Y112" s="258"/>
      <c r="Z112" s="1019">
        <f t="shared" si="0"/>
        <v>105</v>
      </c>
      <c r="AA112" s="258"/>
      <c r="AB112" s="273"/>
      <c r="AC112" s="256"/>
      <c r="AD112" s="244"/>
      <c r="AE112" s="236"/>
      <c r="AF112" s="236"/>
      <c r="AG112" s="236"/>
    </row>
    <row r="113" spans="1:33"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273"/>
      <c r="AC113" s="256"/>
      <c r="AD113" s="244"/>
      <c r="AE113" s="236"/>
      <c r="AF113" s="236"/>
      <c r="AG113" s="236"/>
    </row>
    <row r="114" spans="1:33"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273"/>
      <c r="AC114" s="256"/>
      <c r="AD114" s="244"/>
      <c r="AE114" s="236"/>
      <c r="AF114" s="236"/>
      <c r="AG114" s="236"/>
    </row>
    <row r="115" spans="1:33"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273"/>
      <c r="AC115" s="256"/>
      <c r="AD115" s="244"/>
      <c r="AE115" s="236"/>
      <c r="AF115" s="236"/>
      <c r="AG115" s="236"/>
    </row>
    <row r="116" spans="1:33"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6"/>
        <v>43614</v>
      </c>
      <c r="U116" s="258"/>
      <c r="V116" s="1019">
        <f t="shared" si="3"/>
        <v>105</v>
      </c>
      <c r="W116" s="1019">
        <f t="shared" si="4"/>
        <v>126</v>
      </c>
      <c r="X116" s="1019">
        <f t="shared" si="5"/>
        <v>287</v>
      </c>
      <c r="Y116" s="258"/>
      <c r="Z116" s="1019">
        <f t="shared" si="0"/>
        <v>147</v>
      </c>
      <c r="AA116" s="258"/>
      <c r="AB116" s="273"/>
      <c r="AC116" s="256"/>
      <c r="AD116" s="244"/>
      <c r="AE116" s="236"/>
      <c r="AF116" s="236"/>
      <c r="AG116" s="236"/>
    </row>
    <row r="117" spans="1:33"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6"/>
        <v>43614</v>
      </c>
      <c r="U117" s="258"/>
      <c r="V117" s="1019">
        <f t="shared" si="3"/>
        <v>105</v>
      </c>
      <c r="W117" s="1019">
        <f t="shared" si="4"/>
        <v>126</v>
      </c>
      <c r="X117" s="1019">
        <f t="shared" si="5"/>
        <v>287</v>
      </c>
      <c r="Y117" s="258"/>
      <c r="Z117" s="1019">
        <f t="shared" si="0"/>
        <v>147</v>
      </c>
      <c r="AA117" s="258"/>
      <c r="AB117" s="273"/>
      <c r="AC117" s="256"/>
      <c r="AD117" s="244"/>
      <c r="AE117" s="236"/>
      <c r="AF117" s="236"/>
      <c r="AG117" s="236"/>
    </row>
    <row r="118" spans="1:33"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56"/>
      <c r="AD118" s="244"/>
      <c r="AE118" s="236"/>
      <c r="AF118" s="236"/>
      <c r="AG118" s="236"/>
    </row>
    <row r="119" spans="1:33"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56"/>
      <c r="AD119" s="244"/>
      <c r="AE119" s="236"/>
      <c r="AF119" s="236"/>
      <c r="AG119" s="236"/>
    </row>
    <row r="120" spans="1:33"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73"/>
      <c r="AC120" s="256"/>
      <c r="AD120" s="244"/>
      <c r="AE120" s="236"/>
      <c r="AF120" s="236"/>
      <c r="AG120" s="236"/>
    </row>
    <row r="121" spans="1:33"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700"/>
      <c r="AC121" s="265"/>
      <c r="AD121" s="267" t="s">
        <v>24</v>
      </c>
      <c r="AE121" s="236"/>
      <c r="AF121" s="236"/>
      <c r="AG121" s="236"/>
    </row>
    <row r="122" spans="1:33"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697"/>
      <c r="AC122" s="236"/>
      <c r="AD122" s="236"/>
      <c r="AE122" s="236"/>
      <c r="AF122" s="236"/>
      <c r="AG122" s="236"/>
    </row>
    <row r="123" spans="1:33"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697"/>
      <c r="AC123" s="235"/>
      <c r="AD123" s="235"/>
      <c r="AE123" s="235"/>
      <c r="AF123" s="695"/>
      <c r="AG123" s="695"/>
    </row>
    <row r="124" spans="1:33"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94"/>
    </row>
    <row r="125" spans="1:33"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94"/>
    </row>
    <row r="126" spans="1:33"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94"/>
    </row>
    <row r="127" spans="1:33"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94"/>
    </row>
    <row r="128" spans="1:33"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94"/>
    </row>
    <row r="129" spans="1:28"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94"/>
    </row>
    <row r="130" spans="1:28"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c r="AB130" s="694"/>
    </row>
    <row r="131" spans="1:28"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c r="AB131" s="694"/>
    </row>
    <row r="132" spans="1:28"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c r="AB132" s="694"/>
    </row>
    <row r="133" spans="1:28"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c r="AB133" s="694"/>
    </row>
    <row r="134" spans="1:28"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94"/>
    </row>
    <row r="135" spans="1:28"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94"/>
    </row>
    <row r="136" spans="1:28"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94"/>
    </row>
    <row r="137" spans="1:28"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94"/>
    </row>
    <row r="138" spans="1:28"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94"/>
    </row>
    <row r="139" spans="1:28"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94"/>
    </row>
    <row r="140" spans="1:28"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94"/>
    </row>
    <row r="141" spans="1:28"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94"/>
    </row>
    <row r="142" spans="1:28"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94"/>
    </row>
    <row r="143" spans="1:28"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94"/>
    </row>
    <row r="144" spans="1:28"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c r="AB144" s="694"/>
    </row>
    <row r="145" spans="1:28"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94"/>
    </row>
    <row r="146" spans="1:28"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94"/>
    </row>
    <row r="147" spans="1:28"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94"/>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214" zoomScale="80" zoomScaleNormal="80" workbookViewId="0">
      <selection activeCell="H245" sqref="H24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5" t="s">
        <v>369</v>
      </c>
      <c r="I115" s="1175"/>
      <c r="J115" s="1175"/>
      <c r="K115" s="305"/>
      <c r="L115" s="317"/>
      <c r="M115" s="1174" t="s">
        <v>281</v>
      </c>
      <c r="N115" s="1174"/>
      <c r="O115" s="117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 t="shared" ref="G291:G327" si="42">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3">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 t="shared" si="42"/>
        <v>YABABa</v>
      </c>
      <c r="H292" s="952">
        <v>0</v>
      </c>
      <c r="I292" s="950">
        <f t="shared" ref="I292:Q327" si="44">$H292*I$280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 t="shared" si="42"/>
        <v>AYABAb</v>
      </c>
      <c r="H293" s="952">
        <v>4000</v>
      </c>
      <c r="I293" s="950">
        <f t="shared" si="44"/>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 t="shared" si="42"/>
        <v>AYABAbd</v>
      </c>
      <c r="H294" s="950">
        <f>H293-200</f>
        <v>3800</v>
      </c>
      <c r="I294" s="950">
        <f t="shared" si="44"/>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42"/>
        <v>YAOAOFa</v>
      </c>
      <c r="H295" s="952">
        <v>0</v>
      </c>
      <c r="I295" s="950">
        <f t="shared" si="44"/>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 t="shared" si="42"/>
        <v>AYAOAof</v>
      </c>
      <c r="H296" s="952">
        <f>4000*0.7</f>
        <v>2800</v>
      </c>
      <c r="I296" s="950">
        <f t="shared" si="44"/>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 t="shared" si="42"/>
        <v>YYNBNb</v>
      </c>
      <c r="H297" s="952">
        <v>4000</v>
      </c>
      <c r="I297" s="950">
        <f t="shared" si="44"/>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42"/>
        <v>YYBNBz</v>
      </c>
      <c r="H298" s="952">
        <v>1800</v>
      </c>
      <c r="I298" s="950">
        <f t="shared" si="44"/>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42"/>
        <v>YYBNBr</v>
      </c>
      <c r="H299" s="952">
        <v>2000</v>
      </c>
      <c r="I299" s="950">
        <f t="shared" si="44"/>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42"/>
        <v>YYNWBr</v>
      </c>
      <c r="H300" s="952">
        <v>2000</v>
      </c>
      <c r="I300" s="950">
        <f t="shared" si="44"/>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42"/>
        <v>YYWBNw</v>
      </c>
      <c r="H301" s="952">
        <v>3800</v>
      </c>
      <c r="I301" s="950">
        <f t="shared" si="44"/>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42"/>
        <v>YYBNWb</v>
      </c>
      <c r="H302" s="952">
        <v>4000</v>
      </c>
      <c r="I302" s="950">
        <f t="shared" si="44"/>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42"/>
        <v>AAAAAz</v>
      </c>
      <c r="H303" s="952">
        <v>1800</v>
      </c>
      <c r="I303" s="950">
        <f t="shared" si="44"/>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42"/>
        <v>AAAANw</v>
      </c>
      <c r="H304" s="952">
        <v>3800</v>
      </c>
      <c r="I304" s="950">
        <f t="shared" si="44"/>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42"/>
        <v>AAANWb</v>
      </c>
      <c r="H305" s="952">
        <v>4000</v>
      </c>
      <c r="I305" s="950">
        <f t="shared" si="44"/>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42"/>
        <v>AANWBa</v>
      </c>
      <c r="H306" s="952">
        <v>0</v>
      </c>
      <c r="I306" s="950">
        <f t="shared" si="44"/>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42"/>
        <v>AYWBAa</v>
      </c>
      <c r="H307" s="952">
        <v>0</v>
      </c>
      <c r="I307" s="950">
        <f t="shared" si="44"/>
        <v>0</v>
      </c>
      <c r="J307" s="950">
        <f t="shared" si="44"/>
        <v>0</v>
      </c>
      <c r="K307" s="950">
        <f t="shared" si="44"/>
        <v>0</v>
      </c>
      <c r="L307" s="950">
        <f t="shared" si="44"/>
        <v>0</v>
      </c>
      <c r="M307" s="950">
        <f t="shared" si="44"/>
        <v>0</v>
      </c>
      <c r="N307" s="950">
        <f t="shared" si="44"/>
        <v>0</v>
      </c>
      <c r="O307" s="950">
        <f t="shared" si="44"/>
        <v>0</v>
      </c>
      <c r="P307" s="950">
        <f t="shared" si="44"/>
        <v>0</v>
      </c>
      <c r="Q307" s="950">
        <f t="shared" si="44"/>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42"/>
        <v>YYBAAa</v>
      </c>
      <c r="H308" s="952">
        <v>0</v>
      </c>
      <c r="I308" s="950">
        <f t="shared" si="44"/>
        <v>0</v>
      </c>
      <c r="J308" s="950">
        <f t="shared" si="44"/>
        <v>0</v>
      </c>
      <c r="K308" s="950">
        <f t="shared" si="44"/>
        <v>0</v>
      </c>
      <c r="L308" s="950">
        <f t="shared" si="44"/>
        <v>0</v>
      </c>
      <c r="M308" s="950">
        <f t="shared" si="44"/>
        <v>0</v>
      </c>
      <c r="N308" s="950">
        <f t="shared" si="44"/>
        <v>0</v>
      </c>
      <c r="O308" s="950">
        <f t="shared" si="44"/>
        <v>0</v>
      </c>
      <c r="P308" s="950">
        <f t="shared" si="44"/>
        <v>0</v>
      </c>
      <c r="Q308" s="950">
        <f t="shared" si="44"/>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 t="shared" si="42"/>
        <v>YYAAAa</v>
      </c>
      <c r="H309" s="952">
        <v>0</v>
      </c>
      <c r="I309" s="950">
        <f t="shared" si="44"/>
        <v>0</v>
      </c>
      <c r="J309" s="950">
        <f t="shared" si="44"/>
        <v>0</v>
      </c>
      <c r="K309" s="950">
        <f t="shared" si="44"/>
        <v>0</v>
      </c>
      <c r="L309" s="950">
        <f t="shared" si="44"/>
        <v>0</v>
      </c>
      <c r="M309" s="950">
        <f t="shared" si="44"/>
        <v>0</v>
      </c>
      <c r="N309" s="950">
        <f t="shared" si="44"/>
        <v>0</v>
      </c>
      <c r="O309" s="950">
        <f t="shared" si="44"/>
        <v>0</v>
      </c>
      <c r="P309" s="950">
        <f t="shared" si="44"/>
        <v>0</v>
      </c>
      <c r="Q309" s="950">
        <f t="shared" si="44"/>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 t="shared" si="42"/>
        <v>YAAAAa</v>
      </c>
      <c r="H310" s="952">
        <v>0</v>
      </c>
      <c r="I310" s="950">
        <f t="shared" si="44"/>
        <v>0</v>
      </c>
      <c r="J310" s="950">
        <f t="shared" si="44"/>
        <v>0</v>
      </c>
      <c r="K310" s="950">
        <f t="shared" si="44"/>
        <v>0</v>
      </c>
      <c r="L310" s="950">
        <f t="shared" si="44"/>
        <v>0</v>
      </c>
      <c r="M310" s="950">
        <f t="shared" si="44"/>
        <v>0</v>
      </c>
      <c r="N310" s="950">
        <f t="shared" si="44"/>
        <v>0</v>
      </c>
      <c r="O310" s="950">
        <f t="shared" si="44"/>
        <v>0</v>
      </c>
      <c r="P310" s="950">
        <f t="shared" si="44"/>
        <v>0</v>
      </c>
      <c r="Q310" s="950">
        <f t="shared" si="44"/>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 t="shared" si="42"/>
        <v>YYFWBz</v>
      </c>
      <c r="H311" s="952">
        <v>1800</v>
      </c>
      <c r="I311" s="950">
        <f t="shared" si="44"/>
        <v>2160</v>
      </c>
      <c r="J311" s="950">
        <f t="shared" si="44"/>
        <v>1800</v>
      </c>
      <c r="K311" s="950">
        <f t="shared" si="44"/>
        <v>2196</v>
      </c>
      <c r="L311" s="950">
        <f t="shared" si="44"/>
        <v>1566</v>
      </c>
      <c r="M311" s="950">
        <f t="shared" si="44"/>
        <v>1890</v>
      </c>
      <c r="N311" s="950">
        <f t="shared" si="44"/>
        <v>1494</v>
      </c>
      <c r="O311" s="950">
        <f t="shared" si="44"/>
        <v>1710</v>
      </c>
      <c r="P311" s="950">
        <f t="shared" si="44"/>
        <v>1170</v>
      </c>
      <c r="Q311" s="950">
        <f t="shared" si="44"/>
        <v>0</v>
      </c>
      <c r="S311" s="949" t="b">
        <v>0</v>
      </c>
      <c r="T311" s="951" t="str">
        <f t="shared" ref="T311:T314" si="45">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 t="shared" si="42"/>
        <v>YYBNWf</v>
      </c>
      <c r="H312" s="952">
        <v>2200</v>
      </c>
      <c r="I312" s="950">
        <f t="shared" si="44"/>
        <v>2640</v>
      </c>
      <c r="J312" s="950">
        <f t="shared" si="44"/>
        <v>2200</v>
      </c>
      <c r="K312" s="950">
        <f t="shared" si="44"/>
        <v>2684</v>
      </c>
      <c r="L312" s="950">
        <f t="shared" si="44"/>
        <v>1914</v>
      </c>
      <c r="M312" s="950">
        <f t="shared" si="44"/>
        <v>2310</v>
      </c>
      <c r="N312" s="950">
        <f t="shared" si="44"/>
        <v>1826</v>
      </c>
      <c r="O312" s="950">
        <f t="shared" si="44"/>
        <v>2090</v>
      </c>
      <c r="P312" s="950">
        <f t="shared" si="44"/>
        <v>1430</v>
      </c>
      <c r="Q312" s="950">
        <f t="shared" si="44"/>
        <v>0</v>
      </c>
      <c r="S312" s="949" t="b">
        <v>0</v>
      </c>
      <c r="T312" s="951" t="str">
        <f t="shared" si="45"/>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 t="shared" si="42"/>
        <v>YYNWFw</v>
      </c>
      <c r="H313" s="952">
        <v>4200</v>
      </c>
      <c r="I313" s="950">
        <f t="shared" si="44"/>
        <v>5040</v>
      </c>
      <c r="J313" s="950">
        <f t="shared" si="44"/>
        <v>4200</v>
      </c>
      <c r="K313" s="950">
        <f t="shared" si="44"/>
        <v>5124</v>
      </c>
      <c r="L313" s="950">
        <f t="shared" si="44"/>
        <v>3654</v>
      </c>
      <c r="M313" s="950">
        <f t="shared" si="44"/>
        <v>4410</v>
      </c>
      <c r="N313" s="950">
        <f t="shared" si="44"/>
        <v>3486</v>
      </c>
      <c r="O313" s="950">
        <f t="shared" si="44"/>
        <v>3990</v>
      </c>
      <c r="P313" s="950">
        <f t="shared" si="44"/>
        <v>2730</v>
      </c>
      <c r="Q313" s="950">
        <f t="shared" si="44"/>
        <v>0</v>
      </c>
      <c r="S313" s="949" t="b">
        <v>0</v>
      </c>
      <c r="T313" s="951" t="str">
        <f t="shared" si="45"/>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 t="shared" si="42"/>
        <v>YYWFWb</v>
      </c>
      <c r="H314" s="952">
        <v>4000</v>
      </c>
      <c r="I314" s="950">
        <f t="shared" si="44"/>
        <v>4800</v>
      </c>
      <c r="J314" s="950">
        <f t="shared" si="44"/>
        <v>4000</v>
      </c>
      <c r="K314" s="950">
        <f t="shared" si="44"/>
        <v>4880</v>
      </c>
      <c r="L314" s="950">
        <f t="shared" si="44"/>
        <v>3480</v>
      </c>
      <c r="M314" s="950">
        <f t="shared" si="44"/>
        <v>4200</v>
      </c>
      <c r="N314" s="950">
        <f t="shared" si="44"/>
        <v>3320</v>
      </c>
      <c r="O314" s="950">
        <f t="shared" si="44"/>
        <v>3800</v>
      </c>
      <c r="P314" s="950">
        <f t="shared" si="44"/>
        <v>2600</v>
      </c>
      <c r="Q314" s="950">
        <f t="shared" si="44"/>
        <v>0</v>
      </c>
      <c r="S314" s="949" t="b">
        <v>0</v>
      </c>
      <c r="T314" s="951" t="str">
        <f t="shared" si="45"/>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 t="shared" si="42"/>
        <v>YYWNWl</v>
      </c>
      <c r="H315" s="952">
        <v>0</v>
      </c>
      <c r="I315" s="950">
        <f t="shared" si="44"/>
        <v>0</v>
      </c>
      <c r="J315" s="950">
        <f t="shared" si="44"/>
        <v>0</v>
      </c>
      <c r="K315" s="950">
        <f t="shared" si="44"/>
        <v>0</v>
      </c>
      <c r="L315" s="950">
        <f t="shared" si="44"/>
        <v>0</v>
      </c>
      <c r="M315" s="950">
        <f t="shared" si="44"/>
        <v>0</v>
      </c>
      <c r="N315" s="950">
        <f t="shared" si="44"/>
        <v>0</v>
      </c>
      <c r="O315" s="950">
        <f t="shared" si="44"/>
        <v>0</v>
      </c>
      <c r="P315" s="950">
        <f t="shared" si="44"/>
        <v>0</v>
      </c>
      <c r="Q315" s="950">
        <f t="shared" si="44"/>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 t="shared" si="42"/>
        <v>YYLWNw</v>
      </c>
      <c r="H316" s="952">
        <v>0</v>
      </c>
      <c r="I316" s="950">
        <f t="shared" si="44"/>
        <v>0</v>
      </c>
      <c r="J316" s="950">
        <f t="shared" si="44"/>
        <v>0</v>
      </c>
      <c r="K316" s="950">
        <f t="shared" si="44"/>
        <v>0</v>
      </c>
      <c r="L316" s="950">
        <f t="shared" si="44"/>
        <v>0</v>
      </c>
      <c r="M316" s="950">
        <f t="shared" si="44"/>
        <v>0</v>
      </c>
      <c r="N316" s="950">
        <f t="shared" si="44"/>
        <v>0</v>
      </c>
      <c r="O316" s="950">
        <f t="shared" si="44"/>
        <v>0</v>
      </c>
      <c r="P316" s="950">
        <f t="shared" si="44"/>
        <v>0</v>
      </c>
      <c r="Q316" s="950">
        <f t="shared" si="44"/>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 t="shared" si="42"/>
        <v>YYWLWz</v>
      </c>
      <c r="H317" s="952">
        <v>0</v>
      </c>
      <c r="I317" s="950">
        <f t="shared" si="44"/>
        <v>0</v>
      </c>
      <c r="J317" s="950">
        <f t="shared" si="44"/>
        <v>0</v>
      </c>
      <c r="K317" s="950">
        <f t="shared" si="44"/>
        <v>0</v>
      </c>
      <c r="L317" s="950">
        <f t="shared" si="44"/>
        <v>0</v>
      </c>
      <c r="M317" s="950">
        <f t="shared" si="44"/>
        <v>0</v>
      </c>
      <c r="N317" s="950">
        <f t="shared" si="44"/>
        <v>0</v>
      </c>
      <c r="O317" s="950">
        <f t="shared" si="44"/>
        <v>0</v>
      </c>
      <c r="P317" s="950">
        <f t="shared" si="44"/>
        <v>0</v>
      </c>
      <c r="Q317" s="950">
        <f t="shared" si="44"/>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 t="shared" si="42"/>
        <v>YYNWLw</v>
      </c>
      <c r="H318" s="952">
        <v>0</v>
      </c>
      <c r="I318" s="950">
        <f t="shared" si="44"/>
        <v>0</v>
      </c>
      <c r="J318" s="950">
        <f t="shared" si="44"/>
        <v>0</v>
      </c>
      <c r="K318" s="950">
        <f t="shared" si="44"/>
        <v>0</v>
      </c>
      <c r="L318" s="950">
        <f t="shared" si="44"/>
        <v>0</v>
      </c>
      <c r="M318" s="950">
        <f t="shared" si="44"/>
        <v>0</v>
      </c>
      <c r="N318" s="950">
        <f t="shared" si="44"/>
        <v>0</v>
      </c>
      <c r="O318" s="950">
        <f t="shared" si="44"/>
        <v>0</v>
      </c>
      <c r="P318" s="950">
        <f t="shared" si="44"/>
        <v>0</v>
      </c>
      <c r="Q318" s="950">
        <f t="shared" si="44"/>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 t="shared" si="42"/>
        <v>AYAAAw</v>
      </c>
      <c r="H319" s="952">
        <v>0</v>
      </c>
      <c r="I319" s="950">
        <f t="shared" si="44"/>
        <v>0</v>
      </c>
      <c r="J319" s="950">
        <f t="shared" si="44"/>
        <v>0</v>
      </c>
      <c r="K319" s="950">
        <f t="shared" si="44"/>
        <v>0</v>
      </c>
      <c r="L319" s="950">
        <f t="shared" si="44"/>
        <v>0</v>
      </c>
      <c r="M319" s="950">
        <f t="shared" si="44"/>
        <v>0</v>
      </c>
      <c r="N319" s="950">
        <f t="shared" si="44"/>
        <v>0</v>
      </c>
      <c r="O319" s="950">
        <f t="shared" si="44"/>
        <v>0</v>
      </c>
      <c r="P319" s="950">
        <f t="shared" si="44"/>
        <v>0</v>
      </c>
      <c r="Q319" s="950">
        <f t="shared" si="44"/>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 t="shared" si="42"/>
        <v>AAWAAa</v>
      </c>
      <c r="H320" s="952">
        <v>0</v>
      </c>
      <c r="I320" s="950">
        <f t="shared" si="44"/>
        <v>0</v>
      </c>
      <c r="J320" s="950">
        <f t="shared" si="44"/>
        <v>0</v>
      </c>
      <c r="K320" s="950">
        <f t="shared" si="44"/>
        <v>0</v>
      </c>
      <c r="L320" s="950">
        <f t="shared" si="44"/>
        <v>0</v>
      </c>
      <c r="M320" s="950">
        <f t="shared" si="44"/>
        <v>0</v>
      </c>
      <c r="N320" s="950">
        <f t="shared" si="44"/>
        <v>0</v>
      </c>
      <c r="O320" s="950">
        <f t="shared" si="44"/>
        <v>0</v>
      </c>
      <c r="P320" s="950">
        <f t="shared" si="44"/>
        <v>0</v>
      </c>
      <c r="Q320" s="950">
        <f t="shared" si="44"/>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 t="shared" si="42"/>
        <v>AAAWAa</v>
      </c>
      <c r="H321" s="952">
        <v>0</v>
      </c>
      <c r="I321" s="950">
        <f t="shared" si="44"/>
        <v>0</v>
      </c>
      <c r="J321" s="950">
        <f t="shared" si="44"/>
        <v>0</v>
      </c>
      <c r="K321" s="950">
        <f t="shared" si="44"/>
        <v>0</v>
      </c>
      <c r="L321" s="950">
        <f t="shared" si="44"/>
        <v>0</v>
      </c>
      <c r="M321" s="950">
        <f t="shared" si="44"/>
        <v>0</v>
      </c>
      <c r="N321" s="950">
        <f t="shared" si="44"/>
        <v>0</v>
      </c>
      <c r="O321" s="950">
        <f t="shared" si="44"/>
        <v>0</v>
      </c>
      <c r="P321" s="950">
        <f t="shared" si="44"/>
        <v>0</v>
      </c>
      <c r="Q321" s="950">
        <f t="shared" si="44"/>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 t="shared" si="42"/>
        <v>YAAAWa</v>
      </c>
      <c r="H322" s="952">
        <v>0</v>
      </c>
      <c r="I322" s="950">
        <f t="shared" si="44"/>
        <v>0</v>
      </c>
      <c r="J322" s="950">
        <f t="shared" si="44"/>
        <v>0</v>
      </c>
      <c r="K322" s="950">
        <f t="shared" si="44"/>
        <v>0</v>
      </c>
      <c r="L322" s="950">
        <f t="shared" si="44"/>
        <v>0</v>
      </c>
      <c r="M322" s="950">
        <f t="shared" si="44"/>
        <v>0</v>
      </c>
      <c r="N322" s="950">
        <f t="shared" si="44"/>
        <v>0</v>
      </c>
      <c r="O322" s="950">
        <f t="shared" si="44"/>
        <v>0</v>
      </c>
      <c r="P322" s="950">
        <f t="shared" si="44"/>
        <v>0</v>
      </c>
      <c r="Q322" s="950">
        <f t="shared" si="44"/>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 t="shared" si="42"/>
        <v>YAAANw</v>
      </c>
      <c r="H323" s="952">
        <v>0</v>
      </c>
      <c r="I323" s="950">
        <f t="shared" si="44"/>
        <v>0</v>
      </c>
      <c r="J323" s="950">
        <f t="shared" si="44"/>
        <v>0</v>
      </c>
      <c r="K323" s="950">
        <f t="shared" si="44"/>
        <v>0</v>
      </c>
      <c r="L323" s="950">
        <f t="shared" si="44"/>
        <v>0</v>
      </c>
      <c r="M323" s="950">
        <f t="shared" si="44"/>
        <v>0</v>
      </c>
      <c r="N323" s="950">
        <f t="shared" si="44"/>
        <v>0</v>
      </c>
      <c r="O323" s="950">
        <f t="shared" si="44"/>
        <v>0</v>
      </c>
      <c r="P323" s="950">
        <f t="shared" si="44"/>
        <v>0</v>
      </c>
      <c r="Q323" s="950">
        <f t="shared" si="44"/>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 t="shared" si="42"/>
        <v>AYAAAz</v>
      </c>
      <c r="H324" s="952">
        <v>0</v>
      </c>
      <c r="I324" s="950">
        <f t="shared" si="44"/>
        <v>0</v>
      </c>
      <c r="J324" s="950">
        <f t="shared" si="44"/>
        <v>0</v>
      </c>
      <c r="K324" s="950">
        <f t="shared" si="44"/>
        <v>0</v>
      </c>
      <c r="L324" s="950">
        <f t="shared" si="44"/>
        <v>0</v>
      </c>
      <c r="M324" s="950">
        <f t="shared" si="44"/>
        <v>0</v>
      </c>
      <c r="N324" s="950">
        <f t="shared" si="44"/>
        <v>0</v>
      </c>
      <c r="O324" s="950">
        <f t="shared" si="44"/>
        <v>0</v>
      </c>
      <c r="P324" s="950">
        <f t="shared" si="44"/>
        <v>0</v>
      </c>
      <c r="Q324" s="950">
        <f t="shared" si="44"/>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 t="shared" si="42"/>
        <v>AYWAAa</v>
      </c>
      <c r="H325" s="952">
        <v>0</v>
      </c>
      <c r="I325" s="950">
        <f t="shared" si="44"/>
        <v>0</v>
      </c>
      <c r="J325" s="950">
        <f t="shared" si="44"/>
        <v>0</v>
      </c>
      <c r="K325" s="950">
        <f t="shared" si="44"/>
        <v>0</v>
      </c>
      <c r="L325" s="950">
        <f t="shared" si="44"/>
        <v>0</v>
      </c>
      <c r="M325" s="950">
        <f t="shared" si="44"/>
        <v>0</v>
      </c>
      <c r="N325" s="950">
        <f t="shared" si="44"/>
        <v>0</v>
      </c>
      <c r="O325" s="950">
        <f t="shared" si="44"/>
        <v>0</v>
      </c>
      <c r="P325" s="950">
        <f t="shared" si="44"/>
        <v>0</v>
      </c>
      <c r="Q325" s="950">
        <f t="shared" si="44"/>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 t="shared" si="42"/>
        <v>AANWAa</v>
      </c>
      <c r="H326" s="952">
        <v>0</v>
      </c>
      <c r="I326" s="950">
        <f t="shared" si="44"/>
        <v>0</v>
      </c>
      <c r="J326" s="950">
        <f t="shared" si="44"/>
        <v>0</v>
      </c>
      <c r="K326" s="950">
        <f t="shared" si="44"/>
        <v>0</v>
      </c>
      <c r="L326" s="950">
        <f t="shared" si="44"/>
        <v>0</v>
      </c>
      <c r="M326" s="950">
        <f t="shared" si="44"/>
        <v>0</v>
      </c>
      <c r="N326" s="950">
        <f t="shared" si="44"/>
        <v>0</v>
      </c>
      <c r="O326" s="950">
        <f t="shared" si="44"/>
        <v>0</v>
      </c>
      <c r="P326" s="950">
        <f t="shared" si="44"/>
        <v>0</v>
      </c>
      <c r="Q326" s="950">
        <f t="shared" si="44"/>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 t="shared" si="42"/>
        <v>AAANWa</v>
      </c>
      <c r="H327" s="952">
        <v>0</v>
      </c>
      <c r="I327" s="950">
        <f t="shared" si="44"/>
        <v>0</v>
      </c>
      <c r="J327" s="950">
        <f t="shared" si="44"/>
        <v>0</v>
      </c>
      <c r="K327" s="950">
        <f t="shared" si="44"/>
        <v>0</v>
      </c>
      <c r="L327" s="950">
        <f t="shared" si="44"/>
        <v>0</v>
      </c>
      <c r="M327" s="950">
        <f t="shared" si="44"/>
        <v>0</v>
      </c>
      <c r="N327" s="950">
        <f t="shared" si="44"/>
        <v>0</v>
      </c>
      <c r="O327" s="950">
        <f t="shared" si="44"/>
        <v>0</v>
      </c>
      <c r="P327" s="950">
        <f t="shared" si="44"/>
        <v>0</v>
      </c>
      <c r="Q327" s="950">
        <f t="shared" si="44"/>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6">_xlfn.CONCAT(H232:M232)</f>
        <v>GGGGAa2</v>
      </c>
      <c r="H340" s="357">
        <v>0</v>
      </c>
      <c r="I340" s="357">
        <v>0</v>
      </c>
      <c r="J340" s="950">
        <f t="shared" ref="J340:J347" si="47">$H340*HLOOKUP(J$337,$I$334:$Q$335,2)</f>
        <v>0</v>
      </c>
      <c r="K340" s="977">
        <f t="shared" ref="K340:K347" si="48">$I340</f>
        <v>0</v>
      </c>
      <c r="L340" s="950">
        <f t="shared" ref="L340:L347" si="49">$H340*HLOOKUP(L$337,$I$334:$Q$335,2)</f>
        <v>0</v>
      </c>
      <c r="M340" s="977">
        <f t="shared" ref="M340:M347" si="50">$I340</f>
        <v>0</v>
      </c>
      <c r="N340" s="950">
        <f t="shared" ref="N340:N347" si="51">$H340*HLOOKUP(N$337,$I$334:$Q$335,2)</f>
        <v>0</v>
      </c>
      <c r="O340" s="977">
        <f t="shared" ref="O340:O347" si="52">$I340</f>
        <v>0</v>
      </c>
      <c r="P340" s="950">
        <f t="shared" ref="P340:P347" si="53">$H340*HLOOKUP(P$337,$I$334:$Q$335,2)</f>
        <v>0</v>
      </c>
      <c r="Q340" s="977">
        <f t="shared" ref="Q340:Q347" si="54">$I340</f>
        <v>0</v>
      </c>
      <c r="R340" s="950">
        <f t="shared" ref="R340:R347" si="55">$H340*HLOOKUP(R$337,$I$334:$Q$335,2)</f>
        <v>0</v>
      </c>
      <c r="S340" s="977">
        <f t="shared" ref="S340:S347" si="56">$I340</f>
        <v>0</v>
      </c>
      <c r="T340" s="950">
        <f t="shared" ref="T340:T347" si="57">$H340*HLOOKUP(T$337,$I$334:$Q$335,2)</f>
        <v>0</v>
      </c>
      <c r="U340" s="977">
        <f t="shared" ref="U340:U347" si="58">$I340</f>
        <v>0</v>
      </c>
      <c r="V340" s="950">
        <f t="shared" ref="V340:V347" si="59">$H340*HLOOKUP(V$337,$I$334:$Q$335,2)</f>
        <v>0</v>
      </c>
      <c r="W340" s="977">
        <f t="shared" ref="W340:W347" si="60">$I340</f>
        <v>0</v>
      </c>
      <c r="X340" s="950">
        <f t="shared" ref="X340:X347" si="61">$H340*HLOOKUP(X$337,$I$334:$Q$335,2)</f>
        <v>0</v>
      </c>
      <c r="Y340" s="977">
        <f t="shared" ref="Y340:Y347" si="62">$I340</f>
        <v>0</v>
      </c>
      <c r="Z340" s="950">
        <f t="shared" ref="Z340:Z347" si="63">$H340*HLOOKUP(Z$337,$I$334:$Q$335,2)</f>
        <v>0</v>
      </c>
      <c r="AA340" s="977">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6"/>
        <v>GGGANa2</v>
      </c>
      <c r="H341" s="357">
        <v>0</v>
      </c>
      <c r="I341" s="357">
        <v>0</v>
      </c>
      <c r="J341" s="950">
        <f t="shared" si="47"/>
        <v>0</v>
      </c>
      <c r="K341" s="977">
        <f t="shared" si="48"/>
        <v>0</v>
      </c>
      <c r="L341" s="950">
        <f t="shared" si="49"/>
        <v>0</v>
      </c>
      <c r="M341" s="977">
        <f t="shared" si="50"/>
        <v>0</v>
      </c>
      <c r="N341" s="950">
        <f t="shared" si="51"/>
        <v>0</v>
      </c>
      <c r="O341" s="977">
        <f t="shared" si="52"/>
        <v>0</v>
      </c>
      <c r="P341" s="950">
        <f t="shared" si="53"/>
        <v>0</v>
      </c>
      <c r="Q341" s="977">
        <f t="shared" si="54"/>
        <v>0</v>
      </c>
      <c r="R341" s="950">
        <f t="shared" si="55"/>
        <v>0</v>
      </c>
      <c r="S341" s="977">
        <f t="shared" si="56"/>
        <v>0</v>
      </c>
      <c r="T341" s="950">
        <f t="shared" si="57"/>
        <v>0</v>
      </c>
      <c r="U341" s="977">
        <f t="shared" si="58"/>
        <v>0</v>
      </c>
      <c r="V341" s="950">
        <f t="shared" si="59"/>
        <v>0</v>
      </c>
      <c r="W341" s="977">
        <f t="shared" si="60"/>
        <v>0</v>
      </c>
      <c r="X341" s="950">
        <f t="shared" si="61"/>
        <v>0</v>
      </c>
      <c r="Y341" s="977">
        <f t="shared" si="62"/>
        <v>0</v>
      </c>
      <c r="Z341" s="950">
        <f t="shared" si="63"/>
        <v>0</v>
      </c>
      <c r="AA341" s="977">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6"/>
        <v>GGGAEa2</v>
      </c>
      <c r="H342" s="357">
        <v>0</v>
      </c>
      <c r="I342" s="357">
        <v>0</v>
      </c>
      <c r="J342" s="950">
        <f t="shared" si="47"/>
        <v>0</v>
      </c>
      <c r="K342" s="977">
        <f t="shared" si="48"/>
        <v>0</v>
      </c>
      <c r="L342" s="950">
        <f t="shared" si="49"/>
        <v>0</v>
      </c>
      <c r="M342" s="977">
        <f t="shared" si="50"/>
        <v>0</v>
      </c>
      <c r="N342" s="950">
        <f t="shared" si="51"/>
        <v>0</v>
      </c>
      <c r="O342" s="977">
        <f t="shared" si="52"/>
        <v>0</v>
      </c>
      <c r="P342" s="950">
        <f t="shared" si="53"/>
        <v>0</v>
      </c>
      <c r="Q342" s="977">
        <f t="shared" si="54"/>
        <v>0</v>
      </c>
      <c r="R342" s="950">
        <f t="shared" si="55"/>
        <v>0</v>
      </c>
      <c r="S342" s="977">
        <f t="shared" si="56"/>
        <v>0</v>
      </c>
      <c r="T342" s="950">
        <f t="shared" si="57"/>
        <v>0</v>
      </c>
      <c r="U342" s="977">
        <f t="shared" si="58"/>
        <v>0</v>
      </c>
      <c r="V342" s="950">
        <f t="shared" si="59"/>
        <v>0</v>
      </c>
      <c r="W342" s="977">
        <f t="shared" si="60"/>
        <v>0</v>
      </c>
      <c r="X342" s="950">
        <f t="shared" si="61"/>
        <v>0</v>
      </c>
      <c r="Y342" s="977">
        <f t="shared" si="62"/>
        <v>0</v>
      </c>
      <c r="Z342" s="950">
        <f t="shared" si="63"/>
        <v>0</v>
      </c>
      <c r="AA342" s="977">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6"/>
        <v>GGGAOFa2</v>
      </c>
      <c r="H343" s="357">
        <v>0</v>
      </c>
      <c r="I343" s="357">
        <v>0</v>
      </c>
      <c r="J343" s="950">
        <f t="shared" si="47"/>
        <v>0</v>
      </c>
      <c r="K343" s="977">
        <f t="shared" si="48"/>
        <v>0</v>
      </c>
      <c r="L343" s="950">
        <f t="shared" si="49"/>
        <v>0</v>
      </c>
      <c r="M343" s="977">
        <f t="shared" si="50"/>
        <v>0</v>
      </c>
      <c r="N343" s="950">
        <f t="shared" si="51"/>
        <v>0</v>
      </c>
      <c r="O343" s="977">
        <f t="shared" si="52"/>
        <v>0</v>
      </c>
      <c r="P343" s="950">
        <f t="shared" si="53"/>
        <v>0</v>
      </c>
      <c r="Q343" s="977">
        <f t="shared" si="54"/>
        <v>0</v>
      </c>
      <c r="R343" s="950">
        <f t="shared" si="55"/>
        <v>0</v>
      </c>
      <c r="S343" s="977">
        <f t="shared" si="56"/>
        <v>0</v>
      </c>
      <c r="T343" s="950">
        <f t="shared" si="57"/>
        <v>0</v>
      </c>
      <c r="U343" s="977">
        <f t="shared" si="58"/>
        <v>0</v>
      </c>
      <c r="V343" s="950">
        <f t="shared" si="59"/>
        <v>0</v>
      </c>
      <c r="W343" s="977">
        <f t="shared" si="60"/>
        <v>0</v>
      </c>
      <c r="X343" s="950">
        <f t="shared" si="61"/>
        <v>0</v>
      </c>
      <c r="Y343" s="977">
        <f t="shared" si="62"/>
        <v>0</v>
      </c>
      <c r="Z343" s="950">
        <f t="shared" si="63"/>
        <v>0</v>
      </c>
      <c r="AA343" s="977">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6"/>
        <v>GGGC1Na2</v>
      </c>
      <c r="H344" s="357">
        <v>0</v>
      </c>
      <c r="I344" s="357">
        <v>0</v>
      </c>
      <c r="J344" s="950">
        <f t="shared" si="47"/>
        <v>0</v>
      </c>
      <c r="K344" s="977">
        <f t="shared" si="48"/>
        <v>0</v>
      </c>
      <c r="L344" s="950">
        <f t="shared" si="49"/>
        <v>0</v>
      </c>
      <c r="M344" s="977">
        <f t="shared" si="50"/>
        <v>0</v>
      </c>
      <c r="N344" s="950">
        <f t="shared" si="51"/>
        <v>0</v>
      </c>
      <c r="O344" s="977">
        <f t="shared" si="52"/>
        <v>0</v>
      </c>
      <c r="P344" s="950">
        <f t="shared" si="53"/>
        <v>0</v>
      </c>
      <c r="Q344" s="977">
        <f t="shared" si="54"/>
        <v>0</v>
      </c>
      <c r="R344" s="950">
        <f t="shared" si="55"/>
        <v>0</v>
      </c>
      <c r="S344" s="977">
        <f t="shared" si="56"/>
        <v>0</v>
      </c>
      <c r="T344" s="950">
        <f t="shared" si="57"/>
        <v>0</v>
      </c>
      <c r="U344" s="977">
        <f t="shared" si="58"/>
        <v>0</v>
      </c>
      <c r="V344" s="950">
        <f t="shared" si="59"/>
        <v>0</v>
      </c>
      <c r="W344" s="977">
        <f t="shared" si="60"/>
        <v>0</v>
      </c>
      <c r="X344" s="950">
        <f t="shared" si="61"/>
        <v>0</v>
      </c>
      <c r="Y344" s="977">
        <f t="shared" si="62"/>
        <v>0</v>
      </c>
      <c r="Z344" s="950">
        <f t="shared" si="63"/>
        <v>0</v>
      </c>
      <c r="AA344" s="977">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6"/>
        <v>GGGC1Ea2</v>
      </c>
      <c r="H345" s="357">
        <v>0</v>
      </c>
      <c r="I345" s="357">
        <v>0</v>
      </c>
      <c r="J345" s="950">
        <f t="shared" si="47"/>
        <v>0</v>
      </c>
      <c r="K345" s="977">
        <f t="shared" si="48"/>
        <v>0</v>
      </c>
      <c r="L345" s="950">
        <f t="shared" si="49"/>
        <v>0</v>
      </c>
      <c r="M345" s="977">
        <f t="shared" si="50"/>
        <v>0</v>
      </c>
      <c r="N345" s="950">
        <f t="shared" si="51"/>
        <v>0</v>
      </c>
      <c r="O345" s="977">
        <f t="shared" si="52"/>
        <v>0</v>
      </c>
      <c r="P345" s="950">
        <f t="shared" si="53"/>
        <v>0</v>
      </c>
      <c r="Q345" s="977">
        <f t="shared" si="54"/>
        <v>0</v>
      </c>
      <c r="R345" s="950">
        <f t="shared" si="55"/>
        <v>0</v>
      </c>
      <c r="S345" s="977">
        <f t="shared" si="56"/>
        <v>0</v>
      </c>
      <c r="T345" s="950">
        <f t="shared" si="57"/>
        <v>0</v>
      </c>
      <c r="U345" s="977">
        <f t="shared" si="58"/>
        <v>0</v>
      </c>
      <c r="V345" s="950">
        <f t="shared" si="59"/>
        <v>0</v>
      </c>
      <c r="W345" s="977">
        <f t="shared" si="60"/>
        <v>0</v>
      </c>
      <c r="X345" s="950">
        <f t="shared" si="61"/>
        <v>0</v>
      </c>
      <c r="Y345" s="977">
        <f t="shared" si="62"/>
        <v>0</v>
      </c>
      <c r="Z345" s="950">
        <f t="shared" si="63"/>
        <v>0</v>
      </c>
      <c r="AA345" s="977">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6"/>
        <v>GGGC1Pa2</v>
      </c>
      <c r="H346" s="357">
        <v>0</v>
      </c>
      <c r="I346" s="357">
        <v>0</v>
      </c>
      <c r="J346" s="950">
        <f t="shared" si="47"/>
        <v>0</v>
      </c>
      <c r="K346" s="977">
        <f t="shared" si="48"/>
        <v>0</v>
      </c>
      <c r="L346" s="950">
        <f t="shared" si="49"/>
        <v>0</v>
      </c>
      <c r="M346" s="977">
        <f t="shared" si="50"/>
        <v>0</v>
      </c>
      <c r="N346" s="950">
        <f t="shared" si="51"/>
        <v>0</v>
      </c>
      <c r="O346" s="977">
        <f t="shared" si="52"/>
        <v>0</v>
      </c>
      <c r="P346" s="950">
        <f t="shared" si="53"/>
        <v>0</v>
      </c>
      <c r="Q346" s="977">
        <f t="shared" si="54"/>
        <v>0</v>
      </c>
      <c r="R346" s="950">
        <f t="shared" si="55"/>
        <v>0</v>
      </c>
      <c r="S346" s="977">
        <f t="shared" si="56"/>
        <v>0</v>
      </c>
      <c r="T346" s="950">
        <f t="shared" si="57"/>
        <v>0</v>
      </c>
      <c r="U346" s="977">
        <f t="shared" si="58"/>
        <v>0</v>
      </c>
      <c r="V346" s="950">
        <f t="shared" si="59"/>
        <v>0</v>
      </c>
      <c r="W346" s="977">
        <f t="shared" si="60"/>
        <v>0</v>
      </c>
      <c r="X346" s="950">
        <f t="shared" si="61"/>
        <v>0</v>
      </c>
      <c r="Y346" s="977">
        <f t="shared" si="62"/>
        <v>0</v>
      </c>
      <c r="Z346" s="950">
        <f t="shared" si="63"/>
        <v>0</v>
      </c>
      <c r="AA346" s="977">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6"/>
        <v>GGGC1OFa2</v>
      </c>
      <c r="H347" s="357">
        <v>0</v>
      </c>
      <c r="I347" s="357">
        <v>0</v>
      </c>
      <c r="J347" s="950">
        <f t="shared" si="47"/>
        <v>0</v>
      </c>
      <c r="K347" s="977">
        <f t="shared" si="48"/>
        <v>0</v>
      </c>
      <c r="L347" s="950">
        <f t="shared" si="49"/>
        <v>0</v>
      </c>
      <c r="M347" s="977">
        <f t="shared" si="50"/>
        <v>0</v>
      </c>
      <c r="N347" s="950">
        <f t="shared" si="51"/>
        <v>0</v>
      </c>
      <c r="O347" s="977">
        <f t="shared" si="52"/>
        <v>0</v>
      </c>
      <c r="P347" s="950">
        <f t="shared" si="53"/>
        <v>0</v>
      </c>
      <c r="Q347" s="977">
        <f t="shared" si="54"/>
        <v>0</v>
      </c>
      <c r="R347" s="950">
        <f t="shared" si="55"/>
        <v>0</v>
      </c>
      <c r="S347" s="977">
        <f t="shared" si="56"/>
        <v>0</v>
      </c>
      <c r="T347" s="950">
        <f t="shared" si="57"/>
        <v>0</v>
      </c>
      <c r="U347" s="977">
        <f t="shared" si="58"/>
        <v>0</v>
      </c>
      <c r="V347" s="950">
        <f t="shared" si="59"/>
        <v>0</v>
      </c>
      <c r="W347" s="977">
        <f t="shared" si="60"/>
        <v>0</v>
      </c>
      <c r="X347" s="950">
        <f t="shared" si="61"/>
        <v>0</v>
      </c>
      <c r="Y347" s="977">
        <f t="shared" si="62"/>
        <v>0</v>
      </c>
      <c r="Z347" s="950">
        <f t="shared" si="63"/>
        <v>0</v>
      </c>
      <c r="AA347" s="977">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ref="G348:G384" si="65">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65"/>
        <v>YABABa</v>
      </c>
      <c r="H349" s="357">
        <v>0</v>
      </c>
      <c r="I349" s="357">
        <v>0</v>
      </c>
      <c r="J349" s="950">
        <f t="shared" ref="J349:X384" si="66">$H349*HLOOKUP(J$337,$I$334:$Q$335,2)</f>
        <v>0</v>
      </c>
      <c r="K349" s="977">
        <f t="shared" ref="K349:Y384" si="67">$I349</f>
        <v>0</v>
      </c>
      <c r="L349" s="950">
        <f t="shared" si="66"/>
        <v>0</v>
      </c>
      <c r="M349" s="977">
        <f t="shared" si="67"/>
        <v>0</v>
      </c>
      <c r="N349" s="950">
        <f t="shared" si="66"/>
        <v>0</v>
      </c>
      <c r="O349" s="977">
        <f t="shared" si="67"/>
        <v>0</v>
      </c>
      <c r="P349" s="950">
        <f t="shared" si="66"/>
        <v>0</v>
      </c>
      <c r="Q349" s="977">
        <f t="shared" si="67"/>
        <v>0</v>
      </c>
      <c r="R349" s="950">
        <f t="shared" si="66"/>
        <v>0</v>
      </c>
      <c r="S349" s="977">
        <f t="shared" si="67"/>
        <v>0</v>
      </c>
      <c r="T349" s="950">
        <f t="shared" si="66"/>
        <v>0</v>
      </c>
      <c r="U349" s="977">
        <f t="shared" si="67"/>
        <v>0</v>
      </c>
      <c r="V349" s="950">
        <f t="shared" si="66"/>
        <v>0</v>
      </c>
      <c r="W349" s="977">
        <f t="shared" si="67"/>
        <v>0</v>
      </c>
      <c r="X349" s="950">
        <f t="shared" si="66"/>
        <v>0</v>
      </c>
      <c r="Y349" s="977">
        <f t="shared" si="67"/>
        <v>0</v>
      </c>
      <c r="Z349" s="950">
        <f t="shared" ref="Z349:Z384" si="68">$H349*HLOOKUP(Z$337,$I$334:$Q$335,2)</f>
        <v>0</v>
      </c>
      <c r="AA349" s="977">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65"/>
        <v>AYABAb</v>
      </c>
      <c r="H350" s="357">
        <v>56.58</v>
      </c>
      <c r="I350" s="357">
        <v>13.5</v>
      </c>
      <c r="J350" s="950">
        <f t="shared" si="66"/>
        <v>48.092999999999996</v>
      </c>
      <c r="K350" s="977">
        <f t="shared" si="67"/>
        <v>13.5</v>
      </c>
      <c r="L350" s="950">
        <f t="shared" si="66"/>
        <v>48.092999999999996</v>
      </c>
      <c r="M350" s="977">
        <f t="shared" si="67"/>
        <v>13.5</v>
      </c>
      <c r="N350" s="950">
        <f t="shared" si="66"/>
        <v>48.092999999999996</v>
      </c>
      <c r="O350" s="977">
        <f t="shared" si="67"/>
        <v>13.5</v>
      </c>
      <c r="P350" s="950">
        <f t="shared" si="66"/>
        <v>48.092999999999996</v>
      </c>
      <c r="Q350" s="977">
        <f t="shared" si="67"/>
        <v>13.5</v>
      </c>
      <c r="R350" s="950">
        <f t="shared" si="66"/>
        <v>56.58</v>
      </c>
      <c r="S350" s="977">
        <f t="shared" si="67"/>
        <v>13.5</v>
      </c>
      <c r="T350" s="950">
        <f t="shared" si="66"/>
        <v>56.58</v>
      </c>
      <c r="U350" s="977">
        <f t="shared" si="67"/>
        <v>13.5</v>
      </c>
      <c r="V350" s="950">
        <f t="shared" si="66"/>
        <v>56.58</v>
      </c>
      <c r="W350" s="977">
        <f t="shared" si="67"/>
        <v>13.5</v>
      </c>
      <c r="X350" s="950">
        <f t="shared" si="66"/>
        <v>56.58</v>
      </c>
      <c r="Y350" s="977">
        <f t="shared" si="67"/>
        <v>13.5</v>
      </c>
      <c r="Z350" s="950">
        <f t="shared" si="68"/>
        <v>56.58</v>
      </c>
      <c r="AA350" s="977">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65"/>
        <v>AYABAbd</v>
      </c>
      <c r="H351" s="357">
        <v>56.58</v>
      </c>
      <c r="I351" s="357">
        <v>13.5</v>
      </c>
      <c r="J351" s="950">
        <f t="shared" si="66"/>
        <v>48.092999999999996</v>
      </c>
      <c r="K351" s="977">
        <f t="shared" si="67"/>
        <v>13.5</v>
      </c>
      <c r="L351" s="950">
        <f t="shared" si="66"/>
        <v>48.092999999999996</v>
      </c>
      <c r="M351" s="977">
        <f t="shared" si="67"/>
        <v>13.5</v>
      </c>
      <c r="N351" s="950">
        <f t="shared" si="66"/>
        <v>48.092999999999996</v>
      </c>
      <c r="O351" s="977">
        <f t="shared" si="67"/>
        <v>13.5</v>
      </c>
      <c r="P351" s="950">
        <f t="shared" si="66"/>
        <v>48.092999999999996</v>
      </c>
      <c r="Q351" s="977">
        <f t="shared" si="67"/>
        <v>13.5</v>
      </c>
      <c r="R351" s="950">
        <f t="shared" si="66"/>
        <v>56.58</v>
      </c>
      <c r="S351" s="977">
        <f t="shared" si="67"/>
        <v>13.5</v>
      </c>
      <c r="T351" s="950">
        <f t="shared" si="66"/>
        <v>56.58</v>
      </c>
      <c r="U351" s="977">
        <f t="shared" si="67"/>
        <v>13.5</v>
      </c>
      <c r="V351" s="950">
        <f t="shared" si="66"/>
        <v>56.58</v>
      </c>
      <c r="W351" s="977">
        <f t="shared" si="67"/>
        <v>13.5</v>
      </c>
      <c r="X351" s="950">
        <f t="shared" si="66"/>
        <v>56.58</v>
      </c>
      <c r="Y351" s="977">
        <f t="shared" si="67"/>
        <v>13.5</v>
      </c>
      <c r="Z351" s="950">
        <f t="shared" si="68"/>
        <v>56.58</v>
      </c>
      <c r="AA351" s="977">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65"/>
        <v>YAOAOFa</v>
      </c>
      <c r="H352" s="357">
        <v>0</v>
      </c>
      <c r="I352" s="357">
        <v>0</v>
      </c>
      <c r="J352" s="950">
        <f t="shared" si="66"/>
        <v>0</v>
      </c>
      <c r="K352" s="977">
        <f t="shared" si="67"/>
        <v>0</v>
      </c>
      <c r="L352" s="950">
        <f t="shared" si="66"/>
        <v>0</v>
      </c>
      <c r="M352" s="977">
        <f t="shared" si="67"/>
        <v>0</v>
      </c>
      <c r="N352" s="950">
        <f t="shared" si="66"/>
        <v>0</v>
      </c>
      <c r="O352" s="977">
        <f t="shared" si="67"/>
        <v>0</v>
      </c>
      <c r="P352" s="950">
        <f t="shared" si="66"/>
        <v>0</v>
      </c>
      <c r="Q352" s="977">
        <f t="shared" si="67"/>
        <v>0</v>
      </c>
      <c r="R352" s="950">
        <f t="shared" si="66"/>
        <v>0</v>
      </c>
      <c r="S352" s="977">
        <f t="shared" si="67"/>
        <v>0</v>
      </c>
      <c r="T352" s="950">
        <f t="shared" si="66"/>
        <v>0</v>
      </c>
      <c r="U352" s="977">
        <f t="shared" si="67"/>
        <v>0</v>
      </c>
      <c r="V352" s="950">
        <f t="shared" si="66"/>
        <v>0</v>
      </c>
      <c r="W352" s="977">
        <f t="shared" si="67"/>
        <v>0</v>
      </c>
      <c r="X352" s="950">
        <f t="shared" ref="X352:X384" si="70">$H352*HLOOKUP(X$337,$I$334:$Q$335,2)</f>
        <v>0</v>
      </c>
      <c r="Y352" s="977">
        <f t="shared" si="67"/>
        <v>0</v>
      </c>
      <c r="Z352" s="950">
        <f t="shared" si="68"/>
        <v>0</v>
      </c>
      <c r="AA352" s="977">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65"/>
        <v>AYAOAof</v>
      </c>
      <c r="H353" s="357">
        <f>0.5*47.13</f>
        <v>23.565000000000001</v>
      </c>
      <c r="I353" s="357">
        <f>0.5*13.5</f>
        <v>6.75</v>
      </c>
      <c r="J353" s="950">
        <f t="shared" si="66"/>
        <v>20.030250000000002</v>
      </c>
      <c r="K353" s="977">
        <f t="shared" si="67"/>
        <v>6.75</v>
      </c>
      <c r="L353" s="950">
        <f t="shared" si="66"/>
        <v>20.030250000000002</v>
      </c>
      <c r="M353" s="977">
        <f t="shared" si="67"/>
        <v>6.75</v>
      </c>
      <c r="N353" s="950">
        <f t="shared" si="66"/>
        <v>20.030250000000002</v>
      </c>
      <c r="O353" s="977">
        <f t="shared" si="67"/>
        <v>6.75</v>
      </c>
      <c r="P353" s="950">
        <f t="shared" si="66"/>
        <v>20.030250000000002</v>
      </c>
      <c r="Q353" s="977">
        <f t="shared" si="67"/>
        <v>6.75</v>
      </c>
      <c r="R353" s="950">
        <f t="shared" si="66"/>
        <v>23.565000000000001</v>
      </c>
      <c r="S353" s="977">
        <f t="shared" si="67"/>
        <v>6.75</v>
      </c>
      <c r="T353" s="950">
        <f t="shared" si="66"/>
        <v>23.565000000000001</v>
      </c>
      <c r="U353" s="977">
        <f t="shared" si="67"/>
        <v>6.75</v>
      </c>
      <c r="V353" s="950">
        <f t="shared" si="66"/>
        <v>23.565000000000001</v>
      </c>
      <c r="W353" s="977">
        <f t="shared" si="67"/>
        <v>6.75</v>
      </c>
      <c r="X353" s="950">
        <f t="shared" si="70"/>
        <v>23.565000000000001</v>
      </c>
      <c r="Y353" s="977">
        <f t="shared" si="67"/>
        <v>6.75</v>
      </c>
      <c r="Z353" s="950">
        <f t="shared" si="68"/>
        <v>23.565000000000001</v>
      </c>
      <c r="AA353" s="977">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65"/>
        <v>YYNBNb</v>
      </c>
      <c r="H354" s="357">
        <v>86.38</v>
      </c>
      <c r="I354" s="357">
        <v>13.5</v>
      </c>
      <c r="J354" s="950">
        <f t="shared" si="66"/>
        <v>73.422999999999988</v>
      </c>
      <c r="K354" s="977">
        <f t="shared" si="67"/>
        <v>13.5</v>
      </c>
      <c r="L354" s="950">
        <f t="shared" si="66"/>
        <v>73.422999999999988</v>
      </c>
      <c r="M354" s="977">
        <f t="shared" si="67"/>
        <v>13.5</v>
      </c>
      <c r="N354" s="950">
        <f t="shared" si="66"/>
        <v>73.422999999999988</v>
      </c>
      <c r="O354" s="977">
        <f t="shared" si="67"/>
        <v>13.5</v>
      </c>
      <c r="P354" s="950">
        <f t="shared" si="66"/>
        <v>73.422999999999988</v>
      </c>
      <c r="Q354" s="977">
        <f t="shared" si="67"/>
        <v>13.5</v>
      </c>
      <c r="R354" s="950">
        <f t="shared" si="66"/>
        <v>86.38</v>
      </c>
      <c r="S354" s="977">
        <f t="shared" si="67"/>
        <v>13.5</v>
      </c>
      <c r="T354" s="950">
        <f t="shared" si="66"/>
        <v>86.38</v>
      </c>
      <c r="U354" s="977">
        <f t="shared" si="67"/>
        <v>13.5</v>
      </c>
      <c r="V354" s="950">
        <f t="shared" si="66"/>
        <v>86.38</v>
      </c>
      <c r="W354" s="977">
        <f t="shared" si="67"/>
        <v>13.5</v>
      </c>
      <c r="X354" s="950">
        <f t="shared" si="70"/>
        <v>86.38</v>
      </c>
      <c r="Y354" s="977">
        <f t="shared" si="67"/>
        <v>13.5</v>
      </c>
      <c r="Z354" s="950">
        <f t="shared" si="68"/>
        <v>86.38</v>
      </c>
      <c r="AA354" s="977">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65"/>
        <v>YYBNBz</v>
      </c>
      <c r="H355" s="357">
        <v>61.12</v>
      </c>
      <c r="I355" s="357">
        <v>43.7</v>
      </c>
      <c r="J355" s="950">
        <f t="shared" si="66"/>
        <v>51.951999999999998</v>
      </c>
      <c r="K355" s="977">
        <f t="shared" si="67"/>
        <v>43.7</v>
      </c>
      <c r="L355" s="950">
        <f t="shared" si="66"/>
        <v>51.951999999999998</v>
      </c>
      <c r="M355" s="977">
        <f t="shared" si="67"/>
        <v>43.7</v>
      </c>
      <c r="N355" s="950">
        <f t="shared" si="66"/>
        <v>51.951999999999998</v>
      </c>
      <c r="O355" s="977">
        <f t="shared" si="67"/>
        <v>43.7</v>
      </c>
      <c r="P355" s="950">
        <f t="shared" si="66"/>
        <v>51.951999999999998</v>
      </c>
      <c r="Q355" s="977">
        <f t="shared" si="67"/>
        <v>43.7</v>
      </c>
      <c r="R355" s="950">
        <f t="shared" si="66"/>
        <v>61.12</v>
      </c>
      <c r="S355" s="977">
        <f t="shared" si="67"/>
        <v>43.7</v>
      </c>
      <c r="T355" s="950">
        <f t="shared" si="66"/>
        <v>61.12</v>
      </c>
      <c r="U355" s="977">
        <f t="shared" si="67"/>
        <v>43.7</v>
      </c>
      <c r="V355" s="950">
        <f t="shared" si="66"/>
        <v>61.12</v>
      </c>
      <c r="W355" s="977">
        <f t="shared" si="67"/>
        <v>43.7</v>
      </c>
      <c r="X355" s="950">
        <f t="shared" si="70"/>
        <v>61.12</v>
      </c>
      <c r="Y355" s="977">
        <f t="shared" si="67"/>
        <v>43.7</v>
      </c>
      <c r="Z355" s="950">
        <f t="shared" si="68"/>
        <v>61.12</v>
      </c>
      <c r="AA355" s="977">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65"/>
        <v>YYBNBr</v>
      </c>
      <c r="H356" s="357">
        <v>110.01</v>
      </c>
      <c r="I356" s="357">
        <v>43.7</v>
      </c>
      <c r="J356" s="950">
        <f t="shared" si="66"/>
        <v>93.508499999999998</v>
      </c>
      <c r="K356" s="977">
        <f t="shared" si="67"/>
        <v>43.7</v>
      </c>
      <c r="L356" s="950">
        <f t="shared" si="66"/>
        <v>93.508499999999998</v>
      </c>
      <c r="M356" s="977">
        <f t="shared" si="67"/>
        <v>43.7</v>
      </c>
      <c r="N356" s="950">
        <f t="shared" si="66"/>
        <v>93.508499999999998</v>
      </c>
      <c r="O356" s="977">
        <f t="shared" si="67"/>
        <v>43.7</v>
      </c>
      <c r="P356" s="950">
        <f t="shared" si="66"/>
        <v>93.508499999999998</v>
      </c>
      <c r="Q356" s="977">
        <f t="shared" si="67"/>
        <v>43.7</v>
      </c>
      <c r="R356" s="950">
        <f t="shared" si="66"/>
        <v>110.01</v>
      </c>
      <c r="S356" s="977">
        <f t="shared" si="67"/>
        <v>43.7</v>
      </c>
      <c r="T356" s="950">
        <f t="shared" si="66"/>
        <v>110.01</v>
      </c>
      <c r="U356" s="977">
        <f t="shared" si="67"/>
        <v>43.7</v>
      </c>
      <c r="V356" s="950">
        <f t="shared" si="66"/>
        <v>110.01</v>
      </c>
      <c r="W356" s="977">
        <f t="shared" si="67"/>
        <v>43.7</v>
      </c>
      <c r="X356" s="950">
        <f t="shared" si="70"/>
        <v>110.01</v>
      </c>
      <c r="Y356" s="977">
        <f t="shared" si="67"/>
        <v>43.7</v>
      </c>
      <c r="Z356" s="950">
        <f t="shared" si="68"/>
        <v>110.01</v>
      </c>
      <c r="AA356" s="977">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65"/>
        <v>YYNWBr</v>
      </c>
      <c r="H357" s="357">
        <v>110.01</v>
      </c>
      <c r="I357" s="357">
        <v>43.7</v>
      </c>
      <c r="J357" s="950">
        <f t="shared" si="66"/>
        <v>93.508499999999998</v>
      </c>
      <c r="K357" s="977">
        <f t="shared" si="67"/>
        <v>43.7</v>
      </c>
      <c r="L357" s="950">
        <f t="shared" si="66"/>
        <v>93.508499999999998</v>
      </c>
      <c r="M357" s="977">
        <f t="shared" si="67"/>
        <v>43.7</v>
      </c>
      <c r="N357" s="950">
        <f t="shared" si="66"/>
        <v>93.508499999999998</v>
      </c>
      <c r="O357" s="977">
        <f t="shared" si="67"/>
        <v>43.7</v>
      </c>
      <c r="P357" s="950">
        <f t="shared" si="66"/>
        <v>93.508499999999998</v>
      </c>
      <c r="Q357" s="977">
        <f t="shared" si="67"/>
        <v>43.7</v>
      </c>
      <c r="R357" s="950">
        <f t="shared" si="66"/>
        <v>110.01</v>
      </c>
      <c r="S357" s="977">
        <f t="shared" si="67"/>
        <v>43.7</v>
      </c>
      <c r="T357" s="950">
        <f t="shared" si="66"/>
        <v>110.01</v>
      </c>
      <c r="U357" s="977">
        <f t="shared" si="67"/>
        <v>43.7</v>
      </c>
      <c r="V357" s="950">
        <f t="shared" si="66"/>
        <v>110.01</v>
      </c>
      <c r="W357" s="977">
        <f t="shared" si="67"/>
        <v>43.7</v>
      </c>
      <c r="X357" s="950">
        <f t="shared" si="70"/>
        <v>110.01</v>
      </c>
      <c r="Y357" s="977">
        <f t="shared" si="67"/>
        <v>43.7</v>
      </c>
      <c r="Z357" s="950">
        <f t="shared" si="68"/>
        <v>110.01</v>
      </c>
      <c r="AA357" s="977">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 t="shared" si="65"/>
        <v>YYWBNw</v>
      </c>
      <c r="H358" s="357">
        <v>83.15</v>
      </c>
      <c r="I358" s="357">
        <v>11.5</v>
      </c>
      <c r="J358" s="950">
        <f t="shared" si="66"/>
        <v>70.677500000000009</v>
      </c>
      <c r="K358" s="977">
        <f t="shared" si="67"/>
        <v>11.5</v>
      </c>
      <c r="L358" s="950">
        <f t="shared" si="66"/>
        <v>70.677500000000009</v>
      </c>
      <c r="M358" s="977">
        <f t="shared" si="67"/>
        <v>11.5</v>
      </c>
      <c r="N358" s="950">
        <f t="shared" si="66"/>
        <v>70.677500000000009</v>
      </c>
      <c r="O358" s="977">
        <f t="shared" si="67"/>
        <v>11.5</v>
      </c>
      <c r="P358" s="950">
        <f t="shared" si="66"/>
        <v>70.677500000000009</v>
      </c>
      <c r="Q358" s="977">
        <f t="shared" si="67"/>
        <v>11.5</v>
      </c>
      <c r="R358" s="950">
        <f t="shared" si="66"/>
        <v>83.15</v>
      </c>
      <c r="S358" s="977">
        <f t="shared" si="67"/>
        <v>11.5</v>
      </c>
      <c r="T358" s="950">
        <f t="shared" si="66"/>
        <v>83.15</v>
      </c>
      <c r="U358" s="977">
        <f t="shared" si="67"/>
        <v>11.5</v>
      </c>
      <c r="V358" s="950">
        <f t="shared" si="66"/>
        <v>83.15</v>
      </c>
      <c r="W358" s="977">
        <f t="shared" si="67"/>
        <v>11.5</v>
      </c>
      <c r="X358" s="950">
        <f t="shared" si="70"/>
        <v>83.15</v>
      </c>
      <c r="Y358" s="977">
        <f t="shared" si="67"/>
        <v>11.5</v>
      </c>
      <c r="Z358" s="950">
        <f t="shared" si="68"/>
        <v>83.15</v>
      </c>
      <c r="AA358" s="977">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 t="shared" si="65"/>
        <v>YYBNWb</v>
      </c>
      <c r="H359" s="357">
        <v>86.38</v>
      </c>
      <c r="I359" s="357">
        <v>36.9</v>
      </c>
      <c r="J359" s="950">
        <f t="shared" si="66"/>
        <v>73.422999999999988</v>
      </c>
      <c r="K359" s="977">
        <f t="shared" si="67"/>
        <v>36.9</v>
      </c>
      <c r="L359" s="950">
        <f t="shared" si="66"/>
        <v>73.422999999999988</v>
      </c>
      <c r="M359" s="977">
        <f t="shared" si="67"/>
        <v>36.9</v>
      </c>
      <c r="N359" s="950">
        <f t="shared" si="66"/>
        <v>73.422999999999988</v>
      </c>
      <c r="O359" s="977">
        <f t="shared" si="67"/>
        <v>36.9</v>
      </c>
      <c r="P359" s="950">
        <f t="shared" si="66"/>
        <v>73.422999999999988</v>
      </c>
      <c r="Q359" s="977">
        <f t="shared" si="67"/>
        <v>36.9</v>
      </c>
      <c r="R359" s="950">
        <f t="shared" si="66"/>
        <v>86.38</v>
      </c>
      <c r="S359" s="977">
        <f t="shared" si="67"/>
        <v>36.9</v>
      </c>
      <c r="T359" s="950">
        <f t="shared" si="66"/>
        <v>86.38</v>
      </c>
      <c r="U359" s="977">
        <f t="shared" si="67"/>
        <v>36.9</v>
      </c>
      <c r="V359" s="950">
        <f t="shared" si="66"/>
        <v>86.38</v>
      </c>
      <c r="W359" s="977">
        <f t="shared" si="67"/>
        <v>36.9</v>
      </c>
      <c r="X359" s="950">
        <f t="shared" si="70"/>
        <v>86.38</v>
      </c>
      <c r="Y359" s="977">
        <f t="shared" si="67"/>
        <v>36.9</v>
      </c>
      <c r="Z359" s="950">
        <f t="shared" si="68"/>
        <v>86.38</v>
      </c>
      <c r="AA359" s="977">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 t="shared" si="65"/>
        <v>AAAAAz</v>
      </c>
      <c r="H360" s="357">
        <v>69.459999999999994</v>
      </c>
      <c r="I360" s="357">
        <v>0</v>
      </c>
      <c r="J360" s="950">
        <f t="shared" si="66"/>
        <v>59.04099999999999</v>
      </c>
      <c r="K360" s="977">
        <f t="shared" si="67"/>
        <v>0</v>
      </c>
      <c r="L360" s="950">
        <f t="shared" si="66"/>
        <v>59.04099999999999</v>
      </c>
      <c r="M360" s="977">
        <f t="shared" si="67"/>
        <v>0</v>
      </c>
      <c r="N360" s="950">
        <f t="shared" si="66"/>
        <v>59.04099999999999</v>
      </c>
      <c r="O360" s="977">
        <f t="shared" si="67"/>
        <v>0</v>
      </c>
      <c r="P360" s="950">
        <f t="shared" si="66"/>
        <v>59.04099999999999</v>
      </c>
      <c r="Q360" s="977">
        <f t="shared" si="67"/>
        <v>0</v>
      </c>
      <c r="R360" s="950">
        <f t="shared" si="66"/>
        <v>69.459999999999994</v>
      </c>
      <c r="S360" s="977">
        <f t="shared" si="67"/>
        <v>0</v>
      </c>
      <c r="T360" s="950">
        <f t="shared" si="66"/>
        <v>69.459999999999994</v>
      </c>
      <c r="U360" s="977">
        <f t="shared" si="67"/>
        <v>0</v>
      </c>
      <c r="V360" s="950">
        <f t="shared" si="66"/>
        <v>69.459999999999994</v>
      </c>
      <c r="W360" s="977">
        <f t="shared" si="67"/>
        <v>0</v>
      </c>
      <c r="X360" s="950">
        <f t="shared" si="70"/>
        <v>69.459999999999994</v>
      </c>
      <c r="Y360" s="977">
        <f t="shared" si="67"/>
        <v>0</v>
      </c>
      <c r="Z360" s="950">
        <f t="shared" si="68"/>
        <v>69.459999999999994</v>
      </c>
      <c r="AA360" s="977">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 t="shared" si="65"/>
        <v>AAAANw</v>
      </c>
      <c r="H361" s="357">
        <v>77.56</v>
      </c>
      <c r="I361" s="357">
        <v>11.5</v>
      </c>
      <c r="J361" s="950">
        <f t="shared" si="66"/>
        <v>65.926000000000002</v>
      </c>
      <c r="K361" s="977">
        <f t="shared" si="67"/>
        <v>11.5</v>
      </c>
      <c r="L361" s="950">
        <f t="shared" si="66"/>
        <v>65.926000000000002</v>
      </c>
      <c r="M361" s="977">
        <f t="shared" si="67"/>
        <v>11.5</v>
      </c>
      <c r="N361" s="950">
        <f t="shared" si="66"/>
        <v>65.926000000000002</v>
      </c>
      <c r="O361" s="977">
        <f t="shared" si="67"/>
        <v>11.5</v>
      </c>
      <c r="P361" s="950">
        <f t="shared" si="66"/>
        <v>65.926000000000002</v>
      </c>
      <c r="Q361" s="977">
        <f t="shared" si="67"/>
        <v>11.5</v>
      </c>
      <c r="R361" s="950">
        <f t="shared" si="66"/>
        <v>77.56</v>
      </c>
      <c r="S361" s="977">
        <f t="shared" si="67"/>
        <v>11.5</v>
      </c>
      <c r="T361" s="950">
        <f t="shared" si="66"/>
        <v>77.56</v>
      </c>
      <c r="U361" s="977">
        <f t="shared" si="67"/>
        <v>11.5</v>
      </c>
      <c r="V361" s="950">
        <f t="shared" si="66"/>
        <v>77.56</v>
      </c>
      <c r="W361" s="977">
        <f t="shared" si="67"/>
        <v>11.5</v>
      </c>
      <c r="X361" s="950">
        <f t="shared" si="70"/>
        <v>77.56</v>
      </c>
      <c r="Y361" s="977">
        <f t="shared" si="67"/>
        <v>11.5</v>
      </c>
      <c r="Z361" s="950">
        <f t="shared" si="68"/>
        <v>77.56</v>
      </c>
      <c r="AA361" s="977">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 t="shared" si="65"/>
        <v>AAANWb</v>
      </c>
      <c r="H362" s="357">
        <v>56.58</v>
      </c>
      <c r="I362" s="357">
        <v>13.5</v>
      </c>
      <c r="J362" s="950">
        <f t="shared" si="66"/>
        <v>48.092999999999996</v>
      </c>
      <c r="K362" s="977">
        <f t="shared" si="67"/>
        <v>13.5</v>
      </c>
      <c r="L362" s="950">
        <f t="shared" si="66"/>
        <v>48.092999999999996</v>
      </c>
      <c r="M362" s="977">
        <f t="shared" si="67"/>
        <v>13.5</v>
      </c>
      <c r="N362" s="950">
        <f t="shared" si="66"/>
        <v>48.092999999999996</v>
      </c>
      <c r="O362" s="977">
        <f t="shared" si="67"/>
        <v>13.5</v>
      </c>
      <c r="P362" s="950">
        <f t="shared" si="66"/>
        <v>48.092999999999996</v>
      </c>
      <c r="Q362" s="977">
        <f t="shared" si="67"/>
        <v>13.5</v>
      </c>
      <c r="R362" s="950">
        <f t="shared" si="66"/>
        <v>56.58</v>
      </c>
      <c r="S362" s="977">
        <f t="shared" si="67"/>
        <v>13.5</v>
      </c>
      <c r="T362" s="950">
        <f t="shared" si="66"/>
        <v>56.58</v>
      </c>
      <c r="U362" s="977">
        <f t="shared" si="67"/>
        <v>13.5</v>
      </c>
      <c r="V362" s="950">
        <f t="shared" si="66"/>
        <v>56.58</v>
      </c>
      <c r="W362" s="977">
        <f t="shared" si="67"/>
        <v>13.5</v>
      </c>
      <c r="X362" s="950">
        <f t="shared" si="70"/>
        <v>56.58</v>
      </c>
      <c r="Y362" s="977">
        <f t="shared" si="67"/>
        <v>13.5</v>
      </c>
      <c r="Z362" s="950">
        <f t="shared" si="68"/>
        <v>56.58</v>
      </c>
      <c r="AA362" s="977">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 t="shared" si="65"/>
        <v>AANWBa</v>
      </c>
      <c r="H363" s="357">
        <v>0</v>
      </c>
      <c r="I363" s="357">
        <v>0</v>
      </c>
      <c r="J363" s="950">
        <f t="shared" si="66"/>
        <v>0</v>
      </c>
      <c r="K363" s="977">
        <f t="shared" si="67"/>
        <v>0</v>
      </c>
      <c r="L363" s="950">
        <f t="shared" si="66"/>
        <v>0</v>
      </c>
      <c r="M363" s="977">
        <f t="shared" si="67"/>
        <v>0</v>
      </c>
      <c r="N363" s="950">
        <f t="shared" si="66"/>
        <v>0</v>
      </c>
      <c r="O363" s="977">
        <f t="shared" si="67"/>
        <v>0</v>
      </c>
      <c r="P363" s="950">
        <f t="shared" si="66"/>
        <v>0</v>
      </c>
      <c r="Q363" s="977">
        <f t="shared" si="67"/>
        <v>0</v>
      </c>
      <c r="R363" s="950">
        <f t="shared" si="66"/>
        <v>0</v>
      </c>
      <c r="S363" s="977">
        <f t="shared" si="67"/>
        <v>0</v>
      </c>
      <c r="T363" s="950">
        <f t="shared" si="66"/>
        <v>0</v>
      </c>
      <c r="U363" s="977">
        <f t="shared" si="67"/>
        <v>0</v>
      </c>
      <c r="V363" s="950">
        <f t="shared" si="66"/>
        <v>0</v>
      </c>
      <c r="W363" s="977">
        <f t="shared" si="67"/>
        <v>0</v>
      </c>
      <c r="X363" s="950">
        <f t="shared" si="70"/>
        <v>0</v>
      </c>
      <c r="Y363" s="977">
        <f t="shared" si="67"/>
        <v>0</v>
      </c>
      <c r="Z363" s="950">
        <f t="shared" si="68"/>
        <v>0</v>
      </c>
      <c r="AA363" s="977">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 t="shared" si="65"/>
        <v>AYWBAa</v>
      </c>
      <c r="H364" s="357">
        <v>0</v>
      </c>
      <c r="I364" s="357">
        <v>0</v>
      </c>
      <c r="J364" s="950">
        <f t="shared" si="66"/>
        <v>0</v>
      </c>
      <c r="K364" s="977">
        <f t="shared" si="67"/>
        <v>0</v>
      </c>
      <c r="L364" s="950">
        <f t="shared" si="66"/>
        <v>0</v>
      </c>
      <c r="M364" s="977">
        <f t="shared" si="67"/>
        <v>0</v>
      </c>
      <c r="N364" s="950">
        <f t="shared" si="66"/>
        <v>0</v>
      </c>
      <c r="O364" s="977">
        <f t="shared" si="67"/>
        <v>0</v>
      </c>
      <c r="P364" s="950">
        <f t="shared" si="66"/>
        <v>0</v>
      </c>
      <c r="Q364" s="977">
        <f t="shared" si="67"/>
        <v>0</v>
      </c>
      <c r="R364" s="950">
        <f t="shared" si="66"/>
        <v>0</v>
      </c>
      <c r="S364" s="977">
        <f t="shared" si="67"/>
        <v>0</v>
      </c>
      <c r="T364" s="950">
        <f t="shared" si="66"/>
        <v>0</v>
      </c>
      <c r="U364" s="977">
        <f t="shared" si="67"/>
        <v>0</v>
      </c>
      <c r="V364" s="950">
        <f t="shared" si="66"/>
        <v>0</v>
      </c>
      <c r="W364" s="977">
        <f t="shared" si="67"/>
        <v>0</v>
      </c>
      <c r="X364" s="950">
        <f t="shared" si="70"/>
        <v>0</v>
      </c>
      <c r="Y364" s="977">
        <f t="shared" si="67"/>
        <v>0</v>
      </c>
      <c r="Z364" s="950">
        <f t="shared" si="68"/>
        <v>0</v>
      </c>
      <c r="AA364" s="977">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 t="shared" si="65"/>
        <v>YYBAAa</v>
      </c>
      <c r="H365" s="357">
        <v>0</v>
      </c>
      <c r="I365" s="357">
        <v>0</v>
      </c>
      <c r="J365" s="950">
        <f t="shared" si="66"/>
        <v>0</v>
      </c>
      <c r="K365" s="977">
        <f t="shared" si="67"/>
        <v>0</v>
      </c>
      <c r="L365" s="950">
        <f t="shared" si="66"/>
        <v>0</v>
      </c>
      <c r="M365" s="977">
        <f t="shared" si="67"/>
        <v>0</v>
      </c>
      <c r="N365" s="950">
        <f t="shared" si="66"/>
        <v>0</v>
      </c>
      <c r="O365" s="977">
        <f t="shared" si="67"/>
        <v>0</v>
      </c>
      <c r="P365" s="950">
        <f t="shared" si="66"/>
        <v>0</v>
      </c>
      <c r="Q365" s="977">
        <f t="shared" si="67"/>
        <v>0</v>
      </c>
      <c r="R365" s="950">
        <f t="shared" si="66"/>
        <v>0</v>
      </c>
      <c r="S365" s="977">
        <f t="shared" si="67"/>
        <v>0</v>
      </c>
      <c r="T365" s="950">
        <f t="shared" si="66"/>
        <v>0</v>
      </c>
      <c r="U365" s="977">
        <f t="shared" si="67"/>
        <v>0</v>
      </c>
      <c r="V365" s="950">
        <f t="shared" si="66"/>
        <v>0</v>
      </c>
      <c r="W365" s="977">
        <f t="shared" si="67"/>
        <v>0</v>
      </c>
      <c r="X365" s="950">
        <f t="shared" si="70"/>
        <v>0</v>
      </c>
      <c r="Y365" s="977">
        <f t="shared" si="67"/>
        <v>0</v>
      </c>
      <c r="Z365" s="950">
        <f t="shared" si="68"/>
        <v>0</v>
      </c>
      <c r="AA365" s="977">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 t="shared" si="65"/>
        <v>YYAAAa</v>
      </c>
      <c r="H366" s="357">
        <v>0</v>
      </c>
      <c r="I366" s="357">
        <v>0</v>
      </c>
      <c r="J366" s="950">
        <f t="shared" si="66"/>
        <v>0</v>
      </c>
      <c r="K366" s="977">
        <f t="shared" si="67"/>
        <v>0</v>
      </c>
      <c r="L366" s="950">
        <f t="shared" si="66"/>
        <v>0</v>
      </c>
      <c r="M366" s="977">
        <f t="shared" si="67"/>
        <v>0</v>
      </c>
      <c r="N366" s="950">
        <f t="shared" si="66"/>
        <v>0</v>
      </c>
      <c r="O366" s="977">
        <f t="shared" si="67"/>
        <v>0</v>
      </c>
      <c r="P366" s="950">
        <f t="shared" si="66"/>
        <v>0</v>
      </c>
      <c r="Q366" s="977">
        <f t="shared" si="67"/>
        <v>0</v>
      </c>
      <c r="R366" s="950">
        <f t="shared" si="66"/>
        <v>0</v>
      </c>
      <c r="S366" s="977">
        <f t="shared" si="67"/>
        <v>0</v>
      </c>
      <c r="T366" s="950">
        <f t="shared" si="66"/>
        <v>0</v>
      </c>
      <c r="U366" s="977">
        <f t="shared" si="67"/>
        <v>0</v>
      </c>
      <c r="V366" s="950">
        <f t="shared" si="66"/>
        <v>0</v>
      </c>
      <c r="W366" s="977">
        <f t="shared" si="67"/>
        <v>0</v>
      </c>
      <c r="X366" s="950">
        <f t="shared" si="70"/>
        <v>0</v>
      </c>
      <c r="Y366" s="977">
        <f t="shared" si="67"/>
        <v>0</v>
      </c>
      <c r="Z366" s="950">
        <f t="shared" si="68"/>
        <v>0</v>
      </c>
      <c r="AA366" s="977">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 t="shared" si="65"/>
        <v>YAAAAa</v>
      </c>
      <c r="H367" s="357">
        <v>0</v>
      </c>
      <c r="I367" s="357">
        <v>0</v>
      </c>
      <c r="J367" s="950">
        <f t="shared" si="66"/>
        <v>0</v>
      </c>
      <c r="K367" s="977">
        <f t="shared" si="67"/>
        <v>0</v>
      </c>
      <c r="L367" s="950">
        <f t="shared" si="66"/>
        <v>0</v>
      </c>
      <c r="M367" s="977">
        <f t="shared" si="67"/>
        <v>0</v>
      </c>
      <c r="N367" s="950">
        <f t="shared" si="66"/>
        <v>0</v>
      </c>
      <c r="O367" s="977">
        <f t="shared" si="67"/>
        <v>0</v>
      </c>
      <c r="P367" s="950">
        <f t="shared" si="66"/>
        <v>0</v>
      </c>
      <c r="Q367" s="977">
        <f t="shared" si="67"/>
        <v>0</v>
      </c>
      <c r="R367" s="950">
        <f t="shared" si="66"/>
        <v>0</v>
      </c>
      <c r="S367" s="977">
        <f t="shared" si="67"/>
        <v>0</v>
      </c>
      <c r="T367" s="950">
        <f t="shared" si="66"/>
        <v>0</v>
      </c>
      <c r="U367" s="977">
        <f t="shared" si="67"/>
        <v>0</v>
      </c>
      <c r="V367" s="950">
        <f t="shared" si="66"/>
        <v>0</v>
      </c>
      <c r="W367" s="977">
        <f t="shared" si="67"/>
        <v>0</v>
      </c>
      <c r="X367" s="950">
        <f t="shared" si="70"/>
        <v>0</v>
      </c>
      <c r="Y367" s="977">
        <f t="shared" si="67"/>
        <v>0</v>
      </c>
      <c r="Z367" s="950">
        <f t="shared" si="68"/>
        <v>0</v>
      </c>
      <c r="AA367" s="977">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 t="shared" si="65"/>
        <v>YYFWBz</v>
      </c>
      <c r="H368" s="357">
        <v>105.52</v>
      </c>
      <c r="I368" s="357">
        <v>43.7</v>
      </c>
      <c r="J368" s="950">
        <f t="shared" si="66"/>
        <v>89.691999999999993</v>
      </c>
      <c r="K368" s="977">
        <f t="shared" ref="K368:Y371" si="71">$I368</f>
        <v>43.7</v>
      </c>
      <c r="L368" s="950">
        <f t="shared" si="66"/>
        <v>89.691999999999993</v>
      </c>
      <c r="M368" s="977">
        <f t="shared" si="71"/>
        <v>43.7</v>
      </c>
      <c r="N368" s="950">
        <f t="shared" si="66"/>
        <v>89.691999999999993</v>
      </c>
      <c r="O368" s="977">
        <f t="shared" si="71"/>
        <v>43.7</v>
      </c>
      <c r="P368" s="950">
        <f t="shared" si="66"/>
        <v>89.691999999999993</v>
      </c>
      <c r="Q368" s="977">
        <f t="shared" si="71"/>
        <v>43.7</v>
      </c>
      <c r="R368" s="950">
        <f t="shared" si="66"/>
        <v>105.52</v>
      </c>
      <c r="S368" s="977">
        <f t="shared" si="71"/>
        <v>43.7</v>
      </c>
      <c r="T368" s="950">
        <f t="shared" si="66"/>
        <v>105.52</v>
      </c>
      <c r="U368" s="977">
        <f t="shared" si="71"/>
        <v>43.7</v>
      </c>
      <c r="V368" s="950">
        <f t="shared" si="66"/>
        <v>105.52</v>
      </c>
      <c r="W368" s="977">
        <f t="shared" si="71"/>
        <v>43.7</v>
      </c>
      <c r="X368" s="950">
        <f t="shared" si="70"/>
        <v>105.52</v>
      </c>
      <c r="Y368" s="977">
        <f t="shared" si="71"/>
        <v>43.7</v>
      </c>
      <c r="Z368" s="950">
        <f t="shared" si="68"/>
        <v>105.52</v>
      </c>
      <c r="AA368" s="977">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 t="shared" si="65"/>
        <v>YYBNWf</v>
      </c>
      <c r="H369" s="357">
        <v>177.21</v>
      </c>
      <c r="I369" s="357">
        <v>92.01</v>
      </c>
      <c r="J369" s="950">
        <f t="shared" si="66"/>
        <v>150.6285</v>
      </c>
      <c r="K369" s="977">
        <f t="shared" si="71"/>
        <v>92.01</v>
      </c>
      <c r="L369" s="950">
        <f t="shared" si="66"/>
        <v>150.6285</v>
      </c>
      <c r="M369" s="977">
        <f t="shared" si="71"/>
        <v>92.01</v>
      </c>
      <c r="N369" s="950">
        <f t="shared" si="66"/>
        <v>150.6285</v>
      </c>
      <c r="O369" s="977">
        <f t="shared" si="71"/>
        <v>92.01</v>
      </c>
      <c r="P369" s="950">
        <f t="shared" si="66"/>
        <v>150.6285</v>
      </c>
      <c r="Q369" s="977">
        <f t="shared" si="71"/>
        <v>92.01</v>
      </c>
      <c r="R369" s="950">
        <f t="shared" si="66"/>
        <v>177.21</v>
      </c>
      <c r="S369" s="977">
        <f t="shared" si="71"/>
        <v>92.01</v>
      </c>
      <c r="T369" s="950">
        <f t="shared" si="66"/>
        <v>177.21</v>
      </c>
      <c r="U369" s="977">
        <f t="shared" si="71"/>
        <v>92.01</v>
      </c>
      <c r="V369" s="950">
        <f t="shared" si="66"/>
        <v>177.21</v>
      </c>
      <c r="W369" s="977">
        <f t="shared" si="71"/>
        <v>92.01</v>
      </c>
      <c r="X369" s="950">
        <f t="shared" si="70"/>
        <v>177.21</v>
      </c>
      <c r="Y369" s="977">
        <f t="shared" si="71"/>
        <v>92.01</v>
      </c>
      <c r="Z369" s="950">
        <f t="shared" si="68"/>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 t="shared" si="65"/>
        <v>YYNWFw</v>
      </c>
      <c r="H370" s="357">
        <v>105.94</v>
      </c>
      <c r="I370" s="357">
        <v>11.5</v>
      </c>
      <c r="J370" s="950">
        <f t="shared" si="66"/>
        <v>90.048999999999992</v>
      </c>
      <c r="K370" s="977">
        <f t="shared" si="71"/>
        <v>11.5</v>
      </c>
      <c r="L370" s="950">
        <f t="shared" si="66"/>
        <v>90.048999999999992</v>
      </c>
      <c r="M370" s="977">
        <f t="shared" si="71"/>
        <v>11.5</v>
      </c>
      <c r="N370" s="950">
        <f t="shared" si="66"/>
        <v>90.048999999999992</v>
      </c>
      <c r="O370" s="977">
        <f t="shared" si="71"/>
        <v>11.5</v>
      </c>
      <c r="P370" s="950">
        <f t="shared" si="66"/>
        <v>90.048999999999992</v>
      </c>
      <c r="Q370" s="977">
        <f t="shared" si="71"/>
        <v>11.5</v>
      </c>
      <c r="R370" s="950">
        <f t="shared" si="66"/>
        <v>105.94</v>
      </c>
      <c r="S370" s="977">
        <f t="shared" si="71"/>
        <v>11.5</v>
      </c>
      <c r="T370" s="950">
        <f t="shared" si="66"/>
        <v>105.94</v>
      </c>
      <c r="U370" s="977">
        <f t="shared" si="71"/>
        <v>11.5</v>
      </c>
      <c r="V370" s="950">
        <f t="shared" si="66"/>
        <v>105.94</v>
      </c>
      <c r="W370" s="977">
        <f t="shared" si="71"/>
        <v>11.5</v>
      </c>
      <c r="X370" s="950">
        <f t="shared" si="70"/>
        <v>105.94</v>
      </c>
      <c r="Y370" s="977">
        <f t="shared" si="71"/>
        <v>11.5</v>
      </c>
      <c r="Z370" s="950">
        <f t="shared" si="68"/>
        <v>105.94</v>
      </c>
      <c r="AA370" s="977">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 t="shared" si="65"/>
        <v>YYWFWb</v>
      </c>
      <c r="H371" s="357">
        <v>86.38</v>
      </c>
      <c r="I371" s="357">
        <v>36.880000000000003</v>
      </c>
      <c r="J371" s="950">
        <f t="shared" si="66"/>
        <v>73.422999999999988</v>
      </c>
      <c r="K371" s="977">
        <f t="shared" si="71"/>
        <v>36.880000000000003</v>
      </c>
      <c r="L371" s="950">
        <f t="shared" si="66"/>
        <v>73.422999999999988</v>
      </c>
      <c r="M371" s="977">
        <f t="shared" si="71"/>
        <v>36.880000000000003</v>
      </c>
      <c r="N371" s="950">
        <f t="shared" si="66"/>
        <v>73.422999999999988</v>
      </c>
      <c r="O371" s="977">
        <f t="shared" si="71"/>
        <v>36.880000000000003</v>
      </c>
      <c r="P371" s="950">
        <f t="shared" si="66"/>
        <v>73.422999999999988</v>
      </c>
      <c r="Q371" s="977">
        <f t="shared" si="71"/>
        <v>36.880000000000003</v>
      </c>
      <c r="R371" s="950">
        <f t="shared" si="66"/>
        <v>86.38</v>
      </c>
      <c r="S371" s="977">
        <f t="shared" si="71"/>
        <v>36.880000000000003</v>
      </c>
      <c r="T371" s="950">
        <f t="shared" si="66"/>
        <v>86.38</v>
      </c>
      <c r="U371" s="977">
        <f t="shared" si="71"/>
        <v>36.880000000000003</v>
      </c>
      <c r="V371" s="950">
        <f t="shared" si="66"/>
        <v>86.38</v>
      </c>
      <c r="W371" s="977">
        <f t="shared" si="71"/>
        <v>36.880000000000003</v>
      </c>
      <c r="X371" s="950">
        <f t="shared" si="70"/>
        <v>86.38</v>
      </c>
      <c r="Y371" s="977">
        <f t="shared" si="71"/>
        <v>36.880000000000003</v>
      </c>
      <c r="Z371" s="950">
        <f t="shared" si="68"/>
        <v>86.38</v>
      </c>
      <c r="AA371" s="977">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 t="shared" si="65"/>
        <v>YYWNWl</v>
      </c>
      <c r="H372" s="357">
        <v>0</v>
      </c>
      <c r="I372" s="357">
        <v>0</v>
      </c>
      <c r="J372" s="950">
        <f t="shared" si="66"/>
        <v>0</v>
      </c>
      <c r="K372" s="977">
        <f t="shared" si="67"/>
        <v>0</v>
      </c>
      <c r="L372" s="950">
        <f t="shared" si="66"/>
        <v>0</v>
      </c>
      <c r="M372" s="977">
        <f t="shared" si="67"/>
        <v>0</v>
      </c>
      <c r="N372" s="950">
        <f t="shared" si="66"/>
        <v>0</v>
      </c>
      <c r="O372" s="977">
        <f t="shared" si="67"/>
        <v>0</v>
      </c>
      <c r="P372" s="950">
        <f t="shared" si="66"/>
        <v>0</v>
      </c>
      <c r="Q372" s="977">
        <f t="shared" si="67"/>
        <v>0</v>
      </c>
      <c r="R372" s="950">
        <f t="shared" si="66"/>
        <v>0</v>
      </c>
      <c r="S372" s="977">
        <f t="shared" si="67"/>
        <v>0</v>
      </c>
      <c r="T372" s="950">
        <f t="shared" si="66"/>
        <v>0</v>
      </c>
      <c r="U372" s="977">
        <f t="shared" si="67"/>
        <v>0</v>
      </c>
      <c r="V372" s="950">
        <f t="shared" si="66"/>
        <v>0</v>
      </c>
      <c r="W372" s="977">
        <f t="shared" si="67"/>
        <v>0</v>
      </c>
      <c r="X372" s="950">
        <f t="shared" si="70"/>
        <v>0</v>
      </c>
      <c r="Y372" s="977">
        <f t="shared" si="67"/>
        <v>0</v>
      </c>
      <c r="Z372" s="950">
        <f t="shared" si="68"/>
        <v>0</v>
      </c>
      <c r="AA372" s="977">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 t="shared" si="65"/>
        <v>YYLWNw</v>
      </c>
      <c r="H373" s="357">
        <v>0</v>
      </c>
      <c r="I373" s="357">
        <v>0</v>
      </c>
      <c r="J373" s="950">
        <f t="shared" si="66"/>
        <v>0</v>
      </c>
      <c r="K373" s="977">
        <f t="shared" si="67"/>
        <v>0</v>
      </c>
      <c r="L373" s="950">
        <f t="shared" si="66"/>
        <v>0</v>
      </c>
      <c r="M373" s="977">
        <f t="shared" si="67"/>
        <v>0</v>
      </c>
      <c r="N373" s="950">
        <f t="shared" si="66"/>
        <v>0</v>
      </c>
      <c r="O373" s="977">
        <f t="shared" si="67"/>
        <v>0</v>
      </c>
      <c r="P373" s="950">
        <f t="shared" si="66"/>
        <v>0</v>
      </c>
      <c r="Q373" s="977">
        <f t="shared" si="67"/>
        <v>0</v>
      </c>
      <c r="R373" s="950">
        <f t="shared" si="66"/>
        <v>0</v>
      </c>
      <c r="S373" s="977">
        <f t="shared" si="67"/>
        <v>0</v>
      </c>
      <c r="T373" s="950">
        <f t="shared" si="66"/>
        <v>0</v>
      </c>
      <c r="U373" s="977">
        <f t="shared" si="67"/>
        <v>0</v>
      </c>
      <c r="V373" s="950">
        <f t="shared" si="66"/>
        <v>0</v>
      </c>
      <c r="W373" s="977">
        <f t="shared" si="67"/>
        <v>0</v>
      </c>
      <c r="X373" s="950">
        <f t="shared" si="70"/>
        <v>0</v>
      </c>
      <c r="Y373" s="977">
        <f t="shared" si="67"/>
        <v>0</v>
      </c>
      <c r="Z373" s="950">
        <f t="shared" si="68"/>
        <v>0</v>
      </c>
      <c r="AA373" s="977">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 t="shared" si="65"/>
        <v>YYWLWz</v>
      </c>
      <c r="H374" s="357">
        <v>0</v>
      </c>
      <c r="I374" s="357">
        <v>0</v>
      </c>
      <c r="J374" s="950">
        <f t="shared" si="66"/>
        <v>0</v>
      </c>
      <c r="K374" s="977">
        <f t="shared" si="67"/>
        <v>0</v>
      </c>
      <c r="L374" s="950">
        <f t="shared" si="66"/>
        <v>0</v>
      </c>
      <c r="M374" s="977">
        <f t="shared" si="67"/>
        <v>0</v>
      </c>
      <c r="N374" s="950">
        <f t="shared" si="66"/>
        <v>0</v>
      </c>
      <c r="O374" s="977">
        <f t="shared" si="67"/>
        <v>0</v>
      </c>
      <c r="P374" s="950">
        <f t="shared" si="66"/>
        <v>0</v>
      </c>
      <c r="Q374" s="977">
        <f t="shared" si="67"/>
        <v>0</v>
      </c>
      <c r="R374" s="950">
        <f t="shared" si="66"/>
        <v>0</v>
      </c>
      <c r="S374" s="977">
        <f t="shared" si="67"/>
        <v>0</v>
      </c>
      <c r="T374" s="950">
        <f t="shared" si="66"/>
        <v>0</v>
      </c>
      <c r="U374" s="977">
        <f t="shared" si="67"/>
        <v>0</v>
      </c>
      <c r="V374" s="950">
        <f t="shared" si="66"/>
        <v>0</v>
      </c>
      <c r="W374" s="977">
        <f t="shared" si="67"/>
        <v>0</v>
      </c>
      <c r="X374" s="950">
        <f t="shared" si="70"/>
        <v>0</v>
      </c>
      <c r="Y374" s="977">
        <f t="shared" si="67"/>
        <v>0</v>
      </c>
      <c r="Z374" s="950">
        <f t="shared" si="68"/>
        <v>0</v>
      </c>
      <c r="AA374" s="977">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 t="shared" si="65"/>
        <v>YYNWLw</v>
      </c>
      <c r="H375" s="357">
        <v>0</v>
      </c>
      <c r="I375" s="357">
        <v>0</v>
      </c>
      <c r="J375" s="950">
        <f t="shared" si="66"/>
        <v>0</v>
      </c>
      <c r="K375" s="977">
        <f t="shared" si="67"/>
        <v>0</v>
      </c>
      <c r="L375" s="950">
        <f t="shared" si="66"/>
        <v>0</v>
      </c>
      <c r="M375" s="977">
        <f t="shared" si="67"/>
        <v>0</v>
      </c>
      <c r="N375" s="950">
        <f t="shared" si="66"/>
        <v>0</v>
      </c>
      <c r="O375" s="977">
        <f t="shared" si="67"/>
        <v>0</v>
      </c>
      <c r="P375" s="950">
        <f t="shared" si="66"/>
        <v>0</v>
      </c>
      <c r="Q375" s="977">
        <f t="shared" si="67"/>
        <v>0</v>
      </c>
      <c r="R375" s="950">
        <f t="shared" si="66"/>
        <v>0</v>
      </c>
      <c r="S375" s="977">
        <f t="shared" si="67"/>
        <v>0</v>
      </c>
      <c r="T375" s="950">
        <f t="shared" si="66"/>
        <v>0</v>
      </c>
      <c r="U375" s="977">
        <f t="shared" si="67"/>
        <v>0</v>
      </c>
      <c r="V375" s="950">
        <f t="shared" si="66"/>
        <v>0</v>
      </c>
      <c r="W375" s="977">
        <f t="shared" si="67"/>
        <v>0</v>
      </c>
      <c r="X375" s="950">
        <f t="shared" si="70"/>
        <v>0</v>
      </c>
      <c r="Y375" s="977">
        <f t="shared" si="67"/>
        <v>0</v>
      </c>
      <c r="Z375" s="950">
        <f t="shared" si="68"/>
        <v>0</v>
      </c>
      <c r="AA375" s="977">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 t="shared" si="65"/>
        <v>AYAAAw</v>
      </c>
      <c r="H376" s="357">
        <v>0</v>
      </c>
      <c r="I376" s="357">
        <v>0</v>
      </c>
      <c r="J376" s="950">
        <f t="shared" si="66"/>
        <v>0</v>
      </c>
      <c r="K376" s="977">
        <f t="shared" si="67"/>
        <v>0</v>
      </c>
      <c r="L376" s="950">
        <f t="shared" si="66"/>
        <v>0</v>
      </c>
      <c r="M376" s="977">
        <f t="shared" si="67"/>
        <v>0</v>
      </c>
      <c r="N376" s="950">
        <f t="shared" si="66"/>
        <v>0</v>
      </c>
      <c r="O376" s="977">
        <f t="shared" si="67"/>
        <v>0</v>
      </c>
      <c r="P376" s="950">
        <f t="shared" si="66"/>
        <v>0</v>
      </c>
      <c r="Q376" s="977">
        <f t="shared" si="67"/>
        <v>0</v>
      </c>
      <c r="R376" s="950">
        <f t="shared" si="66"/>
        <v>0</v>
      </c>
      <c r="S376" s="977">
        <f t="shared" si="67"/>
        <v>0</v>
      </c>
      <c r="T376" s="950">
        <f t="shared" si="66"/>
        <v>0</v>
      </c>
      <c r="U376" s="977">
        <f t="shared" si="67"/>
        <v>0</v>
      </c>
      <c r="V376" s="950">
        <f t="shared" si="66"/>
        <v>0</v>
      </c>
      <c r="W376" s="977">
        <f t="shared" si="67"/>
        <v>0</v>
      </c>
      <c r="X376" s="950">
        <f t="shared" si="70"/>
        <v>0</v>
      </c>
      <c r="Y376" s="977">
        <f t="shared" si="67"/>
        <v>0</v>
      </c>
      <c r="Z376" s="950">
        <f t="shared" si="68"/>
        <v>0</v>
      </c>
      <c r="AA376" s="977">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 t="shared" si="65"/>
        <v>AAWAAa</v>
      </c>
      <c r="H377" s="357">
        <v>0</v>
      </c>
      <c r="I377" s="357">
        <v>0</v>
      </c>
      <c r="J377" s="950">
        <f t="shared" si="66"/>
        <v>0</v>
      </c>
      <c r="K377" s="977">
        <f t="shared" si="67"/>
        <v>0</v>
      </c>
      <c r="L377" s="950">
        <f t="shared" si="66"/>
        <v>0</v>
      </c>
      <c r="M377" s="977">
        <f t="shared" si="67"/>
        <v>0</v>
      </c>
      <c r="N377" s="950">
        <f t="shared" si="66"/>
        <v>0</v>
      </c>
      <c r="O377" s="977">
        <f t="shared" si="67"/>
        <v>0</v>
      </c>
      <c r="P377" s="950">
        <f t="shared" si="66"/>
        <v>0</v>
      </c>
      <c r="Q377" s="977">
        <f t="shared" si="67"/>
        <v>0</v>
      </c>
      <c r="R377" s="950">
        <f t="shared" si="66"/>
        <v>0</v>
      </c>
      <c r="S377" s="977">
        <f t="shared" si="67"/>
        <v>0</v>
      </c>
      <c r="T377" s="950">
        <f t="shared" si="66"/>
        <v>0</v>
      </c>
      <c r="U377" s="977">
        <f t="shared" si="67"/>
        <v>0</v>
      </c>
      <c r="V377" s="950">
        <f t="shared" si="66"/>
        <v>0</v>
      </c>
      <c r="W377" s="977">
        <f t="shared" si="67"/>
        <v>0</v>
      </c>
      <c r="X377" s="950">
        <f t="shared" si="70"/>
        <v>0</v>
      </c>
      <c r="Y377" s="977">
        <f t="shared" si="67"/>
        <v>0</v>
      </c>
      <c r="Z377" s="950">
        <f t="shared" si="68"/>
        <v>0</v>
      </c>
      <c r="AA377" s="977">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 t="shared" si="65"/>
        <v>AAAWAa</v>
      </c>
      <c r="H378" s="357">
        <v>0</v>
      </c>
      <c r="I378" s="357">
        <v>0</v>
      </c>
      <c r="J378" s="950">
        <f t="shared" si="66"/>
        <v>0</v>
      </c>
      <c r="K378" s="977">
        <f t="shared" si="67"/>
        <v>0</v>
      </c>
      <c r="L378" s="950">
        <f t="shared" si="66"/>
        <v>0</v>
      </c>
      <c r="M378" s="977">
        <f t="shared" si="67"/>
        <v>0</v>
      </c>
      <c r="N378" s="950">
        <f t="shared" si="66"/>
        <v>0</v>
      </c>
      <c r="O378" s="977">
        <f t="shared" si="67"/>
        <v>0</v>
      </c>
      <c r="P378" s="950">
        <f t="shared" si="66"/>
        <v>0</v>
      </c>
      <c r="Q378" s="977">
        <f t="shared" si="67"/>
        <v>0</v>
      </c>
      <c r="R378" s="950">
        <f t="shared" si="66"/>
        <v>0</v>
      </c>
      <c r="S378" s="977">
        <f t="shared" si="67"/>
        <v>0</v>
      </c>
      <c r="T378" s="950">
        <f t="shared" si="66"/>
        <v>0</v>
      </c>
      <c r="U378" s="977">
        <f t="shared" si="67"/>
        <v>0</v>
      </c>
      <c r="V378" s="950">
        <f t="shared" si="66"/>
        <v>0</v>
      </c>
      <c r="W378" s="977">
        <f t="shared" si="67"/>
        <v>0</v>
      </c>
      <c r="X378" s="950">
        <f t="shared" si="70"/>
        <v>0</v>
      </c>
      <c r="Y378" s="977">
        <f t="shared" si="67"/>
        <v>0</v>
      </c>
      <c r="Z378" s="950">
        <f t="shared" si="68"/>
        <v>0</v>
      </c>
      <c r="AA378" s="977">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 t="shared" si="65"/>
        <v>YAAAWa</v>
      </c>
      <c r="H379" s="357">
        <v>0</v>
      </c>
      <c r="I379" s="357">
        <v>0</v>
      </c>
      <c r="J379" s="950">
        <f t="shared" si="66"/>
        <v>0</v>
      </c>
      <c r="K379" s="977">
        <f t="shared" si="67"/>
        <v>0</v>
      </c>
      <c r="L379" s="950">
        <f t="shared" si="66"/>
        <v>0</v>
      </c>
      <c r="M379" s="977">
        <f t="shared" si="67"/>
        <v>0</v>
      </c>
      <c r="N379" s="950">
        <f t="shared" si="66"/>
        <v>0</v>
      </c>
      <c r="O379" s="977">
        <f t="shared" si="67"/>
        <v>0</v>
      </c>
      <c r="P379" s="950">
        <f t="shared" si="66"/>
        <v>0</v>
      </c>
      <c r="Q379" s="977">
        <f t="shared" si="67"/>
        <v>0</v>
      </c>
      <c r="R379" s="950">
        <f t="shared" si="66"/>
        <v>0</v>
      </c>
      <c r="S379" s="977">
        <f t="shared" si="67"/>
        <v>0</v>
      </c>
      <c r="T379" s="950">
        <f t="shared" si="66"/>
        <v>0</v>
      </c>
      <c r="U379" s="977">
        <f t="shared" si="67"/>
        <v>0</v>
      </c>
      <c r="V379" s="950">
        <f t="shared" si="66"/>
        <v>0</v>
      </c>
      <c r="W379" s="977">
        <f t="shared" si="67"/>
        <v>0</v>
      </c>
      <c r="X379" s="950">
        <f t="shared" si="70"/>
        <v>0</v>
      </c>
      <c r="Y379" s="977">
        <f t="shared" si="67"/>
        <v>0</v>
      </c>
      <c r="Z379" s="950">
        <f t="shared" si="68"/>
        <v>0</v>
      </c>
      <c r="AA379" s="977">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 t="shared" si="65"/>
        <v>YAAANw</v>
      </c>
      <c r="H380" s="357">
        <v>0</v>
      </c>
      <c r="I380" s="357">
        <v>0</v>
      </c>
      <c r="J380" s="950">
        <f t="shared" si="66"/>
        <v>0</v>
      </c>
      <c r="K380" s="977">
        <f t="shared" si="67"/>
        <v>0</v>
      </c>
      <c r="L380" s="950">
        <f t="shared" si="66"/>
        <v>0</v>
      </c>
      <c r="M380" s="977">
        <f t="shared" si="67"/>
        <v>0</v>
      </c>
      <c r="N380" s="950">
        <f t="shared" si="66"/>
        <v>0</v>
      </c>
      <c r="O380" s="977">
        <f t="shared" si="67"/>
        <v>0</v>
      </c>
      <c r="P380" s="950">
        <f t="shared" si="66"/>
        <v>0</v>
      </c>
      <c r="Q380" s="977">
        <f t="shared" si="67"/>
        <v>0</v>
      </c>
      <c r="R380" s="950">
        <f t="shared" si="66"/>
        <v>0</v>
      </c>
      <c r="S380" s="977">
        <f t="shared" si="67"/>
        <v>0</v>
      </c>
      <c r="T380" s="950">
        <f t="shared" si="66"/>
        <v>0</v>
      </c>
      <c r="U380" s="977">
        <f t="shared" si="67"/>
        <v>0</v>
      </c>
      <c r="V380" s="950">
        <f t="shared" si="66"/>
        <v>0</v>
      </c>
      <c r="W380" s="977">
        <f t="shared" si="67"/>
        <v>0</v>
      </c>
      <c r="X380" s="950">
        <f t="shared" si="70"/>
        <v>0</v>
      </c>
      <c r="Y380" s="977">
        <f t="shared" si="67"/>
        <v>0</v>
      </c>
      <c r="Z380" s="950">
        <f t="shared" si="68"/>
        <v>0</v>
      </c>
      <c r="AA380" s="977">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 t="shared" si="65"/>
        <v>AYAAAz</v>
      </c>
      <c r="H381" s="357">
        <v>0</v>
      </c>
      <c r="I381" s="357">
        <v>0</v>
      </c>
      <c r="J381" s="950">
        <f t="shared" si="66"/>
        <v>0</v>
      </c>
      <c r="K381" s="977">
        <f t="shared" si="67"/>
        <v>0</v>
      </c>
      <c r="L381" s="950">
        <f t="shared" si="66"/>
        <v>0</v>
      </c>
      <c r="M381" s="977">
        <f t="shared" si="67"/>
        <v>0</v>
      </c>
      <c r="N381" s="950">
        <f t="shared" si="66"/>
        <v>0</v>
      </c>
      <c r="O381" s="977">
        <f t="shared" si="67"/>
        <v>0</v>
      </c>
      <c r="P381" s="950">
        <f t="shared" si="66"/>
        <v>0</v>
      </c>
      <c r="Q381" s="977">
        <f t="shared" si="67"/>
        <v>0</v>
      </c>
      <c r="R381" s="950">
        <f t="shared" si="66"/>
        <v>0</v>
      </c>
      <c r="S381" s="977">
        <f t="shared" si="67"/>
        <v>0</v>
      </c>
      <c r="T381" s="950">
        <f t="shared" si="66"/>
        <v>0</v>
      </c>
      <c r="U381" s="977">
        <f t="shared" si="67"/>
        <v>0</v>
      </c>
      <c r="V381" s="950">
        <f t="shared" si="66"/>
        <v>0</v>
      </c>
      <c r="W381" s="977">
        <f t="shared" si="67"/>
        <v>0</v>
      </c>
      <c r="X381" s="950">
        <f t="shared" si="70"/>
        <v>0</v>
      </c>
      <c r="Y381" s="977">
        <f t="shared" si="67"/>
        <v>0</v>
      </c>
      <c r="Z381" s="950">
        <f t="shared" si="68"/>
        <v>0</v>
      </c>
      <c r="AA381" s="977">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 t="shared" si="65"/>
        <v>AYWAAa</v>
      </c>
      <c r="H382" s="357">
        <v>0</v>
      </c>
      <c r="I382" s="357">
        <v>0</v>
      </c>
      <c r="J382" s="950">
        <f t="shared" si="66"/>
        <v>0</v>
      </c>
      <c r="K382" s="977">
        <f t="shared" si="67"/>
        <v>0</v>
      </c>
      <c r="L382" s="950">
        <f t="shared" si="66"/>
        <v>0</v>
      </c>
      <c r="M382" s="977">
        <f t="shared" si="67"/>
        <v>0</v>
      </c>
      <c r="N382" s="950">
        <f t="shared" si="66"/>
        <v>0</v>
      </c>
      <c r="O382" s="977">
        <f t="shared" si="67"/>
        <v>0</v>
      </c>
      <c r="P382" s="950">
        <f t="shared" si="66"/>
        <v>0</v>
      </c>
      <c r="Q382" s="977">
        <f t="shared" si="67"/>
        <v>0</v>
      </c>
      <c r="R382" s="950">
        <f t="shared" si="66"/>
        <v>0</v>
      </c>
      <c r="S382" s="977">
        <f t="shared" si="67"/>
        <v>0</v>
      </c>
      <c r="T382" s="950">
        <f t="shared" si="66"/>
        <v>0</v>
      </c>
      <c r="U382" s="977">
        <f t="shared" si="67"/>
        <v>0</v>
      </c>
      <c r="V382" s="950">
        <f t="shared" si="66"/>
        <v>0</v>
      </c>
      <c r="W382" s="977">
        <f t="shared" si="67"/>
        <v>0</v>
      </c>
      <c r="X382" s="950">
        <f t="shared" si="70"/>
        <v>0</v>
      </c>
      <c r="Y382" s="977">
        <f t="shared" si="67"/>
        <v>0</v>
      </c>
      <c r="Z382" s="950">
        <f t="shared" si="68"/>
        <v>0</v>
      </c>
      <c r="AA382" s="977">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 t="shared" si="65"/>
        <v>AANWAa</v>
      </c>
      <c r="H383" s="357">
        <v>0</v>
      </c>
      <c r="I383" s="357">
        <v>0</v>
      </c>
      <c r="J383" s="950">
        <f t="shared" si="66"/>
        <v>0</v>
      </c>
      <c r="K383" s="977">
        <f t="shared" si="67"/>
        <v>0</v>
      </c>
      <c r="L383" s="950">
        <f t="shared" si="66"/>
        <v>0</v>
      </c>
      <c r="M383" s="977">
        <f t="shared" si="67"/>
        <v>0</v>
      </c>
      <c r="N383" s="950">
        <f t="shared" si="66"/>
        <v>0</v>
      </c>
      <c r="O383" s="977">
        <f t="shared" si="67"/>
        <v>0</v>
      </c>
      <c r="P383" s="950">
        <f t="shared" si="66"/>
        <v>0</v>
      </c>
      <c r="Q383" s="977">
        <f t="shared" si="67"/>
        <v>0</v>
      </c>
      <c r="R383" s="950">
        <f t="shared" si="66"/>
        <v>0</v>
      </c>
      <c r="S383" s="977">
        <f t="shared" si="67"/>
        <v>0</v>
      </c>
      <c r="T383" s="950">
        <f t="shared" si="66"/>
        <v>0</v>
      </c>
      <c r="U383" s="977">
        <f t="shared" si="67"/>
        <v>0</v>
      </c>
      <c r="V383" s="950">
        <f t="shared" si="66"/>
        <v>0</v>
      </c>
      <c r="W383" s="977">
        <f t="shared" si="67"/>
        <v>0</v>
      </c>
      <c r="X383" s="950">
        <f t="shared" si="70"/>
        <v>0</v>
      </c>
      <c r="Y383" s="977">
        <f t="shared" si="67"/>
        <v>0</v>
      </c>
      <c r="Z383" s="950">
        <f t="shared" si="68"/>
        <v>0</v>
      </c>
      <c r="AA383" s="977">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 t="shared" si="65"/>
        <v>AAANWa</v>
      </c>
      <c r="H384" s="357">
        <v>0</v>
      </c>
      <c r="I384" s="357">
        <v>0</v>
      </c>
      <c r="J384" s="950">
        <f t="shared" si="66"/>
        <v>0</v>
      </c>
      <c r="K384" s="977">
        <f t="shared" si="67"/>
        <v>0</v>
      </c>
      <c r="L384" s="950">
        <f t="shared" si="66"/>
        <v>0</v>
      </c>
      <c r="M384" s="977">
        <f t="shared" si="67"/>
        <v>0</v>
      </c>
      <c r="N384" s="950">
        <f t="shared" si="66"/>
        <v>0</v>
      </c>
      <c r="O384" s="977">
        <f t="shared" si="67"/>
        <v>0</v>
      </c>
      <c r="P384" s="950">
        <f t="shared" si="66"/>
        <v>0</v>
      </c>
      <c r="Q384" s="977">
        <f t="shared" si="67"/>
        <v>0</v>
      </c>
      <c r="R384" s="950">
        <f t="shared" si="66"/>
        <v>0</v>
      </c>
      <c r="S384" s="977">
        <f t="shared" si="67"/>
        <v>0</v>
      </c>
      <c r="T384" s="950">
        <f t="shared" si="66"/>
        <v>0</v>
      </c>
      <c r="U384" s="977">
        <f t="shared" si="67"/>
        <v>0</v>
      </c>
      <c r="V384" s="950">
        <f t="shared" si="66"/>
        <v>0</v>
      </c>
      <c r="W384" s="977">
        <f t="shared" si="67"/>
        <v>0</v>
      </c>
      <c r="X384" s="950">
        <f t="shared" si="70"/>
        <v>0</v>
      </c>
      <c r="Y384" s="977">
        <f t="shared" ref="Y384" si="72">$I384</f>
        <v>0</v>
      </c>
      <c r="Z384" s="950">
        <f t="shared" si="68"/>
        <v>0</v>
      </c>
      <c r="AA384" s="977">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3">I393</f>
        <v>pre-em</v>
      </c>
      <c r="N393" s="694" t="str">
        <f t="shared" si="73"/>
        <v>selective_and_spraytop</v>
      </c>
      <c r="O393" s="694" t="str">
        <f t="shared" si="73"/>
        <v>fungicide</v>
      </c>
      <c r="P393" s="694" t="str">
        <f t="shared" si="73"/>
        <v>knock</v>
      </c>
      <c r="Q393" s="694" t="str">
        <f t="shared" si="73"/>
        <v>pre-em</v>
      </c>
      <c r="R393" s="694" t="str">
        <f t="shared" si="73"/>
        <v>selective_and_spraytop</v>
      </c>
      <c r="S393" s="694" t="str">
        <f t="shared" si="73"/>
        <v>fungicide</v>
      </c>
      <c r="T393" s="694" t="str">
        <f t="shared" si="73"/>
        <v>knock</v>
      </c>
      <c r="U393" s="694" t="str">
        <f t="shared" si="73"/>
        <v>pre-em</v>
      </c>
      <c r="V393" s="694" t="str">
        <f t="shared" si="73"/>
        <v>selective_and_spraytop</v>
      </c>
      <c r="W393" s="694" t="str">
        <f t="shared" si="73"/>
        <v>fungicide</v>
      </c>
      <c r="X393" s="694" t="str">
        <f t="shared" si="73"/>
        <v>knock</v>
      </c>
      <c r="Y393" s="694" t="str">
        <f t="shared" si="73"/>
        <v>pre-em</v>
      </c>
      <c r="Z393" s="694" t="str">
        <f t="shared" si="73"/>
        <v>selective_and_spraytop</v>
      </c>
      <c r="AA393" s="694" t="str">
        <f t="shared" si="73"/>
        <v>fungicide</v>
      </c>
      <c r="AB393" s="694" t="str">
        <f t="shared" si="73"/>
        <v>knock</v>
      </c>
      <c r="AC393" s="694" t="str">
        <f t="shared" si="73"/>
        <v>pre-em</v>
      </c>
      <c r="AD393" s="694" t="str">
        <f t="shared" si="73"/>
        <v>selective_and_spraytop</v>
      </c>
      <c r="AE393" s="694" t="str">
        <f t="shared" si="73"/>
        <v>fungicide</v>
      </c>
      <c r="AF393" s="694" t="str">
        <f t="shared" si="73"/>
        <v>knock</v>
      </c>
      <c r="AG393" s="694" t="str">
        <f t="shared" si="73"/>
        <v>pre-em</v>
      </c>
      <c r="AH393" s="694" t="str">
        <f t="shared" si="73"/>
        <v>selective_and_spraytop</v>
      </c>
      <c r="AI393" s="694" t="str">
        <f t="shared" si="73"/>
        <v>fungicide</v>
      </c>
      <c r="AJ393" s="694" t="str">
        <f t="shared" si="73"/>
        <v>knock</v>
      </c>
      <c r="AK393" s="694" t="str">
        <f t="shared" si="73"/>
        <v>pre-em</v>
      </c>
      <c r="AL393" s="694" t="str">
        <f t="shared" si="73"/>
        <v>selective_and_spraytop</v>
      </c>
      <c r="AM393" s="694" t="str">
        <f t="shared" si="73"/>
        <v>fungicide</v>
      </c>
      <c r="AN393" s="694" t="str">
        <f t="shared" si="73"/>
        <v>knock</v>
      </c>
      <c r="AO393" s="694" t="str">
        <f t="shared" si="73"/>
        <v>pre-em</v>
      </c>
      <c r="AP393" s="694" t="str">
        <f t="shared" si="73"/>
        <v>selective_and_spraytop</v>
      </c>
      <c r="AQ393" s="694" t="str">
        <f t="shared" si="73"/>
        <v>fungicide</v>
      </c>
      <c r="AR393" s="694" t="str">
        <f t="shared" si="73"/>
        <v>knock</v>
      </c>
      <c r="AS393" s="694" t="str">
        <f t="shared" si="73"/>
        <v>pre-em</v>
      </c>
      <c r="AT393" s="694" t="str">
        <f t="shared" si="73"/>
        <v>selective_and_spraytop</v>
      </c>
      <c r="AU393" s="694"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4">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4"/>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4"/>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4"/>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4"/>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4"/>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4"/>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4"/>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 t="shared" ref="G403:G439" si="75">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 t="shared" si="75"/>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 t="shared" si="75"/>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 t="shared" si="75"/>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 t="shared" si="75"/>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 t="shared" si="75"/>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 t="shared" si="75"/>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 t="shared" si="75"/>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6">I446</f>
        <v>ureamop</v>
      </c>
      <c r="N446" s="694" t="str">
        <f t="shared" si="76"/>
        <v>urea-late</v>
      </c>
      <c r="O446" s="694" t="str">
        <f t="shared" si="76"/>
        <v>ns31</v>
      </c>
      <c r="P446" s="694" t="str">
        <f t="shared" si="76"/>
        <v>agflow</v>
      </c>
      <c r="Q446" s="694" t="str">
        <f t="shared" si="76"/>
        <v>ureamop</v>
      </c>
      <c r="R446" s="694" t="str">
        <f t="shared" si="76"/>
        <v>urea-late</v>
      </c>
      <c r="S446" s="694" t="str">
        <f t="shared" si="76"/>
        <v>ns31</v>
      </c>
      <c r="T446" s="694" t="str">
        <f t="shared" si="76"/>
        <v>agflow</v>
      </c>
      <c r="U446" s="694" t="str">
        <f t="shared" si="76"/>
        <v>ureamop</v>
      </c>
      <c r="V446" s="694" t="str">
        <f t="shared" si="76"/>
        <v>urea-late</v>
      </c>
      <c r="W446" s="694" t="str">
        <f t="shared" si="76"/>
        <v>ns31</v>
      </c>
      <c r="X446" s="694" t="str">
        <f t="shared" si="76"/>
        <v>agflow</v>
      </c>
      <c r="Y446" s="694" t="str">
        <f t="shared" si="76"/>
        <v>ureamop</v>
      </c>
      <c r="Z446" s="694" t="str">
        <f t="shared" si="76"/>
        <v>urea-late</v>
      </c>
      <c r="AA446" s="694" t="str">
        <f t="shared" si="76"/>
        <v>ns31</v>
      </c>
      <c r="AB446" s="694" t="str">
        <f t="shared" si="76"/>
        <v>agflow</v>
      </c>
      <c r="AC446" s="694" t="str">
        <f t="shared" si="76"/>
        <v>ureamop</v>
      </c>
      <c r="AD446" s="694" t="str">
        <f t="shared" si="76"/>
        <v>urea-late</v>
      </c>
      <c r="AE446" s="694" t="str">
        <f t="shared" si="76"/>
        <v>ns31</v>
      </c>
      <c r="AF446" s="694" t="str">
        <f t="shared" si="76"/>
        <v>agflow</v>
      </c>
      <c r="AG446" s="694" t="str">
        <f t="shared" si="76"/>
        <v>ureamop</v>
      </c>
      <c r="AH446" s="694" t="str">
        <f t="shared" si="76"/>
        <v>urea-late</v>
      </c>
      <c r="AI446" s="694" t="str">
        <f t="shared" si="76"/>
        <v>ns31</v>
      </c>
      <c r="AJ446" s="694" t="str">
        <f t="shared" si="76"/>
        <v>agflow</v>
      </c>
      <c r="AK446" s="694" t="str">
        <f t="shared" si="76"/>
        <v>ureamop</v>
      </c>
      <c r="AL446" s="694" t="str">
        <f t="shared" si="76"/>
        <v>urea-late</v>
      </c>
      <c r="AM446" s="694" t="str">
        <f t="shared" si="76"/>
        <v>ns31</v>
      </c>
      <c r="AN446" s="694" t="str">
        <f t="shared" si="76"/>
        <v>agflow</v>
      </c>
      <c r="AO446" s="694" t="str">
        <f t="shared" si="76"/>
        <v>ureamop</v>
      </c>
      <c r="AP446" s="694" t="str">
        <f t="shared" si="76"/>
        <v>urea-late</v>
      </c>
      <c r="AQ446" s="694" t="str">
        <f t="shared" si="76"/>
        <v>ns31</v>
      </c>
      <c r="AR446" s="694" t="str">
        <f t="shared" si="76"/>
        <v>agflow</v>
      </c>
      <c r="AS446" s="694" t="str">
        <f t="shared" si="76"/>
        <v>ureamop</v>
      </c>
      <c r="AT446" s="694" t="str">
        <f t="shared" si="76"/>
        <v>urea-late</v>
      </c>
      <c r="AU446" s="694"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7">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7"/>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7"/>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7"/>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7"/>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7"/>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7"/>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7"/>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 t="shared" ref="G456:G492" si="78">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 t="shared" si="78"/>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 t="shared" si="78"/>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 t="shared" si="78"/>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 t="shared" si="78"/>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 t="shared" si="78"/>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 t="shared" si="78"/>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 t="shared" si="78"/>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 t="shared" si="78"/>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 t="shared" si="78"/>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 t="shared" si="78"/>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 t="shared" si="78"/>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 t="shared" si="78"/>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 t="shared" si="78"/>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 t="shared" si="78"/>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 t="shared" si="78"/>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 t="shared" si="78"/>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 t="shared" si="78"/>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 t="shared" si="78"/>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 t="shared" si="78"/>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 t="shared" si="78"/>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 t="shared" si="78"/>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 t="shared" si="78"/>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 t="shared" si="78"/>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 t="shared" si="78"/>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 t="shared" si="78"/>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 t="shared" si="78"/>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 t="shared" si="78"/>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 t="shared" si="78"/>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 t="shared" si="78"/>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 t="shared" si="78"/>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 t="shared" si="78"/>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 t="shared" si="78"/>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 t="shared" si="78"/>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 t="shared" si="78"/>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 t="shared" si="78"/>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 t="shared" si="78"/>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9">I499</f>
        <v>ureamop</v>
      </c>
      <c r="N499" s="694" t="str">
        <f t="shared" si="79"/>
        <v>urea-late</v>
      </c>
      <c r="O499" s="694" t="str">
        <f t="shared" si="79"/>
        <v>ns31</v>
      </c>
      <c r="P499" s="694" t="str">
        <f t="shared" si="79"/>
        <v>agflow</v>
      </c>
      <c r="Q499" s="694" t="str">
        <f t="shared" si="79"/>
        <v>ureamop</v>
      </c>
      <c r="R499" s="694" t="str">
        <f t="shared" si="79"/>
        <v>urea-late</v>
      </c>
      <c r="S499" s="694" t="str">
        <f t="shared" si="79"/>
        <v>ns31</v>
      </c>
      <c r="T499" s="694" t="str">
        <f t="shared" si="79"/>
        <v>agflow</v>
      </c>
      <c r="U499" s="694" t="str">
        <f t="shared" si="79"/>
        <v>ureamop</v>
      </c>
      <c r="V499" s="694" t="str">
        <f t="shared" si="79"/>
        <v>urea-late</v>
      </c>
      <c r="W499" s="694" t="str">
        <f t="shared" si="79"/>
        <v>ns31</v>
      </c>
      <c r="X499" s="694" t="str">
        <f t="shared" si="79"/>
        <v>agflow</v>
      </c>
      <c r="Y499" s="694" t="str">
        <f t="shared" si="79"/>
        <v>ureamop</v>
      </c>
      <c r="Z499" s="694" t="str">
        <f t="shared" si="79"/>
        <v>urea-late</v>
      </c>
      <c r="AA499" s="694" t="str">
        <f t="shared" si="79"/>
        <v>ns31</v>
      </c>
      <c r="AB499" s="694" t="str">
        <f t="shared" si="79"/>
        <v>agflow</v>
      </c>
      <c r="AC499" s="694" t="str">
        <f t="shared" si="79"/>
        <v>ureamop</v>
      </c>
      <c r="AD499" s="694" t="str">
        <f t="shared" si="79"/>
        <v>urea-late</v>
      </c>
      <c r="AE499" s="694" t="str">
        <f t="shared" si="79"/>
        <v>ns31</v>
      </c>
      <c r="AF499" s="694" t="str">
        <f t="shared" si="79"/>
        <v>agflow</v>
      </c>
      <c r="AG499" s="694" t="str">
        <f t="shared" si="79"/>
        <v>ureamop</v>
      </c>
      <c r="AH499" s="694" t="str">
        <f t="shared" si="79"/>
        <v>urea-late</v>
      </c>
      <c r="AI499" s="694" t="str">
        <f t="shared" si="79"/>
        <v>ns31</v>
      </c>
      <c r="AJ499" s="694" t="str">
        <f t="shared" si="79"/>
        <v>agflow</v>
      </c>
      <c r="AK499" s="694" t="str">
        <f t="shared" si="79"/>
        <v>ureamop</v>
      </c>
      <c r="AL499" s="694" t="str">
        <f t="shared" si="79"/>
        <v>urea-late</v>
      </c>
      <c r="AM499" s="694" t="str">
        <f t="shared" si="79"/>
        <v>ns31</v>
      </c>
      <c r="AN499" s="694" t="str">
        <f t="shared" si="79"/>
        <v>agflow</v>
      </c>
      <c r="AO499" s="694" t="str">
        <f t="shared" si="79"/>
        <v>ureamop</v>
      </c>
      <c r="AP499" s="694" t="str">
        <f t="shared" si="79"/>
        <v>urea-late</v>
      </c>
      <c r="AQ499" s="694" t="str">
        <f t="shared" si="79"/>
        <v>ns31</v>
      </c>
      <c r="AR499" s="694" t="str">
        <f t="shared" si="79"/>
        <v>agflow</v>
      </c>
      <c r="AS499" s="694" t="str">
        <f t="shared" si="79"/>
        <v>ureamop</v>
      </c>
      <c r="AT499" s="694" t="str">
        <f t="shared" si="79"/>
        <v>urea-late</v>
      </c>
      <c r="AU499" s="694"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80">_xlfn.CONCAT(H232:M232)</f>
        <v>GGGGAa2</v>
      </c>
      <c r="H501" s="357">
        <f t="shared" ref="H501:K501" si="81">IF(H448&gt;0,1,0)</f>
        <v>0</v>
      </c>
      <c r="I501" s="357">
        <f t="shared" si="81"/>
        <v>0</v>
      </c>
      <c r="J501" s="357">
        <f t="shared" si="81"/>
        <v>0</v>
      </c>
      <c r="K501" s="357">
        <f t="shared" si="81"/>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80"/>
        <v>GGGANa2</v>
      </c>
      <c r="H502" s="357">
        <f t="shared" ref="H502:K502" si="82">IF(H449&gt;0,1,0)</f>
        <v>0</v>
      </c>
      <c r="I502" s="357">
        <f t="shared" si="82"/>
        <v>0</v>
      </c>
      <c r="J502" s="357">
        <f t="shared" si="82"/>
        <v>0</v>
      </c>
      <c r="K502" s="357">
        <f t="shared" si="82"/>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80"/>
        <v>GGGAEa2</v>
      </c>
      <c r="H503" s="357">
        <f t="shared" ref="H503:K503" si="83">IF(H450&gt;0,1,0)</f>
        <v>0</v>
      </c>
      <c r="I503" s="357">
        <f t="shared" si="83"/>
        <v>0</v>
      </c>
      <c r="J503" s="357">
        <f t="shared" si="83"/>
        <v>0</v>
      </c>
      <c r="K503" s="357">
        <f t="shared" si="83"/>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80"/>
        <v>GGGAOFa2</v>
      </c>
      <c r="H504" s="357">
        <f t="shared" ref="H504:K504" si="84">IF(H451&gt;0,1,0)</f>
        <v>0</v>
      </c>
      <c r="I504" s="357">
        <f t="shared" si="84"/>
        <v>0</v>
      </c>
      <c r="J504" s="357">
        <f t="shared" si="84"/>
        <v>0</v>
      </c>
      <c r="K504" s="357">
        <f t="shared" si="84"/>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80"/>
        <v>GGGC1Na2</v>
      </c>
      <c r="H505" s="357">
        <f t="shared" ref="H505:K505" si="85">IF(H452&gt;0,1,0)</f>
        <v>0</v>
      </c>
      <c r="I505" s="357">
        <f t="shared" si="85"/>
        <v>0</v>
      </c>
      <c r="J505" s="357">
        <f t="shared" si="85"/>
        <v>0</v>
      </c>
      <c r="K505" s="357">
        <f t="shared" si="85"/>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80"/>
        <v>GGGC1Ea2</v>
      </c>
      <c r="H506" s="357">
        <f t="shared" ref="H506:K506" si="86">IF(H453&gt;0,1,0)</f>
        <v>0</v>
      </c>
      <c r="I506" s="357">
        <f t="shared" si="86"/>
        <v>0</v>
      </c>
      <c r="J506" s="357">
        <f t="shared" si="86"/>
        <v>0</v>
      </c>
      <c r="K506" s="357">
        <f t="shared" si="86"/>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80"/>
        <v>GGGC1Pa2</v>
      </c>
      <c r="H507" s="357">
        <f t="shared" ref="H507:K507" si="87">IF(H454&gt;0,1,0)</f>
        <v>0</v>
      </c>
      <c r="I507" s="357">
        <f t="shared" si="87"/>
        <v>0</v>
      </c>
      <c r="J507" s="357">
        <f t="shared" si="87"/>
        <v>0</v>
      </c>
      <c r="K507" s="357">
        <f t="shared" si="87"/>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80"/>
        <v>GGGC1OFa2</v>
      </c>
      <c r="H508" s="357">
        <f t="shared" ref="H508:K508" si="88">IF(H455&gt;0,1,0)</f>
        <v>0</v>
      </c>
      <c r="I508" s="357">
        <f t="shared" si="88"/>
        <v>0</v>
      </c>
      <c r="J508" s="357">
        <f t="shared" si="88"/>
        <v>0</v>
      </c>
      <c r="K508" s="357">
        <f t="shared" si="88"/>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 t="shared" ref="G509:G545" si="89">_xlfn.CONCAT(H240:M240)</f>
        <v>SPSPSPSPSPsp</v>
      </c>
      <c r="H509" s="357">
        <f t="shared" ref="H509:K509" si="90">IF(H456&gt;0,1,0)</f>
        <v>0</v>
      </c>
      <c r="I509" s="357">
        <f t="shared" si="90"/>
        <v>0</v>
      </c>
      <c r="J509" s="357">
        <f t="shared" si="90"/>
        <v>0</v>
      </c>
      <c r="K509" s="357">
        <f t="shared" si="90"/>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 t="shared" si="89"/>
        <v>YABABa</v>
      </c>
      <c r="H510" s="357">
        <f t="shared" ref="H510:K510" si="91">IF(H457&gt;0,1,0)</f>
        <v>0</v>
      </c>
      <c r="I510" s="357">
        <f t="shared" si="91"/>
        <v>0</v>
      </c>
      <c r="J510" s="357">
        <f t="shared" si="91"/>
        <v>0</v>
      </c>
      <c r="K510" s="357">
        <f t="shared" si="91"/>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 t="shared" si="89"/>
        <v>AYABAb</v>
      </c>
      <c r="H511" s="357">
        <f t="shared" ref="H511:K511" si="92">IF(H458&gt;0,1,0)</f>
        <v>1</v>
      </c>
      <c r="I511" s="357">
        <f t="shared" si="92"/>
        <v>1</v>
      </c>
      <c r="J511" s="357">
        <f t="shared" si="92"/>
        <v>1</v>
      </c>
      <c r="K511" s="357">
        <f t="shared" si="92"/>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 t="shared" si="89"/>
        <v>AYABAbd</v>
      </c>
      <c r="H512" s="357">
        <f t="shared" ref="H512:K512" si="93">IF(H459&gt;0,1,0)</f>
        <v>1</v>
      </c>
      <c r="I512" s="357">
        <f t="shared" si="93"/>
        <v>1</v>
      </c>
      <c r="J512" s="357">
        <f t="shared" si="93"/>
        <v>1</v>
      </c>
      <c r="K512" s="357">
        <f t="shared" si="93"/>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 t="shared" si="89"/>
        <v>YAOAOFa</v>
      </c>
      <c r="H513" s="357">
        <f t="shared" ref="H513:K513" si="94">IF(H460&gt;0,1,0)</f>
        <v>0</v>
      </c>
      <c r="I513" s="357">
        <f t="shared" si="94"/>
        <v>0</v>
      </c>
      <c r="J513" s="357">
        <f t="shared" si="94"/>
        <v>0</v>
      </c>
      <c r="K513" s="357">
        <f t="shared" si="94"/>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 t="shared" si="89"/>
        <v>AYAOAof</v>
      </c>
      <c r="H514" s="357">
        <f t="shared" ref="H514:K514" si="95">IF(H461&gt;0,1,0)</f>
        <v>0</v>
      </c>
      <c r="I514" s="357">
        <f t="shared" si="95"/>
        <v>0</v>
      </c>
      <c r="J514" s="357">
        <f t="shared" si="95"/>
        <v>0</v>
      </c>
      <c r="K514" s="357">
        <f t="shared" si="95"/>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 t="shared" si="89"/>
        <v>YYNBNb</v>
      </c>
      <c r="H515" s="357">
        <f t="shared" ref="H515:K515" si="96">IF(H462&gt;0,1,0)</f>
        <v>1</v>
      </c>
      <c r="I515" s="357">
        <f t="shared" si="96"/>
        <v>1</v>
      </c>
      <c r="J515" s="357">
        <f t="shared" si="96"/>
        <v>1</v>
      </c>
      <c r="K515" s="357">
        <f t="shared" si="96"/>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 t="shared" si="89"/>
        <v>YYBNBz</v>
      </c>
      <c r="H516" s="357">
        <f t="shared" ref="H516:K516" si="97">IF(H463&gt;0,1,0)</f>
        <v>1</v>
      </c>
      <c r="I516" s="357">
        <f t="shared" si="97"/>
        <v>1</v>
      </c>
      <c r="J516" s="357">
        <f t="shared" si="97"/>
        <v>0</v>
      </c>
      <c r="K516" s="357">
        <f t="shared" si="97"/>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 t="shared" si="89"/>
        <v>YYBNBr</v>
      </c>
      <c r="H517" s="357">
        <f t="shared" ref="H517:K517" si="98">IF(H464&gt;0,1,0)</f>
        <v>1</v>
      </c>
      <c r="I517" s="357">
        <f t="shared" si="98"/>
        <v>1</v>
      </c>
      <c r="J517" s="357">
        <f t="shared" si="98"/>
        <v>0</v>
      </c>
      <c r="K517" s="357">
        <f t="shared" si="98"/>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 t="shared" si="89"/>
        <v>YYNWBr</v>
      </c>
      <c r="H518" s="357">
        <f t="shared" ref="H518:K518" si="99">IF(H465&gt;0,1,0)</f>
        <v>1</v>
      </c>
      <c r="I518" s="357">
        <f t="shared" si="99"/>
        <v>1</v>
      </c>
      <c r="J518" s="357">
        <f t="shared" si="99"/>
        <v>0</v>
      </c>
      <c r="K518" s="357">
        <f t="shared" si="99"/>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 t="shared" si="89"/>
        <v>YYWBNw</v>
      </c>
      <c r="H519" s="357">
        <f t="shared" ref="H519:K519" si="100">IF(H466&gt;0,1,0)</f>
        <v>1</v>
      </c>
      <c r="I519" s="357">
        <f t="shared" si="100"/>
        <v>1</v>
      </c>
      <c r="J519" s="357">
        <f t="shared" si="100"/>
        <v>1</v>
      </c>
      <c r="K519" s="357">
        <f t="shared" si="100"/>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 t="shared" si="89"/>
        <v>YYBNWb</v>
      </c>
      <c r="H520" s="357">
        <f t="shared" ref="H520:K520" si="101">IF(H467&gt;0,1,0)</f>
        <v>1</v>
      </c>
      <c r="I520" s="357">
        <f t="shared" si="101"/>
        <v>1</v>
      </c>
      <c r="J520" s="357">
        <f t="shared" si="101"/>
        <v>1</v>
      </c>
      <c r="K520" s="357">
        <f t="shared" si="101"/>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 t="shared" si="89"/>
        <v>AAAAAz</v>
      </c>
      <c r="H521" s="357">
        <f t="shared" ref="H521:K521" si="102">IF(H468&gt;0,1,0)</f>
        <v>1</v>
      </c>
      <c r="I521" s="357">
        <f t="shared" si="102"/>
        <v>1</v>
      </c>
      <c r="J521" s="357">
        <f t="shared" si="102"/>
        <v>0</v>
      </c>
      <c r="K521" s="357">
        <f t="shared" si="102"/>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 t="shared" si="89"/>
        <v>AAAANw</v>
      </c>
      <c r="H522" s="357">
        <f t="shared" ref="H522:K522" si="103">IF(H469&gt;0,1,0)</f>
        <v>1</v>
      </c>
      <c r="I522" s="357">
        <f t="shared" si="103"/>
        <v>1</v>
      </c>
      <c r="J522" s="357">
        <f t="shared" si="103"/>
        <v>1</v>
      </c>
      <c r="K522" s="357">
        <f t="shared" si="103"/>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 t="shared" si="89"/>
        <v>AAANWb</v>
      </c>
      <c r="H523" s="357">
        <f t="shared" ref="H523:K523" si="104">IF(H470&gt;0,1,0)</f>
        <v>1</v>
      </c>
      <c r="I523" s="357">
        <f t="shared" si="104"/>
        <v>1</v>
      </c>
      <c r="J523" s="357">
        <f t="shared" si="104"/>
        <v>1</v>
      </c>
      <c r="K523" s="357">
        <f t="shared" si="104"/>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 t="shared" si="89"/>
        <v>AANWBa</v>
      </c>
      <c r="H524" s="357">
        <f t="shared" ref="H524:K524" si="105">IF(H471&gt;0,1,0)</f>
        <v>0</v>
      </c>
      <c r="I524" s="357">
        <f t="shared" si="105"/>
        <v>0</v>
      </c>
      <c r="J524" s="357">
        <f t="shared" si="105"/>
        <v>0</v>
      </c>
      <c r="K524" s="357">
        <f t="shared" si="105"/>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 t="shared" si="89"/>
        <v>AYWBAa</v>
      </c>
      <c r="H525" s="357">
        <f t="shared" ref="H525:K525" si="106">IF(H472&gt;0,1,0)</f>
        <v>0</v>
      </c>
      <c r="I525" s="357">
        <f t="shared" si="106"/>
        <v>0</v>
      </c>
      <c r="J525" s="357">
        <f t="shared" si="106"/>
        <v>0</v>
      </c>
      <c r="K525" s="357">
        <f t="shared" si="106"/>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 t="shared" si="89"/>
        <v>YYBAAa</v>
      </c>
      <c r="H526" s="357">
        <f t="shared" ref="H526:K526" si="107">IF(H473&gt;0,1,0)</f>
        <v>0</v>
      </c>
      <c r="I526" s="357">
        <f t="shared" si="107"/>
        <v>0</v>
      </c>
      <c r="J526" s="357">
        <f t="shared" si="107"/>
        <v>0</v>
      </c>
      <c r="K526" s="357">
        <f t="shared" si="107"/>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 t="shared" si="89"/>
        <v>YYAAAa</v>
      </c>
      <c r="H527" s="357">
        <f t="shared" ref="H527:K527" si="108">IF(H474&gt;0,1,0)</f>
        <v>0</v>
      </c>
      <c r="I527" s="357">
        <f t="shared" si="108"/>
        <v>0</v>
      </c>
      <c r="J527" s="357">
        <f t="shared" si="108"/>
        <v>0</v>
      </c>
      <c r="K527" s="357">
        <f t="shared" si="108"/>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 t="shared" si="89"/>
        <v>YAAAAa</v>
      </c>
      <c r="H528" s="357">
        <f t="shared" ref="H528:K528" si="109">IF(H475&gt;0,1,0)</f>
        <v>0</v>
      </c>
      <c r="I528" s="357">
        <f t="shared" si="109"/>
        <v>0</v>
      </c>
      <c r="J528" s="357">
        <f t="shared" si="109"/>
        <v>0</v>
      </c>
      <c r="K528" s="357">
        <f t="shared" si="109"/>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 t="shared" si="89"/>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 t="shared" si="89"/>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 t="shared" si="89"/>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 t="shared" si="89"/>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 t="shared" si="89"/>
        <v>YYWNWl</v>
      </c>
      <c r="H533" s="357">
        <f t="shared" ref="H533:K533" si="110">IF(H480&gt;0,1,0)</f>
        <v>0</v>
      </c>
      <c r="I533" s="357">
        <f t="shared" si="110"/>
        <v>0</v>
      </c>
      <c r="J533" s="357">
        <f t="shared" si="110"/>
        <v>0</v>
      </c>
      <c r="K533" s="357">
        <f t="shared" si="110"/>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 t="shared" si="89"/>
        <v>YYLWNw</v>
      </c>
      <c r="H534" s="357">
        <f t="shared" ref="H534:K534" si="111">IF(H481&gt;0,1,0)</f>
        <v>0</v>
      </c>
      <c r="I534" s="357">
        <f t="shared" si="111"/>
        <v>0</v>
      </c>
      <c r="J534" s="357">
        <f t="shared" si="111"/>
        <v>0</v>
      </c>
      <c r="K534" s="357">
        <f t="shared" si="111"/>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 t="shared" si="89"/>
        <v>YYWLWz</v>
      </c>
      <c r="H535" s="357">
        <f t="shared" ref="H535:K535" si="112">IF(H482&gt;0,1,0)</f>
        <v>0</v>
      </c>
      <c r="I535" s="357">
        <f t="shared" si="112"/>
        <v>0</v>
      </c>
      <c r="J535" s="357">
        <f t="shared" si="112"/>
        <v>0</v>
      </c>
      <c r="K535" s="357">
        <f t="shared" si="112"/>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 t="shared" si="89"/>
        <v>YYNWLw</v>
      </c>
      <c r="H536" s="357">
        <f t="shared" ref="H536:K536" si="113">IF(H483&gt;0,1,0)</f>
        <v>0</v>
      </c>
      <c r="I536" s="357">
        <f t="shared" si="113"/>
        <v>0</v>
      </c>
      <c r="J536" s="357">
        <f t="shared" si="113"/>
        <v>0</v>
      </c>
      <c r="K536" s="357">
        <f t="shared" si="113"/>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 t="shared" si="89"/>
        <v>AYAAAw</v>
      </c>
      <c r="H537" s="357">
        <f t="shared" ref="H537:K537" si="114">IF(H484&gt;0,1,0)</f>
        <v>0</v>
      </c>
      <c r="I537" s="357">
        <f t="shared" si="114"/>
        <v>0</v>
      </c>
      <c r="J537" s="357">
        <f t="shared" si="114"/>
        <v>0</v>
      </c>
      <c r="K537" s="357">
        <f t="shared" si="114"/>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 t="shared" si="89"/>
        <v>AAWAAa</v>
      </c>
      <c r="H538" s="357">
        <f t="shared" ref="H538:K538" si="115">IF(H485&gt;0,1,0)</f>
        <v>0</v>
      </c>
      <c r="I538" s="357">
        <f t="shared" si="115"/>
        <v>0</v>
      </c>
      <c r="J538" s="357">
        <f t="shared" si="115"/>
        <v>0</v>
      </c>
      <c r="K538" s="357">
        <f t="shared" si="115"/>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 t="shared" si="89"/>
        <v>AAAWAa</v>
      </c>
      <c r="H539" s="357">
        <f t="shared" ref="H539:K539" si="116">IF(H486&gt;0,1,0)</f>
        <v>0</v>
      </c>
      <c r="I539" s="357">
        <f t="shared" si="116"/>
        <v>0</v>
      </c>
      <c r="J539" s="357">
        <f t="shared" si="116"/>
        <v>0</v>
      </c>
      <c r="K539" s="357">
        <f t="shared" si="116"/>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 t="shared" si="89"/>
        <v>YAAAWa</v>
      </c>
      <c r="H540" s="357">
        <f t="shared" ref="H540:K540" si="117">IF(H487&gt;0,1,0)</f>
        <v>0</v>
      </c>
      <c r="I540" s="357">
        <f t="shared" si="117"/>
        <v>0</v>
      </c>
      <c r="J540" s="357">
        <f t="shared" si="117"/>
        <v>0</v>
      </c>
      <c r="K540" s="357">
        <f t="shared" si="117"/>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 t="shared" si="89"/>
        <v>YAAANw</v>
      </c>
      <c r="H541" s="357">
        <f t="shared" ref="H541:K541" si="118">IF(H488&gt;0,1,0)</f>
        <v>0</v>
      </c>
      <c r="I541" s="357">
        <f t="shared" si="118"/>
        <v>0</v>
      </c>
      <c r="J541" s="357">
        <f t="shared" si="118"/>
        <v>0</v>
      </c>
      <c r="K541" s="357">
        <f t="shared" si="118"/>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 t="shared" si="89"/>
        <v>AYAAAz</v>
      </c>
      <c r="H542" s="357">
        <f t="shared" ref="H542:K542" si="119">IF(H489&gt;0,1,0)</f>
        <v>0</v>
      </c>
      <c r="I542" s="357">
        <f t="shared" si="119"/>
        <v>0</v>
      </c>
      <c r="J542" s="357">
        <f t="shared" si="119"/>
        <v>0</v>
      </c>
      <c r="K542" s="357">
        <f t="shared" si="119"/>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 t="shared" si="89"/>
        <v>AYWAAa</v>
      </c>
      <c r="H543" s="357">
        <f t="shared" ref="H543:K543" si="120">IF(H490&gt;0,1,0)</f>
        <v>0</v>
      </c>
      <c r="I543" s="357">
        <f t="shared" si="120"/>
        <v>0</v>
      </c>
      <c r="J543" s="357">
        <f t="shared" si="120"/>
        <v>0</v>
      </c>
      <c r="K543" s="357">
        <f t="shared" si="120"/>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 t="shared" si="89"/>
        <v>AANWAa</v>
      </c>
      <c r="H544" s="357">
        <f t="shared" ref="H544:K544" si="121">IF(H491&gt;0,1,0)</f>
        <v>0</v>
      </c>
      <c r="I544" s="357">
        <f t="shared" si="121"/>
        <v>0</v>
      </c>
      <c r="J544" s="357">
        <f t="shared" si="121"/>
        <v>0</v>
      </c>
      <c r="K544" s="357">
        <f t="shared" si="121"/>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 t="shared" si="89"/>
        <v>AAANWa</v>
      </c>
      <c r="H545" s="357">
        <f t="shared" ref="H545:K545" si="122">IF(H492&gt;0,1,0)</f>
        <v>0</v>
      </c>
      <c r="I545" s="357">
        <f t="shared" si="122"/>
        <v>0</v>
      </c>
      <c r="J545" s="357">
        <f t="shared" si="122"/>
        <v>0</v>
      </c>
      <c r="K545" s="357">
        <f t="shared" si="122"/>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5">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5"/>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5"/>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5"/>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5"/>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5"/>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5"/>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5"/>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7">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7"/>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7"/>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3"/>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3"/>
      <c r="I708" s="18"/>
      <c r="J708" s="1176" t="s">
        <v>1081</v>
      </c>
      <c r="K708" s="1177"/>
      <c r="L708" s="1177"/>
      <c r="M708" s="1177"/>
      <c r="N708" s="1177"/>
      <c r="O708" s="1177"/>
      <c r="P708" s="1177"/>
      <c r="Q708" s="1177"/>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3"/>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8">K720*$T$719+K718*(1-$T$719)</f>
        <v>1</v>
      </c>
      <c r="L719" s="939">
        <f t="shared" si="128"/>
        <v>1</v>
      </c>
      <c r="M719" s="939">
        <f t="shared" si="128"/>
        <v>1</v>
      </c>
      <c r="N719" s="939">
        <f t="shared" si="128"/>
        <v>1</v>
      </c>
      <c r="O719" s="939">
        <f t="shared" si="128"/>
        <v>1</v>
      </c>
      <c r="P719" s="939">
        <f t="shared" si="128"/>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9">K734*$T$733+K732*(1-$T$733)</f>
        <v>1</v>
      </c>
      <c r="L733" s="939">
        <f t="shared" si="129"/>
        <v>1</v>
      </c>
      <c r="M733" s="939">
        <f t="shared" si="129"/>
        <v>1</v>
      </c>
      <c r="N733" s="939">
        <f t="shared" si="129"/>
        <v>1</v>
      </c>
      <c r="O733" s="939">
        <f t="shared" si="129"/>
        <v>1</v>
      </c>
      <c r="P733" s="939">
        <f t="shared" si="129"/>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30">K737*$T$736+K735*(1-$T$736)</f>
        <v>1</v>
      </c>
      <c r="L736" s="939">
        <f t="shared" si="130"/>
        <v>1</v>
      </c>
      <c r="M736" s="939">
        <f t="shared" si="130"/>
        <v>1</v>
      </c>
      <c r="N736" s="939">
        <f t="shared" si="130"/>
        <v>1</v>
      </c>
      <c r="O736" s="939">
        <f t="shared" si="130"/>
        <v>1</v>
      </c>
      <c r="P736" s="939">
        <f t="shared" si="130"/>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31">K743*$T$742+K741*(1-$T$742)</f>
        <v>1</v>
      </c>
      <c r="L742" s="939">
        <f t="shared" si="131"/>
        <v>1</v>
      </c>
      <c r="M742" s="939">
        <f t="shared" si="131"/>
        <v>1</v>
      </c>
      <c r="N742" s="939">
        <f t="shared" si="131"/>
        <v>1</v>
      </c>
      <c r="O742" s="939">
        <f t="shared" si="131"/>
        <v>1</v>
      </c>
      <c r="P742" s="939">
        <f t="shared" si="131"/>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32">I771</f>
        <v>27.5</v>
      </c>
      <c r="J770" s="939">
        <f t="shared" si="132"/>
        <v>1</v>
      </c>
      <c r="K770" s="939">
        <f t="shared" si="132"/>
        <v>0</v>
      </c>
      <c r="L770" s="939">
        <f t="shared" si="132"/>
        <v>0</v>
      </c>
      <c r="M770" s="939">
        <f t="shared" si="132"/>
        <v>0</v>
      </c>
      <c r="N770" s="939">
        <f t="shared" si="132"/>
        <v>0</v>
      </c>
      <c r="O770" s="939">
        <f t="shared" si="132"/>
        <v>0</v>
      </c>
      <c r="P770" s="939">
        <f t="shared" si="132"/>
        <v>0</v>
      </c>
      <c r="Q770" s="940">
        <f t="shared" si="132"/>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33">I785</f>
        <v>27.5</v>
      </c>
      <c r="J784" s="939">
        <f t="shared" si="133"/>
        <v>1</v>
      </c>
      <c r="K784" s="939">
        <f t="shared" si="133"/>
        <v>0</v>
      </c>
      <c r="L784" s="939">
        <f t="shared" si="133"/>
        <v>0</v>
      </c>
      <c r="M784" s="939">
        <f t="shared" si="133"/>
        <v>0</v>
      </c>
      <c r="N784" s="939">
        <f t="shared" si="133"/>
        <v>0</v>
      </c>
      <c r="O784" s="939">
        <f t="shared" si="133"/>
        <v>0</v>
      </c>
      <c r="P784" s="939">
        <f t="shared" si="133"/>
        <v>0</v>
      </c>
      <c r="Q784" s="940">
        <f t="shared" si="133"/>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34">I788</f>
        <v>27.5</v>
      </c>
      <c r="J787" s="939">
        <f t="shared" si="134"/>
        <v>1</v>
      </c>
      <c r="K787" s="939">
        <f t="shared" si="134"/>
        <v>0</v>
      </c>
      <c r="L787" s="939">
        <f t="shared" si="134"/>
        <v>0</v>
      </c>
      <c r="M787" s="939">
        <f t="shared" si="134"/>
        <v>0</v>
      </c>
      <c r="N787" s="939">
        <f t="shared" si="134"/>
        <v>0</v>
      </c>
      <c r="O787" s="939">
        <f t="shared" si="134"/>
        <v>0</v>
      </c>
      <c r="P787" s="939">
        <f t="shared" si="134"/>
        <v>0</v>
      </c>
      <c r="Q787" s="940">
        <f t="shared" si="134"/>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5">I794</f>
        <v>27.5</v>
      </c>
      <c r="J793" s="939">
        <f t="shared" si="135"/>
        <v>1</v>
      </c>
      <c r="K793" s="939">
        <f t="shared" si="135"/>
        <v>0</v>
      </c>
      <c r="L793" s="939">
        <f t="shared" si="135"/>
        <v>0</v>
      </c>
      <c r="M793" s="939">
        <f t="shared" si="135"/>
        <v>0</v>
      </c>
      <c r="N793" s="939">
        <f t="shared" si="135"/>
        <v>0</v>
      </c>
      <c r="O793" s="939">
        <f t="shared" si="135"/>
        <v>0</v>
      </c>
      <c r="P793" s="939">
        <f t="shared" si="135"/>
        <v>0</v>
      </c>
      <c r="Q793" s="940">
        <f t="shared" si="135"/>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8" t="s">
        <v>791</v>
      </c>
      <c r="H95" s="1178"/>
      <c r="I95" s="1178"/>
      <c r="J95" s="1178"/>
      <c r="K95" s="1178" t="s">
        <v>792</v>
      </c>
      <c r="L95" s="1178"/>
      <c r="M95" s="1178" t="s">
        <v>793</v>
      </c>
      <c r="N95" s="1178"/>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8"/>
      <c r="F99" s="1179"/>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42" zoomScale="84" zoomScaleNormal="84" workbookViewId="0">
      <selection activeCell="U149" sqref="U14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0" t="s">
        <v>1173</v>
      </c>
      <c r="I57" s="1181"/>
      <c r="J57" s="1181"/>
      <c r="K57" s="1181"/>
      <c r="L57" s="1181"/>
      <c r="M57" s="1181"/>
      <c r="N57" s="1181"/>
      <c r="O57" s="1181"/>
      <c r="P57" s="1181"/>
      <c r="Q57" s="1181"/>
      <c r="R57" s="1181"/>
      <c r="S57" s="1181"/>
      <c r="T57" s="1182"/>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3" t="s">
        <v>1117</v>
      </c>
      <c r="H594" s="1183"/>
      <c r="I594" s="1183"/>
      <c r="J594" s="1183"/>
      <c r="K594" s="1183"/>
      <c r="L594" s="1183"/>
      <c r="M594" s="1183"/>
      <c r="N594" s="1183"/>
      <c r="O594" s="1183"/>
      <c r="P594" s="1183"/>
      <c r="Q594" s="1183"/>
      <c r="R594" s="1183"/>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6"/>
      <c r="M738" s="1177"/>
      <c r="N738" s="1177"/>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80" t="s">
        <v>1173</v>
      </c>
      <c r="I57" s="1181"/>
      <c r="J57" s="1181"/>
      <c r="K57" s="1181"/>
      <c r="L57" s="1181"/>
      <c r="M57" s="1181"/>
      <c r="N57" s="1181"/>
      <c r="O57" s="1181"/>
      <c r="P57" s="1181"/>
      <c r="Q57" s="1181"/>
      <c r="R57" s="1181"/>
      <c r="S57" s="1181"/>
      <c r="T57" s="1182"/>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3" t="s">
        <v>1117</v>
      </c>
      <c r="H585" s="1183"/>
      <c r="I585" s="1183"/>
      <c r="J585" s="1183"/>
      <c r="K585" s="1183"/>
      <c r="L585" s="1183"/>
      <c r="M585" s="1183"/>
      <c r="N585" s="1183"/>
      <c r="O585" s="1183"/>
      <c r="P585" s="1183"/>
      <c r="Q585" s="1183"/>
      <c r="R585" s="1183"/>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6"/>
      <c r="M729" s="1177"/>
      <c r="N729" s="1177"/>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90" t="s">
        <v>1245</v>
      </c>
      <c r="K11" s="1191"/>
      <c r="L11" s="1191"/>
      <c r="M11" s="1191"/>
      <c r="N11" s="1191"/>
      <c r="O11" s="1191"/>
      <c r="P11" s="1191"/>
      <c r="Q11" s="1191"/>
      <c r="R11" s="1191"/>
      <c r="S11" s="1191"/>
      <c r="T11" s="1191"/>
      <c r="U11" s="1191"/>
      <c r="V11" s="1191"/>
      <c r="W11" s="1191"/>
      <c r="X11" s="1192"/>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3" t="s">
        <v>1247</v>
      </c>
      <c r="K12" s="1193"/>
      <c r="L12" s="1193"/>
      <c r="M12" s="1193"/>
      <c r="N12" s="1193"/>
      <c r="O12" s="1193"/>
      <c r="P12" s="1193"/>
      <c r="Q12" s="1193"/>
      <c r="R12" s="1193"/>
      <c r="S12" s="1193"/>
      <c r="T12" s="1193"/>
      <c r="U12" s="1193"/>
      <c r="V12" s="1193"/>
      <c r="W12" s="1193"/>
      <c r="X12" s="1193"/>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7" t="s">
        <v>984</v>
      </c>
      <c r="K216" s="1227"/>
      <c r="L216" s="1227" t="s">
        <v>983</v>
      </c>
      <c r="M216" s="1227"/>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4" t="s">
        <v>549</v>
      </c>
      <c r="AD251" s="1195"/>
      <c r="AE251" s="1195"/>
      <c r="AF251" s="1196"/>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7"/>
      <c r="AD252" s="1198"/>
      <c r="AE252" s="1198"/>
      <c r="AF252" s="1199"/>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200"/>
      <c r="AD253" s="1201"/>
      <c r="AE253" s="1201"/>
      <c r="AF253" s="1202"/>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4" t="s">
        <v>1158</v>
      </c>
      <c r="AD254" s="1195"/>
      <c r="AE254" s="1195"/>
      <c r="AF254" s="1196"/>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200"/>
      <c r="AD255" s="1201"/>
      <c r="AE255" s="1201"/>
      <c r="AF255" s="1202"/>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3" t="s">
        <v>1089</v>
      </c>
      <c r="P339" s="1204"/>
      <c r="Q339" s="1204"/>
      <c r="R339" s="1204"/>
      <c r="S339" s="1204"/>
      <c r="T339" s="1204"/>
      <c r="U339" s="1204"/>
      <c r="V339" s="1204"/>
      <c r="W339" s="1204"/>
      <c r="X339" s="1205"/>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6"/>
      <c r="P340" s="1207"/>
      <c r="Q340" s="1207"/>
      <c r="R340" s="1207"/>
      <c r="S340" s="1207"/>
      <c r="T340" s="1207"/>
      <c r="U340" s="1207"/>
      <c r="V340" s="1207"/>
      <c r="W340" s="1207"/>
      <c r="X340" s="1208"/>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6"/>
      <c r="P341" s="1207"/>
      <c r="Q341" s="1207"/>
      <c r="R341" s="1207"/>
      <c r="S341" s="1207"/>
      <c r="T341" s="1207"/>
      <c r="U341" s="1207"/>
      <c r="V341" s="1207"/>
      <c r="W341" s="1207"/>
      <c r="X341" s="1208"/>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09"/>
      <c r="P342" s="1210"/>
      <c r="Q342" s="1210"/>
      <c r="R342" s="1210"/>
      <c r="S342" s="1210"/>
      <c r="T342" s="1210"/>
      <c r="U342" s="1210"/>
      <c r="V342" s="1210"/>
      <c r="W342" s="1210"/>
      <c r="X342" s="1211"/>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2" t="s">
        <v>951</v>
      </c>
      <c r="Q405" s="1212"/>
      <c r="R405" s="1212"/>
      <c r="S405" s="1212"/>
      <c r="T405" s="1212"/>
      <c r="U405" s="1212"/>
      <c r="V405" s="1212"/>
      <c r="W405" s="1212"/>
      <c r="X405" s="1212"/>
      <c r="Y405" s="1212"/>
      <c r="Z405" s="1213"/>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4"/>
      <c r="Q406" s="1214"/>
      <c r="R406" s="1214"/>
      <c r="S406" s="1214"/>
      <c r="T406" s="1214"/>
      <c r="U406" s="1214"/>
      <c r="V406" s="1214"/>
      <c r="W406" s="1214"/>
      <c r="X406" s="1214"/>
      <c r="Y406" s="1214"/>
      <c r="Z406" s="1215"/>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4"/>
      <c r="Q407" s="1214"/>
      <c r="R407" s="1214"/>
      <c r="S407" s="1214"/>
      <c r="T407" s="1214"/>
      <c r="U407" s="1214"/>
      <c r="V407" s="1214"/>
      <c r="W407" s="1214"/>
      <c r="X407" s="1214"/>
      <c r="Y407" s="1214"/>
      <c r="Z407" s="1215"/>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4"/>
      <c r="Q408" s="1214"/>
      <c r="R408" s="1214"/>
      <c r="S408" s="1214"/>
      <c r="T408" s="1214"/>
      <c r="U408" s="1214"/>
      <c r="V408" s="1214"/>
      <c r="W408" s="1214"/>
      <c r="X408" s="1214"/>
      <c r="Y408" s="1214"/>
      <c r="Z408" s="1215"/>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4"/>
      <c r="Q409" s="1214"/>
      <c r="R409" s="1214"/>
      <c r="S409" s="1214"/>
      <c r="T409" s="1214"/>
      <c r="U409" s="1214"/>
      <c r="V409" s="1214"/>
      <c r="W409" s="1214"/>
      <c r="X409" s="1214"/>
      <c r="Y409" s="1214"/>
      <c r="Z409" s="1215"/>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4"/>
      <c r="Q410" s="1214"/>
      <c r="R410" s="1214"/>
      <c r="S410" s="1214"/>
      <c r="T410" s="1214"/>
      <c r="U410" s="1214"/>
      <c r="V410" s="1214"/>
      <c r="W410" s="1214"/>
      <c r="X410" s="1214"/>
      <c r="Y410" s="1214"/>
      <c r="Z410" s="1215"/>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4"/>
      <c r="Q411" s="1214"/>
      <c r="R411" s="1214"/>
      <c r="S411" s="1214"/>
      <c r="T411" s="1214"/>
      <c r="U411" s="1214"/>
      <c r="V411" s="1214"/>
      <c r="W411" s="1214"/>
      <c r="X411" s="1214"/>
      <c r="Y411" s="1214"/>
      <c r="Z411" s="1215"/>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6"/>
      <c r="Q412" s="1216"/>
      <c r="R412" s="1216"/>
      <c r="S412" s="1216"/>
      <c r="T412" s="1216"/>
      <c r="U412" s="1216"/>
      <c r="V412" s="1216"/>
      <c r="W412" s="1216"/>
      <c r="X412" s="1216"/>
      <c r="Y412" s="1216"/>
      <c r="Z412" s="1217"/>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8" t="s">
        <v>1244</v>
      </c>
      <c r="T848" s="1219"/>
      <c r="U848" s="1219"/>
      <c r="V848" s="1219"/>
      <c r="W848" s="1220"/>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1"/>
      <c r="T849" s="1222"/>
      <c r="U849" s="1222"/>
      <c r="V849" s="1222"/>
      <c r="W849" s="1223"/>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1"/>
      <c r="T850" s="1222"/>
      <c r="U850" s="1222"/>
      <c r="V850" s="1222"/>
      <c r="W850" s="1223"/>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1"/>
      <c r="T851" s="1222"/>
      <c r="U851" s="1222"/>
      <c r="V851" s="1222"/>
      <c r="W851" s="1223"/>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1"/>
      <c r="T852" s="1222"/>
      <c r="U852" s="1222"/>
      <c r="V852" s="1222"/>
      <c r="W852" s="1223"/>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1"/>
      <c r="T853" s="1222"/>
      <c r="U853" s="1222"/>
      <c r="V853" s="1222"/>
      <c r="W853" s="1223"/>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1"/>
      <c r="T854" s="1222"/>
      <c r="U854" s="1222"/>
      <c r="V854" s="1222"/>
      <c r="W854" s="1223"/>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1"/>
      <c r="T855" s="1222"/>
      <c r="U855" s="1222"/>
      <c r="V855" s="1222"/>
      <c r="W855" s="1223"/>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1"/>
      <c r="T856" s="1222"/>
      <c r="U856" s="1222"/>
      <c r="V856" s="1222"/>
      <c r="W856" s="1223"/>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1"/>
      <c r="T857" s="1222"/>
      <c r="U857" s="1222"/>
      <c r="V857" s="1222"/>
      <c r="W857" s="1223"/>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1"/>
      <c r="T858" s="1222"/>
      <c r="U858" s="1222"/>
      <c r="V858" s="1222"/>
      <c r="W858" s="1223"/>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1"/>
      <c r="T859" s="1222"/>
      <c r="U859" s="1222"/>
      <c r="V859" s="1222"/>
      <c r="W859" s="1223"/>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1"/>
      <c r="T860" s="1222"/>
      <c r="U860" s="1222"/>
      <c r="V860" s="1222"/>
      <c r="W860" s="1223"/>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1"/>
      <c r="T861" s="1222"/>
      <c r="U861" s="1222"/>
      <c r="V861" s="1222"/>
      <c r="W861" s="1223"/>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1"/>
      <c r="T862" s="1222"/>
      <c r="U862" s="1222"/>
      <c r="V862" s="1222"/>
      <c r="W862" s="1223"/>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1"/>
      <c r="T863" s="1222"/>
      <c r="U863" s="1222"/>
      <c r="V863" s="1222"/>
      <c r="W863" s="1223"/>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1"/>
      <c r="T864" s="1222"/>
      <c r="U864" s="1222"/>
      <c r="V864" s="1222"/>
      <c r="W864" s="1223"/>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4"/>
      <c r="T865" s="1225"/>
      <c r="U865" s="1225"/>
      <c r="V865" s="1225"/>
      <c r="W865" s="1226"/>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4" t="s">
        <v>693</v>
      </c>
      <c r="I888" s="1185"/>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6"/>
      <c r="I889" s="1187"/>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8"/>
      <c r="I890" s="1189"/>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4" t="s">
        <v>699</v>
      </c>
      <c r="I892" s="1185"/>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6"/>
      <c r="I893" s="1187"/>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8"/>
      <c r="I894" s="1189"/>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4" t="s">
        <v>701</v>
      </c>
      <c r="I896" s="1185"/>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6"/>
      <c r="I897" s="1187"/>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8"/>
      <c r="I898" s="1189"/>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4" t="s">
        <v>703</v>
      </c>
      <c r="I900" s="1185"/>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6"/>
      <c r="I901" s="1187"/>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8"/>
      <c r="I902" s="1189"/>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4" t="s">
        <v>705</v>
      </c>
      <c r="I904" s="1185"/>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6"/>
      <c r="I905" s="1187"/>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8"/>
      <c r="I906" s="1189"/>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4"/>
      <c r="I908" s="1185"/>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6"/>
      <c r="I909" s="1187"/>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8"/>
      <c r="I910" s="1189"/>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4"/>
      <c r="I912" s="1185"/>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6"/>
      <c r="I913" s="1187"/>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8"/>
      <c r="I914" s="1189"/>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4"/>
      <c r="I916" s="1185"/>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6"/>
      <c r="I917" s="1187"/>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8"/>
      <c r="I918" s="1189"/>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4" t="s">
        <v>1092</v>
      </c>
      <c r="I920" s="1185"/>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6"/>
      <c r="I921" s="1187"/>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8"/>
      <c r="I922" s="1189"/>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4" t="s">
        <v>1093</v>
      </c>
      <c r="I924" s="1185"/>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6"/>
      <c r="I925" s="1187"/>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8"/>
      <c r="I926" s="1189"/>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4" t="s">
        <v>1094</v>
      </c>
      <c r="I928" s="1185"/>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6"/>
      <c r="I929" s="1187"/>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8"/>
      <c r="I930" s="1189"/>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4" t="s">
        <v>1094</v>
      </c>
      <c r="I932" s="1185"/>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6"/>
      <c r="I933" s="1187"/>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8"/>
      <c r="I934" s="1189"/>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4" t="s">
        <v>1094</v>
      </c>
      <c r="I936" s="1185"/>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6"/>
      <c r="I937" s="1187"/>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8"/>
      <c r="I938" s="1189"/>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4" t="s">
        <v>714</v>
      </c>
      <c r="I940" s="1185"/>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6"/>
      <c r="I941" s="1187"/>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8"/>
      <c r="I942" s="1189"/>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4" t="s">
        <v>716</v>
      </c>
      <c r="I944" s="1185"/>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6"/>
      <c r="I945" s="1187"/>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8"/>
      <c r="I946" s="1189"/>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4" t="s">
        <v>718</v>
      </c>
      <c r="I948" s="1185"/>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6"/>
      <c r="I949" s="1187"/>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8"/>
      <c r="I950" s="1189"/>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4"/>
      <c r="I952" s="1185"/>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6"/>
      <c r="I953" s="1187"/>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8"/>
      <c r="I954" s="1189"/>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4" t="s">
        <v>721</v>
      </c>
      <c r="I956" s="1185"/>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6"/>
      <c r="I957" s="1187"/>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8"/>
      <c r="I958" s="1189"/>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4" t="s">
        <v>723</v>
      </c>
      <c r="I960" s="1185"/>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6"/>
      <c r="I961" s="1187"/>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8"/>
      <c r="I962" s="1189"/>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4" t="s">
        <v>725</v>
      </c>
      <c r="I964" s="1185"/>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6"/>
      <c r="I965" s="1187"/>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8"/>
      <c r="I966" s="1189"/>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4" t="s">
        <v>727</v>
      </c>
      <c r="I968" s="1185"/>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6"/>
      <c r="I969" s="1187"/>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8"/>
      <c r="I970" s="1189"/>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4" t="s">
        <v>729</v>
      </c>
      <c r="I972" s="1185"/>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6"/>
      <c r="I973" s="1187"/>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8"/>
      <c r="I974" s="1189"/>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4" t="s">
        <v>731</v>
      </c>
      <c r="I976" s="1185"/>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6"/>
      <c r="I977" s="1187"/>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8"/>
      <c r="I978" s="1189"/>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4" t="s">
        <v>733</v>
      </c>
      <c r="I980" s="1185"/>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6"/>
      <c r="I981" s="1187"/>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8"/>
      <c r="I982" s="1189"/>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4" t="s">
        <v>735</v>
      </c>
      <c r="I984" s="1185"/>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6"/>
      <c r="I985" s="1187"/>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8"/>
      <c r="I986" s="1189"/>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4" t="s">
        <v>1088</v>
      </c>
      <c r="I988" s="1185"/>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6"/>
      <c r="I989" s="1187"/>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8"/>
      <c r="I990" s="1189"/>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4" t="s">
        <v>737</v>
      </c>
      <c r="I992" s="1185"/>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6"/>
      <c r="I993" s="1187"/>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8"/>
      <c r="I994" s="1189"/>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8" t="s">
        <v>999</v>
      </c>
      <c r="L11" s="1229"/>
      <c r="M11" s="1229"/>
      <c r="N11" s="1229"/>
      <c r="O11" s="1229"/>
      <c r="P11" s="1229"/>
      <c r="Q11" s="1229"/>
      <c r="R11" s="1229"/>
      <c r="S11" s="1229"/>
      <c r="T11" s="1229"/>
      <c r="U11" s="1229"/>
      <c r="V11" s="1229"/>
      <c r="W11" s="1229"/>
      <c r="X11" s="1229"/>
      <c r="Y11" s="1229"/>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30" t="s">
        <v>1174</v>
      </c>
      <c r="L12" s="1231"/>
      <c r="M12" s="1231"/>
      <c r="N12" s="1231"/>
      <c r="O12" s="1231"/>
      <c r="P12" s="1231"/>
      <c r="Q12" s="1231"/>
      <c r="R12" s="1231"/>
      <c r="S12" s="1231"/>
      <c r="T12" s="1231"/>
      <c r="U12" s="1231"/>
      <c r="V12" s="1231"/>
      <c r="W12" s="1231"/>
      <c r="X12" s="1231"/>
      <c r="Y12" s="1232"/>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46"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3"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3"/>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3"/>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3"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3"/>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3"/>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8" t="s">
        <v>1023</v>
      </c>
      <c r="J306" s="1239"/>
      <c r="K306" s="1239"/>
      <c r="L306" s="1239"/>
      <c r="M306" s="1239"/>
      <c r="N306" s="1239"/>
      <c r="O306" s="1239"/>
      <c r="P306" s="1239"/>
      <c r="Q306" s="1240"/>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1" t="s">
        <v>74</v>
      </c>
      <c r="J307" s="1242"/>
      <c r="K307" s="1243"/>
      <c r="L307" s="1244" t="s">
        <v>71</v>
      </c>
      <c r="M307" s="1245"/>
      <c r="N307" s="1246"/>
      <c r="O307" s="1247" t="s">
        <v>341</v>
      </c>
      <c r="P307" s="1248"/>
      <c r="Q307" s="1249"/>
      <c r="R307" s="58"/>
      <c r="S307" s="1234" t="s">
        <v>1052</v>
      </c>
      <c r="T307" s="1236"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5"/>
      <c r="T308" s="1237"/>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446</vt:i4>
      </vt:variant>
    </vt:vector>
  </HeadingPairs>
  <TitlesOfParts>
    <vt:vector size="462"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2022-08-17T08:32:54Z</dcterms:modified>
</cp:coreProperties>
</file>