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08C489F7-BCA1-441C-B481-0A522DCDC7DC}" xr6:coauthVersionLast="45" xr6:coauthVersionMax="47" xr10:uidLastSave="{00000000-0000-0000-0000-000000000000}"/>
  <bookViews>
    <workbookView xWindow="-1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Experiment!$A$4:$NC$19</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Experiment!$A$5:$NC$18</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 l="1"/>
  <c r="L32" i="4"/>
  <c r="L31" i="4"/>
  <c r="L30" i="4"/>
  <c r="L29" i="4"/>
  <c r="L28" i="4"/>
  <c r="L27" i="4"/>
  <c r="L26" i="4"/>
  <c r="L25" i="4"/>
  <c r="L13" i="4"/>
  <c r="L12" i="4"/>
  <c r="L11" i="4"/>
  <c r="L10" i="4"/>
  <c r="L9" i="4"/>
  <c r="L8" i="4"/>
  <c r="AP5" i="1"/>
  <c r="AP18"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KY5" i="1"/>
  <c r="KY18" i="1" s="1"/>
  <c r="MW5" i="1"/>
  <c r="J36" i="4" l="1"/>
  <c r="MW18" i="1"/>
  <c r="MW6" i="1"/>
  <c r="MW9" i="1" s="1"/>
  <c r="J25" i="4"/>
  <c r="J26" i="4"/>
  <c r="J27" i="4"/>
  <c r="J28" i="4"/>
  <c r="J29" i="4"/>
  <c r="J30" i="4"/>
  <c r="J31" i="4"/>
  <c r="J33" i="4"/>
  <c r="AP6" i="1"/>
  <c r="AS21" i="4"/>
  <c r="E20" i="4"/>
  <c r="D20" i="4"/>
  <c r="AK22" i="4"/>
  <c r="G22" i="4" s="1"/>
  <c r="AJ22" i="4"/>
  <c r="F22" i="4" s="1"/>
  <c r="G20" i="4"/>
  <c r="AI22" i="4"/>
  <c r="E22" i="4" s="1"/>
  <c r="D22" i="4"/>
  <c r="F20" i="4"/>
  <c r="KY6" i="1"/>
  <c r="KY9" i="1" s="1"/>
  <c r="F13" i="4"/>
  <c r="F8" i="4"/>
  <c r="KX5" i="1"/>
  <c r="KX18" i="1" s="1"/>
  <c r="NC23" i="1"/>
  <c r="C20" i="4"/>
  <c r="C19" i="4"/>
  <c r="C18" i="4"/>
  <c r="C17" i="4"/>
  <c r="F15" i="4"/>
  <c r="H15" i="4"/>
  <c r="G15" i="4"/>
  <c r="E15" i="4"/>
  <c r="D15" i="4"/>
  <c r="C15" i="4"/>
  <c r="MU5" i="1"/>
  <c r="MU18" i="1" s="1"/>
  <c r="MT5" i="1"/>
  <c r="MT18" i="1" s="1"/>
  <c r="MS5" i="1"/>
  <c r="MS18" i="1" s="1"/>
  <c r="I8" i="1"/>
  <c r="I7" i="1"/>
  <c r="I6" i="1"/>
  <c r="AP9" i="1" l="1"/>
  <c r="D1080" i="4"/>
  <c r="C22" i="4"/>
  <c r="C21" i="4"/>
  <c r="KX6" i="1"/>
  <c r="KX9" i="1" s="1"/>
  <c r="MS6" i="1"/>
  <c r="MS9" i="1" s="1"/>
  <c r="MT6" i="1"/>
  <c r="MT9" i="1" s="1"/>
  <c r="MU6" i="1"/>
  <c r="MU9" i="1" s="1"/>
  <c r="D1081" i="4" l="1"/>
  <c r="D1082" i="4"/>
  <c r="A11"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D5" i="1" l="1"/>
  <c r="AD18" i="1" s="1"/>
  <c r="Z5" i="1"/>
  <c r="Z18" i="1" s="1"/>
  <c r="X5" i="1"/>
  <c r="X18" i="1" s="1"/>
  <c r="U5" i="1"/>
  <c r="U18"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D6" i="1"/>
  <c r="Z6" i="1"/>
  <c r="X6" i="1"/>
  <c r="U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D9" i="1"/>
  <c r="Z9" i="1"/>
  <c r="U9" i="1"/>
  <c r="X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T5" i="1"/>
  <c r="JT18" i="1" s="1"/>
  <c r="JS5" i="1"/>
  <c r="JS18" i="1" s="1"/>
  <c r="M800" i="4"/>
  <c r="L800" i="4"/>
  <c r="M799" i="4"/>
  <c r="L799" i="4"/>
  <c r="M798" i="4"/>
  <c r="L798" i="4"/>
  <c r="AB797" i="4"/>
  <c r="AD797" i="4" s="1"/>
  <c r="M797" i="4" s="1"/>
  <c r="AA797" i="4"/>
  <c r="AC797" i="4" s="1"/>
  <c r="S797" i="4"/>
  <c r="R797" i="4"/>
  <c r="K5" i="1"/>
  <c r="K18" i="1" s="1"/>
  <c r="L797" i="4" l="1"/>
  <c r="T797" i="4" s="1"/>
  <c r="L1386" i="4"/>
  <c r="M1386" i="4" s="1"/>
  <c r="F1124" i="4"/>
  <c r="F1125" i="4" s="1"/>
  <c r="F1126" i="4" s="1"/>
  <c r="F1127" i="4" s="1"/>
  <c r="F1128" i="4" s="1"/>
  <c r="F1129" i="4" s="1"/>
  <c r="JS6" i="1"/>
  <c r="JT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T9" i="1"/>
  <c r="JS9" i="1"/>
  <c r="C798" i="4"/>
  <c r="C800" i="4"/>
  <c r="C799" i="4"/>
  <c r="H9" i="1"/>
  <c r="I9" i="1" l="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V5" i="1"/>
  <c r="JV18" i="1" s="1"/>
  <c r="JU5" i="1"/>
  <c r="JU18"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C5" i="1"/>
  <c r="KC18" i="1" s="1"/>
  <c r="KB5" i="1"/>
  <c r="KB18" i="1" s="1"/>
  <c r="AX5" i="1"/>
  <c r="AX18"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U6" i="1"/>
  <c r="JV6" i="1"/>
  <c r="KB6" i="1"/>
  <c r="KC6" i="1"/>
  <c r="AX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V9" i="1"/>
  <c r="JU9" i="1"/>
  <c r="KC9" i="1"/>
  <c r="KB9" i="1"/>
  <c r="AX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J5" i="1"/>
  <c r="MJ18"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J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J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P5" i="1"/>
  <c r="JP18" i="1" s="1"/>
  <c r="JO5" i="1"/>
  <c r="JO18" i="1" s="1"/>
  <c r="JN5" i="1"/>
  <c r="JN18" i="1" s="1"/>
  <c r="JM5" i="1"/>
  <c r="JM18" i="1" s="1"/>
  <c r="JL5" i="1"/>
  <c r="JL18" i="1" s="1"/>
  <c r="JK5" i="1"/>
  <c r="JK18" i="1" s="1"/>
  <c r="JJ5" i="1"/>
  <c r="JJ18" i="1" s="1"/>
  <c r="JI5" i="1"/>
  <c r="JI18" i="1" s="1"/>
  <c r="JH5" i="1"/>
  <c r="JH18" i="1" s="1"/>
  <c r="JG5" i="1"/>
  <c r="JG18" i="1" s="1"/>
  <c r="JF5" i="1"/>
  <c r="JF18" i="1" s="1"/>
  <c r="JE5" i="1"/>
  <c r="JE18" i="1" s="1"/>
  <c r="JD5" i="1"/>
  <c r="JD18" i="1" s="1"/>
  <c r="JC5" i="1"/>
  <c r="JC18" i="1" s="1"/>
  <c r="JB5" i="1"/>
  <c r="JB18" i="1" s="1"/>
  <c r="JA5" i="1"/>
  <c r="JA18" i="1" s="1"/>
  <c r="IZ5" i="1"/>
  <c r="IZ18" i="1" s="1"/>
  <c r="IY5" i="1"/>
  <c r="IY18" i="1" s="1"/>
  <c r="IX5" i="1"/>
  <c r="IX18" i="1" s="1"/>
  <c r="IW5" i="1"/>
  <c r="IW18" i="1" s="1"/>
  <c r="IV5" i="1"/>
  <c r="IV18" i="1" s="1"/>
  <c r="IU5" i="1"/>
  <c r="IU18" i="1" s="1"/>
  <c r="IT5" i="1"/>
  <c r="IT18" i="1" s="1"/>
  <c r="IS5" i="1"/>
  <c r="IS18" i="1" s="1"/>
  <c r="IR5" i="1"/>
  <c r="IR18" i="1" s="1"/>
  <c r="IQ5" i="1"/>
  <c r="IQ18" i="1" s="1"/>
  <c r="IP5" i="1"/>
  <c r="IP18" i="1" s="1"/>
  <c r="IO5" i="1"/>
  <c r="IO18" i="1" s="1"/>
  <c r="IN5" i="1"/>
  <c r="IN18" i="1" s="1"/>
  <c r="IM5" i="1"/>
  <c r="IM18" i="1" s="1"/>
  <c r="IL5" i="1"/>
  <c r="IL18" i="1" s="1"/>
  <c r="IK5" i="1"/>
  <c r="IK18" i="1" s="1"/>
  <c r="IJ5" i="1"/>
  <c r="IJ18" i="1" s="1"/>
  <c r="II5" i="1"/>
  <c r="II18" i="1" s="1"/>
  <c r="IH5" i="1"/>
  <c r="IH18" i="1" s="1"/>
  <c r="IG5" i="1"/>
  <c r="IG18" i="1" s="1"/>
  <c r="IF5" i="1"/>
  <c r="IF18" i="1" s="1"/>
  <c r="IE5" i="1"/>
  <c r="IE18" i="1" s="1"/>
  <c r="ID5" i="1"/>
  <c r="ID18" i="1" s="1"/>
  <c r="IC5" i="1"/>
  <c r="IC18" i="1" s="1"/>
  <c r="IB5" i="1"/>
  <c r="IB18" i="1" s="1"/>
  <c r="IA5" i="1"/>
  <c r="IA18" i="1" s="1"/>
  <c r="HZ5" i="1"/>
  <c r="HZ18" i="1" s="1"/>
  <c r="HY5" i="1"/>
  <c r="HY18" i="1" s="1"/>
  <c r="HX5" i="1"/>
  <c r="HX18" i="1" s="1"/>
  <c r="HW5" i="1"/>
  <c r="HW18" i="1" s="1"/>
  <c r="HV5" i="1"/>
  <c r="HV18" i="1" s="1"/>
  <c r="HU5" i="1"/>
  <c r="HU18" i="1" s="1"/>
  <c r="HT5" i="1"/>
  <c r="HT18" i="1" s="1"/>
  <c r="HS5" i="1"/>
  <c r="HS18" i="1" s="1"/>
  <c r="HR5" i="1"/>
  <c r="HR18" i="1" s="1"/>
  <c r="HQ5" i="1"/>
  <c r="HQ18" i="1" s="1"/>
  <c r="HP5" i="1"/>
  <c r="HP18" i="1" s="1"/>
  <c r="HO5" i="1"/>
  <c r="HO18" i="1" s="1"/>
  <c r="HN5" i="1"/>
  <c r="HN18" i="1" s="1"/>
  <c r="HM5" i="1"/>
  <c r="HM18" i="1" s="1"/>
  <c r="HL5" i="1"/>
  <c r="HL18" i="1" s="1"/>
  <c r="HK5" i="1"/>
  <c r="HK18" i="1" s="1"/>
  <c r="HJ5" i="1"/>
  <c r="HJ18" i="1" s="1"/>
  <c r="HI5" i="1"/>
  <c r="HI18" i="1" s="1"/>
  <c r="HH5" i="1"/>
  <c r="HH18" i="1" s="1"/>
  <c r="HG5" i="1"/>
  <c r="HG18" i="1" s="1"/>
  <c r="HF5" i="1"/>
  <c r="HF18" i="1" s="1"/>
  <c r="HE5" i="1"/>
  <c r="HE18" i="1" s="1"/>
  <c r="HD5" i="1"/>
  <c r="HD18" i="1" s="1"/>
  <c r="HC5" i="1"/>
  <c r="HC18" i="1" s="1"/>
  <c r="HB5" i="1"/>
  <c r="HB18" i="1" s="1"/>
  <c r="HA5" i="1"/>
  <c r="HA18" i="1" s="1"/>
  <c r="GZ5" i="1"/>
  <c r="GZ18" i="1" s="1"/>
  <c r="GY5" i="1"/>
  <c r="GY18" i="1" s="1"/>
  <c r="GX5" i="1"/>
  <c r="GX18" i="1" s="1"/>
  <c r="GW5" i="1"/>
  <c r="GW18" i="1" s="1"/>
  <c r="GV5" i="1"/>
  <c r="GV18" i="1" s="1"/>
  <c r="GU5" i="1"/>
  <c r="GU18" i="1" s="1"/>
  <c r="GT5" i="1"/>
  <c r="GT18" i="1" s="1"/>
  <c r="GS5" i="1"/>
  <c r="GS18" i="1" s="1"/>
  <c r="GR5" i="1"/>
  <c r="GR18" i="1" s="1"/>
  <c r="GQ5" i="1"/>
  <c r="GQ18" i="1" s="1"/>
  <c r="GP5" i="1"/>
  <c r="GP18" i="1" s="1"/>
  <c r="GO5" i="1"/>
  <c r="GO18" i="1" s="1"/>
  <c r="GN5" i="1"/>
  <c r="GN18" i="1" s="1"/>
  <c r="GM5" i="1"/>
  <c r="GM18" i="1" s="1"/>
  <c r="GL5" i="1"/>
  <c r="GL18" i="1" s="1"/>
  <c r="GK5" i="1"/>
  <c r="GK18" i="1" s="1"/>
  <c r="GJ5" i="1"/>
  <c r="GJ18" i="1" s="1"/>
  <c r="GI5" i="1"/>
  <c r="GI18" i="1" s="1"/>
  <c r="GH5" i="1"/>
  <c r="GH18" i="1" s="1"/>
  <c r="GG5" i="1"/>
  <c r="GG18" i="1" s="1"/>
  <c r="GF5" i="1"/>
  <c r="GF18" i="1" s="1"/>
  <c r="GE5" i="1"/>
  <c r="GE18" i="1" s="1"/>
  <c r="GD5" i="1"/>
  <c r="GD18" i="1" s="1"/>
  <c r="GC5" i="1"/>
  <c r="GC18" i="1" s="1"/>
  <c r="GB5" i="1"/>
  <c r="GB18" i="1" s="1"/>
  <c r="GA5" i="1"/>
  <c r="GA18" i="1" s="1"/>
  <c r="FZ5" i="1"/>
  <c r="FZ18" i="1" s="1"/>
  <c r="FY5" i="1"/>
  <c r="FY18" i="1" s="1"/>
  <c r="FX5" i="1"/>
  <c r="FX18" i="1" s="1"/>
  <c r="FW5" i="1"/>
  <c r="FW18" i="1" s="1"/>
  <c r="FV5" i="1"/>
  <c r="FV18" i="1" s="1"/>
  <c r="FU5" i="1"/>
  <c r="FU18" i="1" s="1"/>
  <c r="FT5" i="1"/>
  <c r="FT18" i="1" s="1"/>
  <c r="FS5" i="1"/>
  <c r="FS18" i="1" s="1"/>
  <c r="FR5" i="1"/>
  <c r="FR18" i="1" s="1"/>
  <c r="FQ5" i="1"/>
  <c r="FQ18" i="1" s="1"/>
  <c r="FP5" i="1"/>
  <c r="FP18"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A6" i="1"/>
  <c r="GM6" i="1"/>
  <c r="GO6" i="1"/>
  <c r="HR6" i="1"/>
  <c r="GN6" i="1"/>
  <c r="GA6" i="1"/>
  <c r="GG6" i="1"/>
  <c r="GH6" i="1"/>
  <c r="GI6" i="1"/>
  <c r="GJ6" i="1"/>
  <c r="GK6" i="1"/>
  <c r="GL6" i="1"/>
  <c r="IV6" i="1"/>
  <c r="IX6" i="1"/>
  <c r="IY6" i="1"/>
  <c r="IZ6" i="1"/>
  <c r="HO6" i="1"/>
  <c r="HP6" i="1"/>
  <c r="HG6" i="1"/>
  <c r="HQ6" i="1"/>
  <c r="HN6" i="1"/>
  <c r="HS6" i="1"/>
  <c r="HT6" i="1"/>
  <c r="HU6" i="1"/>
  <c r="IM6" i="1"/>
  <c r="IS6" i="1"/>
  <c r="IT6" i="1"/>
  <c r="IU6" i="1"/>
  <c r="HM6" i="1"/>
  <c r="IW6" i="1"/>
  <c r="GP6" i="1"/>
  <c r="HV6" i="1"/>
  <c r="JB6" i="1"/>
  <c r="HW6" i="1"/>
  <c r="HX6" i="1"/>
  <c r="JD6" i="1"/>
  <c r="HY6" i="1"/>
  <c r="GR6" i="1"/>
  <c r="GU6" i="1"/>
  <c r="IC6" i="1"/>
  <c r="FR6" i="1"/>
  <c r="GX6" i="1"/>
  <c r="ID6" i="1"/>
  <c r="JJ6" i="1"/>
  <c r="FS6" i="1"/>
  <c r="GY6" i="1"/>
  <c r="IE6" i="1"/>
  <c r="JK6" i="1"/>
  <c r="JF6" i="1"/>
  <c r="GV6" i="1"/>
  <c r="FT6" i="1"/>
  <c r="GZ6" i="1"/>
  <c r="IF6" i="1"/>
  <c r="JL6" i="1"/>
  <c r="FQ6" i="1"/>
  <c r="FU6" i="1"/>
  <c r="HA6" i="1"/>
  <c r="IG6" i="1"/>
  <c r="JM6" i="1"/>
  <c r="JI6" i="1"/>
  <c r="HB6" i="1"/>
  <c r="GS6" i="1"/>
  <c r="IH6" i="1"/>
  <c r="FW6" i="1"/>
  <c r="HC6" i="1"/>
  <c r="II6" i="1"/>
  <c r="JO6" i="1"/>
  <c r="FX6" i="1"/>
  <c r="HD6" i="1"/>
  <c r="IJ6" i="1"/>
  <c r="JP6" i="1"/>
  <c r="IA6" i="1"/>
  <c r="FY6" i="1"/>
  <c r="HE6" i="1"/>
  <c r="IK6" i="1"/>
  <c r="GT6" i="1"/>
  <c r="IB6" i="1"/>
  <c r="JN6" i="1"/>
  <c r="FZ6" i="1"/>
  <c r="HF6" i="1"/>
  <c r="IL6" i="1"/>
  <c r="HZ6" i="1"/>
  <c r="GB6" i="1"/>
  <c r="HH6" i="1"/>
  <c r="IN6" i="1"/>
  <c r="GQ6" i="1"/>
  <c r="JE6" i="1"/>
  <c r="GC6" i="1"/>
  <c r="HI6" i="1"/>
  <c r="IO6" i="1"/>
  <c r="GW6" i="1"/>
  <c r="GD6" i="1"/>
  <c r="HJ6" i="1"/>
  <c r="IP6" i="1"/>
  <c r="JC6" i="1"/>
  <c r="FP6" i="1"/>
  <c r="GE6" i="1"/>
  <c r="HK6" i="1"/>
  <c r="IQ6" i="1"/>
  <c r="JG6" i="1"/>
  <c r="JH6" i="1"/>
  <c r="FV6" i="1"/>
  <c r="GF6" i="1"/>
  <c r="HL6" i="1"/>
  <c r="IR6" i="1"/>
  <c r="BY56" i="4" l="1"/>
  <c r="CF56" i="4"/>
  <c r="BR56" i="4"/>
  <c r="HN9" i="1"/>
  <c r="GL9" i="1"/>
  <c r="GH9" i="1"/>
  <c r="GG9" i="1"/>
  <c r="IY9" i="1"/>
  <c r="HR9" i="1"/>
  <c r="GO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IX9" i="1"/>
  <c r="JA9" i="1"/>
  <c r="GK9" i="1"/>
  <c r="HS9" i="1"/>
  <c r="GM9" i="1"/>
  <c r="HO9" i="1"/>
  <c r="GN9" i="1"/>
  <c r="GJ9" i="1"/>
  <c r="GI9" i="1"/>
  <c r="IS9" i="1"/>
  <c r="HQ9" i="1"/>
  <c r="IZ9" i="1"/>
  <c r="IT9" i="1"/>
  <c r="IV9" i="1"/>
  <c r="HU9" i="1"/>
  <c r="HP9" i="1"/>
  <c r="HM9" i="1"/>
  <c r="HT9" i="1"/>
  <c r="GA9" i="1"/>
  <c r="IW9" i="1"/>
  <c r="IU9" i="1"/>
  <c r="IM9" i="1"/>
  <c r="HG9" i="1"/>
  <c r="HI9" i="1"/>
  <c r="JN9" i="1"/>
  <c r="HB9" i="1"/>
  <c r="GR9" i="1"/>
  <c r="GC9" i="1"/>
  <c r="IB9" i="1"/>
  <c r="JI9" i="1"/>
  <c r="HY9" i="1"/>
  <c r="JE9" i="1"/>
  <c r="GT9" i="1"/>
  <c r="JD9" i="1"/>
  <c r="GQ9" i="1"/>
  <c r="HX9" i="1"/>
  <c r="IN9" i="1"/>
  <c r="HW9" i="1"/>
  <c r="HH9" i="1"/>
  <c r="JM9" i="1"/>
  <c r="JB9" i="1"/>
  <c r="GB9" i="1"/>
  <c r="IG9" i="1"/>
  <c r="HV9" i="1"/>
  <c r="HZ9" i="1"/>
  <c r="IK9" i="1"/>
  <c r="HA9" i="1"/>
  <c r="GP9" i="1"/>
  <c r="HE9" i="1"/>
  <c r="FU9" i="1"/>
  <c r="FY9" i="1"/>
  <c r="FQ9" i="1"/>
  <c r="IA9" i="1"/>
  <c r="JL9" i="1"/>
  <c r="IF9" i="1"/>
  <c r="JP9" i="1"/>
  <c r="GZ9" i="1"/>
  <c r="IR9" i="1"/>
  <c r="IJ9" i="1"/>
  <c r="FT9" i="1"/>
  <c r="HL9" i="1"/>
  <c r="HD9" i="1"/>
  <c r="GV9" i="1"/>
  <c r="GF9" i="1"/>
  <c r="FX9" i="1"/>
  <c r="JF9" i="1"/>
  <c r="FV9" i="1"/>
  <c r="JH9" i="1"/>
  <c r="JG9" i="1"/>
  <c r="IQ9" i="1"/>
  <c r="JK9" i="1"/>
  <c r="HK9" i="1"/>
  <c r="IE9" i="1"/>
  <c r="GE9" i="1"/>
  <c r="JO9" i="1"/>
  <c r="GY9" i="1"/>
  <c r="FP9" i="1"/>
  <c r="II9" i="1"/>
  <c r="FS9" i="1"/>
  <c r="JC9" i="1"/>
  <c r="HC9" i="1"/>
  <c r="JJ9" i="1"/>
  <c r="IP9" i="1"/>
  <c r="FW9" i="1"/>
  <c r="ID9" i="1"/>
  <c r="HJ9" i="1"/>
  <c r="IH9" i="1"/>
  <c r="GX9" i="1"/>
  <c r="GD9" i="1"/>
  <c r="IL9" i="1"/>
  <c r="GS9" i="1"/>
  <c r="FR9" i="1"/>
  <c r="GW9" i="1"/>
  <c r="HF9" i="1"/>
  <c r="IC9" i="1"/>
  <c r="IO9" i="1"/>
  <c r="FZ9" i="1"/>
  <c r="GU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U5" i="1"/>
  <c r="BU18" i="1" s="1"/>
  <c r="BT5" i="1"/>
  <c r="BT18" i="1" s="1"/>
  <c r="BS5" i="1"/>
  <c r="BS18" i="1" s="1"/>
  <c r="CA5" i="1"/>
  <c r="CA18" i="1" s="1"/>
  <c r="BZ5" i="1"/>
  <c r="BZ18" i="1" s="1"/>
  <c r="CH5" i="1"/>
  <c r="CH18" i="1" s="1"/>
  <c r="CG5" i="1"/>
  <c r="CG18" i="1" s="1"/>
  <c r="FO5" i="1"/>
  <c r="FO18" i="1" s="1"/>
  <c r="FN5" i="1"/>
  <c r="FN18" i="1" s="1"/>
  <c r="FM5" i="1"/>
  <c r="FM18" i="1" s="1"/>
  <c r="FL5" i="1"/>
  <c r="FL18" i="1" s="1"/>
  <c r="FK5" i="1"/>
  <c r="FK18" i="1" s="1"/>
  <c r="FJ5" i="1"/>
  <c r="FJ18" i="1" s="1"/>
  <c r="FI5" i="1"/>
  <c r="FI18" i="1" s="1"/>
  <c r="FH5" i="1"/>
  <c r="FH18" i="1" s="1"/>
  <c r="FG5" i="1"/>
  <c r="FG18" i="1" s="1"/>
  <c r="FF5" i="1"/>
  <c r="FF18" i="1" s="1"/>
  <c r="FE5" i="1"/>
  <c r="FE18" i="1" s="1"/>
  <c r="FD5" i="1"/>
  <c r="FD18" i="1" s="1"/>
  <c r="FC5" i="1"/>
  <c r="FC18" i="1" s="1"/>
  <c r="FB5" i="1"/>
  <c r="FB18" i="1" s="1"/>
  <c r="FA5" i="1"/>
  <c r="FA18" i="1" s="1"/>
  <c r="EZ5" i="1"/>
  <c r="EZ18" i="1" s="1"/>
  <c r="EY5" i="1"/>
  <c r="EY18" i="1" s="1"/>
  <c r="EX5" i="1"/>
  <c r="EX18" i="1" s="1"/>
  <c r="EW5" i="1"/>
  <c r="EW18" i="1" s="1"/>
  <c r="EV5" i="1"/>
  <c r="EV18" i="1" s="1"/>
  <c r="EU5" i="1"/>
  <c r="EU18" i="1" s="1"/>
  <c r="ET5" i="1"/>
  <c r="ET18" i="1" s="1"/>
  <c r="ES5" i="1"/>
  <c r="ES18" i="1" s="1"/>
  <c r="ER5" i="1"/>
  <c r="ER18"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Q5" i="1"/>
  <c r="EP5" i="1"/>
  <c r="EP18" i="1" s="1"/>
  <c r="EO5" i="1"/>
  <c r="EN5" i="1"/>
  <c r="EM5" i="1"/>
  <c r="EL5" i="1"/>
  <c r="EL18" i="1" s="1"/>
  <c r="EK5" i="1"/>
  <c r="EK18" i="1" s="1"/>
  <c r="EJ5" i="1"/>
  <c r="EJ18" i="1" s="1"/>
  <c r="EI5" i="1"/>
  <c r="EI18" i="1" s="1"/>
  <c r="EH5" i="1"/>
  <c r="EH18" i="1" s="1"/>
  <c r="EG5" i="1"/>
  <c r="EF5" i="1"/>
  <c r="EE5" i="1"/>
  <c r="ED5" i="1"/>
  <c r="EC5" i="1"/>
  <c r="EB5" i="1"/>
  <c r="EA5" i="1"/>
  <c r="DZ5" i="1"/>
  <c r="DY5" i="1"/>
  <c r="DX5" i="1"/>
  <c r="DW5" i="1"/>
  <c r="DV5" i="1"/>
  <c r="DV18" i="1" s="1"/>
  <c r="DU5" i="1"/>
  <c r="DU18" i="1" s="1"/>
  <c r="DT5" i="1"/>
  <c r="DT18" i="1" s="1"/>
  <c r="CF5" i="1"/>
  <c r="CF18" i="1" s="1"/>
  <c r="CD5" i="1"/>
  <c r="CD18" i="1" s="1"/>
  <c r="BY5" i="1"/>
  <c r="BY18" i="1" s="1"/>
  <c r="BW5" i="1"/>
  <c r="BW18" i="1" s="1"/>
  <c r="BR5" i="1"/>
  <c r="BR18" i="1" s="1"/>
  <c r="BP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S6" i="1"/>
  <c r="BT6" i="1"/>
  <c r="BU6" i="1"/>
  <c r="CG6" i="1"/>
  <c r="CH6" i="1"/>
  <c r="DU6" i="1"/>
  <c r="DV6" i="1"/>
  <c r="BZ6" i="1"/>
  <c r="CA6" i="1"/>
  <c r="DT6" i="1"/>
  <c r="FB6" i="1"/>
  <c r="FC6" i="1"/>
  <c r="ER6" i="1"/>
  <c r="ES6" i="1"/>
  <c r="ET6" i="1"/>
  <c r="EU6" i="1"/>
  <c r="EV6" i="1"/>
  <c r="EW6" i="1"/>
  <c r="EX6" i="1"/>
  <c r="EY6" i="1"/>
  <c r="EZ6" i="1"/>
  <c r="FA6" i="1"/>
  <c r="FD6" i="1"/>
  <c r="FE6" i="1"/>
  <c r="FF6" i="1"/>
  <c r="FG6" i="1"/>
  <c r="FH6" i="1"/>
  <c r="FI6" i="1"/>
  <c r="FJ6" i="1"/>
  <c r="FK6" i="1"/>
  <c r="FL6" i="1"/>
  <c r="FM6" i="1"/>
  <c r="FN6" i="1"/>
  <c r="FO6" i="1"/>
  <c r="EY48" i="4"/>
  <c r="DF48" i="4"/>
  <c r="EA48" i="4" s="1"/>
  <c r="EV48" i="4" s="1"/>
  <c r="DH48" i="4"/>
  <c r="EC48" i="4" s="1"/>
  <c r="DE45" i="4"/>
  <c r="V48" i="4"/>
  <c r="AI48" i="4"/>
  <c r="BO46" i="4"/>
  <c r="BP46" i="4" s="1"/>
  <c r="BQ46" i="4" s="1"/>
  <c r="BR46" i="4" s="1"/>
  <c r="BS46" i="4" s="1"/>
  <c r="BT46" i="4" s="1"/>
  <c r="EM18" i="1"/>
  <c r="EM6" i="1"/>
  <c r="EN18" i="1"/>
  <c r="EN6" i="1"/>
  <c r="EO18" i="1"/>
  <c r="EO6" i="1"/>
  <c r="EQ18" i="1"/>
  <c r="EQ6" i="1"/>
  <c r="EL6" i="1"/>
  <c r="EP6" i="1"/>
  <c r="EH6" i="1"/>
  <c r="EI6" i="1"/>
  <c r="EJ6" i="1"/>
  <c r="EK6" i="1"/>
  <c r="EB18" i="1"/>
  <c r="EB6" i="1"/>
  <c r="EC18" i="1"/>
  <c r="EC6" i="1"/>
  <c r="ED18" i="1"/>
  <c r="ED6" i="1"/>
  <c r="EE18" i="1"/>
  <c r="EE6" i="1"/>
  <c r="EF18" i="1"/>
  <c r="EF6" i="1"/>
  <c r="EG18" i="1"/>
  <c r="EG6" i="1"/>
  <c r="DW18" i="1"/>
  <c r="DW6" i="1"/>
  <c r="DX18" i="1"/>
  <c r="DX6" i="1"/>
  <c r="DY18" i="1"/>
  <c r="DY6" i="1"/>
  <c r="DZ18" i="1"/>
  <c r="DZ6" i="1"/>
  <c r="EA18" i="1"/>
  <c r="EA6" i="1"/>
  <c r="CF6" i="1"/>
  <c r="CD6" i="1"/>
  <c r="BR6" i="1"/>
  <c r="BY6" i="1"/>
  <c r="BW6" i="1"/>
  <c r="BP18" i="1"/>
  <c r="BP6" i="1"/>
  <c r="M48" i="4"/>
  <c r="BQ48" i="4"/>
  <c r="CL48" i="4" s="1"/>
  <c r="DG48" i="4" s="1"/>
  <c r="EB48" i="4" s="1"/>
  <c r="P48" i="4"/>
  <c r="BO48" i="4"/>
  <c r="CJ48" i="4" s="1"/>
  <c r="DE48" i="4" s="1"/>
  <c r="DZ48" i="4" s="1"/>
  <c r="EU48" i="4" s="1"/>
  <c r="K48" i="4"/>
  <c r="E442" i="4"/>
  <c r="D448" i="4" s="1"/>
  <c r="J48" i="4"/>
  <c r="H861" i="4"/>
  <c r="H859" i="4"/>
  <c r="BO1508" i="4" l="1"/>
  <c r="BO1509"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O1510" i="4"/>
  <c r="BO1511" i="4" s="1"/>
  <c r="BO1512" i="4" s="1"/>
  <c r="BO1513" i="4" s="1"/>
  <c r="BO1518" i="4"/>
  <c r="BO1519" i="4" s="1"/>
  <c r="BO1520" i="4" s="1"/>
  <c r="BO1521" i="4" s="1"/>
  <c r="BO1522" i="4" s="1"/>
  <c r="BO1523" i="4" s="1"/>
  <c r="BO1524" i="4" s="1"/>
  <c r="BO1525" i="4" s="1"/>
  <c r="BO1526" i="4" s="1"/>
  <c r="BO1527" i="4" s="1"/>
  <c r="BO1528" i="4" s="1"/>
  <c r="BO1530" i="4"/>
  <c r="BO1531" i="4" s="1"/>
  <c r="BO15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Q9" i="1"/>
  <c r="FB9" i="1"/>
  <c r="DT9" i="1"/>
  <c r="DV9" i="1"/>
  <c r="EN9" i="1"/>
  <c r="EP9" i="1"/>
  <c r="FC9" i="1"/>
  <c r="DU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U9" i="1"/>
  <c r="BT9" i="1"/>
  <c r="BS9" i="1"/>
  <c r="CA9" i="1"/>
  <c r="BZ9" i="1"/>
  <c r="CH9" i="1"/>
  <c r="CG9" i="1"/>
  <c r="EM9" i="1"/>
  <c r="FO9" i="1"/>
  <c r="FN9" i="1"/>
  <c r="FM9" i="1"/>
  <c r="FL9" i="1"/>
  <c r="FK9" i="1"/>
  <c r="FJ9" i="1"/>
  <c r="FI9" i="1"/>
  <c r="FH9" i="1"/>
  <c r="FG9" i="1"/>
  <c r="FF9" i="1"/>
  <c r="FE9" i="1"/>
  <c r="FD9" i="1"/>
  <c r="FA9" i="1"/>
  <c r="EZ9" i="1"/>
  <c r="EY9" i="1"/>
  <c r="EW9" i="1"/>
  <c r="EV9" i="1"/>
  <c r="EX9" i="1"/>
  <c r="EU9" i="1"/>
  <c r="ET9" i="1"/>
  <c r="ES9" i="1"/>
  <c r="ER9" i="1"/>
  <c r="EO9" i="1"/>
  <c r="EX48" i="4"/>
  <c r="EW48" i="4"/>
  <c r="DE46" i="4"/>
  <c r="DF46" i="4" s="1"/>
  <c r="DG46" i="4" s="1"/>
  <c r="DH46" i="4" s="1"/>
  <c r="DI46" i="4" s="1"/>
  <c r="DJ46" i="4" s="1"/>
  <c r="DZ45" i="4"/>
  <c r="BR49" i="4"/>
  <c r="BS4" i="1" s="1"/>
  <c r="BS49" i="4"/>
  <c r="BT4" i="1" s="1"/>
  <c r="W48" i="4"/>
  <c r="AK48" i="4"/>
  <c r="T48" i="4"/>
  <c r="AH48" i="4"/>
  <c r="Q48" i="4"/>
  <c r="Q448" i="4" s="1"/>
  <c r="AE48" i="4"/>
  <c r="R48" i="4"/>
  <c r="R448" i="4" s="1"/>
  <c r="AF48" i="4"/>
  <c r="BP49" i="4"/>
  <c r="EL9" i="1"/>
  <c r="BR9" i="1"/>
  <c r="EK9" i="1"/>
  <c r="EJ9" i="1"/>
  <c r="EI9" i="1"/>
  <c r="EH9" i="1"/>
  <c r="EA9" i="1"/>
  <c r="DZ9" i="1"/>
  <c r="DY9" i="1"/>
  <c r="DX9" i="1"/>
  <c r="DW9" i="1"/>
  <c r="EG9" i="1"/>
  <c r="EF9" i="1"/>
  <c r="EE9" i="1"/>
  <c r="ED9" i="1"/>
  <c r="EC9" i="1"/>
  <c r="EB9" i="1"/>
  <c r="CF9" i="1"/>
  <c r="CD9" i="1"/>
  <c r="BY9" i="1"/>
  <c r="BW9" i="1"/>
  <c r="BP9" i="1"/>
  <c r="BQ49" i="4"/>
  <c r="BR4" i="1" s="1"/>
  <c r="BO49" i="4"/>
  <c r="BP4" i="1" s="1"/>
  <c r="BT48" i="4"/>
  <c r="CO48" i="4" s="1"/>
  <c r="DJ48" i="4" s="1"/>
  <c r="EE48" i="4" s="1"/>
  <c r="EZ48" i="4" s="1"/>
  <c r="C448" i="4"/>
  <c r="H944" i="4" l="1"/>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BY4" i="1" s="1"/>
  <c r="EF45" i="4"/>
  <c r="DK46" i="4"/>
  <c r="EG45" i="4"/>
  <c r="DL46" i="4"/>
  <c r="DM46" i="4" s="1"/>
  <c r="CG46" i="4"/>
  <c r="CF49" i="4"/>
  <c r="CG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D4" i="1" s="1"/>
  <c r="CW48" i="4"/>
  <c r="DR48" i="4" s="1"/>
  <c r="EM48" i="4" s="1"/>
  <c r="FH48" i="4" s="1"/>
  <c r="FH49" i="4" s="1"/>
  <c r="FI4" i="1" s="1"/>
  <c r="CB49" i="4"/>
  <c r="CZ48" i="4"/>
  <c r="DU48" i="4" s="1"/>
  <c r="EP48" i="4" s="1"/>
  <c r="FK48" i="4" s="1"/>
  <c r="CE49" i="4"/>
  <c r="EV46" i="4"/>
  <c r="EU49" i="4"/>
  <c r="EV4" i="1" s="1"/>
  <c r="EC46" i="4"/>
  <c r="EB49" i="4"/>
  <c r="EM46" i="4"/>
  <c r="DN46" i="4"/>
  <c r="FB45" i="4"/>
  <c r="FB46" i="4" s="1"/>
  <c r="EG46" i="4"/>
  <c r="EH46" i="4" s="1"/>
  <c r="EI46" i="4" s="1"/>
  <c r="EJ46" i="4" s="1"/>
  <c r="EK46" i="4" s="1"/>
  <c r="EL46" i="4" s="1"/>
  <c r="FA45" i="4"/>
  <c r="EF46" i="4"/>
  <c r="EF49" i="4" s="1"/>
  <c r="BZ46" i="4"/>
  <c r="BY49" i="4"/>
  <c r="BZ4" i="1" s="1"/>
  <c r="BW4" i="1"/>
  <c r="BU4" i="1"/>
  <c r="CZ46" i="4"/>
  <c r="FJ45" i="4"/>
  <c r="FI46" i="4" s="1"/>
  <c r="EN46" i="4"/>
  <c r="EO46" i="4" s="1"/>
  <c r="EP46" i="4" s="1"/>
  <c r="CH46" i="4"/>
  <c r="CH49" i="4" s="1"/>
  <c r="CG49" i="4"/>
  <c r="CH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B4" i="1" s="1"/>
  <c r="DL49" i="4"/>
  <c r="CW49" i="4"/>
  <c r="DU49" i="4"/>
  <c r="DS48" i="4"/>
  <c r="CX49" i="4"/>
  <c r="CA46" i="4"/>
  <c r="CA49" i="4" s="1"/>
  <c r="BZ49" i="4"/>
  <c r="CA4" i="1" s="1"/>
  <c r="FC46" i="4"/>
  <c r="FB49" i="4"/>
  <c r="FC4" i="1" s="1"/>
  <c r="DO46" i="4"/>
  <c r="DN49" i="4"/>
  <c r="ED46" i="4"/>
  <c r="EC49" i="4"/>
  <c r="EW46" i="4"/>
  <c r="EV49" i="4"/>
  <c r="EW4" i="1" s="1"/>
  <c r="EQ46" i="4"/>
  <c r="EP49" i="4"/>
  <c r="FJ46" i="4"/>
  <c r="DA46" i="4"/>
  <c r="CZ49" i="4"/>
  <c r="DR49" i="4"/>
  <c r="CF4" i="1"/>
  <c r="DK49" i="4"/>
  <c r="DI49" i="4"/>
  <c r="DH49" i="4"/>
  <c r="DV49" i="4"/>
  <c r="EJ49" i="4"/>
  <c r="F442" i="4"/>
  <c r="BJ448" i="4" s="1"/>
  <c r="L48" i="4"/>
  <c r="MD5" i="1"/>
  <c r="MD18"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J4" i="1" s="1"/>
  <c r="DS49" i="4"/>
  <c r="EX46" i="4"/>
  <c r="EW49" i="4"/>
  <c r="EX4" i="1" s="1"/>
  <c r="EE46" i="4"/>
  <c r="EE49" i="4" s="1"/>
  <c r="ED49" i="4"/>
  <c r="DP46" i="4"/>
  <c r="DO49" i="4"/>
  <c r="FD46" i="4"/>
  <c r="DB46" i="4"/>
  <c r="DA49" i="4"/>
  <c r="FK46" i="4"/>
  <c r="ER46" i="4"/>
  <c r="EQ49" i="4"/>
  <c r="ER4" i="1" s="1"/>
  <c r="EG49" i="4"/>
  <c r="EH4" i="1" s="1"/>
  <c r="S48" i="4"/>
  <c r="S448" i="4" s="1"/>
  <c r="AG48" i="4"/>
  <c r="DZ49" i="4"/>
  <c r="DX49" i="4"/>
  <c r="DW49" i="4"/>
  <c r="DV4" i="1"/>
  <c r="EK49" i="4"/>
  <c r="E448" i="4"/>
  <c r="MD6" i="1"/>
  <c r="LF5" i="1"/>
  <c r="LF18"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D9" i="1"/>
  <c r="BW49" i="4"/>
  <c r="C459" i="4"/>
  <c r="D456" i="4"/>
  <c r="F473" i="4"/>
  <c r="BB48" i="4"/>
  <c r="BB448" i="4" s="1"/>
  <c r="AG448" i="4"/>
  <c r="AN48" i="4"/>
  <c r="CD48" i="4"/>
  <c r="DM48" i="4"/>
  <c r="CR49" i="4"/>
  <c r="FE46" i="4"/>
  <c r="FD49" i="4"/>
  <c r="FE4" i="1" s="1"/>
  <c r="DQ46" i="4"/>
  <c r="DQ49" i="4" s="1"/>
  <c r="DP49" i="4"/>
  <c r="EY46" i="4"/>
  <c r="EX49" i="4"/>
  <c r="EY4" i="1" s="1"/>
  <c r="ES46" i="4"/>
  <c r="ES49" i="4" s="1"/>
  <c r="ET4" i="1" s="1"/>
  <c r="ER49" i="4"/>
  <c r="ES4" i="1" s="1"/>
  <c r="FL46" i="4"/>
  <c r="FK49" i="4"/>
  <c r="FL4" i="1" s="1"/>
  <c r="DC46" i="4"/>
  <c r="DC49" i="4" s="1"/>
  <c r="DB49" i="4"/>
  <c r="DX4" i="1"/>
  <c r="EK4" i="1"/>
  <c r="EM49" i="4"/>
  <c r="CP49" i="4"/>
  <c r="H865" i="4"/>
  <c r="H869" i="4" s="1"/>
  <c r="H860" i="4"/>
  <c r="O23" i="1"/>
  <c r="N23" i="1"/>
  <c r="L23" i="1"/>
  <c r="AZ23" i="1"/>
  <c r="AY23" i="1"/>
  <c r="P23" i="1"/>
  <c r="LF6" i="1"/>
  <c r="M451" i="4"/>
  <c r="C445" i="4"/>
  <c r="BN445" i="4" s="1"/>
  <c r="B443" i="4"/>
  <c r="B451" i="4"/>
  <c r="LZ5" i="1"/>
  <c r="LZ18" i="1" s="1"/>
  <c r="AR5" i="1"/>
  <c r="AR18" i="1" s="1"/>
  <c r="U1615" i="4" l="1"/>
  <c r="U1515" i="4"/>
  <c r="BU1190" i="4"/>
  <c r="BU1191" i="4" s="1"/>
  <c r="BU1290" i="4"/>
  <c r="BN1190" i="4"/>
  <c r="BN1191" i="4" s="1"/>
  <c r="BN1290" i="4"/>
  <c r="CB1190" i="4"/>
  <c r="CB1191" i="4" s="1"/>
  <c r="CB1290" i="4"/>
  <c r="BV1190" i="4"/>
  <c r="BV1191" i="4" s="1"/>
  <c r="BV1290" i="4"/>
  <c r="BO1190" i="4"/>
  <c r="BO1191" i="4" s="1"/>
  <c r="BO1290" i="4"/>
  <c r="CC1190" i="4"/>
  <c r="CC1191" i="4" s="1"/>
  <c r="CC1290" i="4"/>
  <c r="U1616"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FZ4" i="1" s="1"/>
  <c r="DC448" i="4"/>
  <c r="FN448" i="4" s="1"/>
  <c r="BW448" i="4"/>
  <c r="DF448" i="4"/>
  <c r="DF449" i="4" s="1"/>
  <c r="HH4" i="1" s="1"/>
  <c r="DB448" i="4"/>
  <c r="BV448" i="4"/>
  <c r="DA448" i="4"/>
  <c r="BU448" i="4"/>
  <c r="CZ448" i="4"/>
  <c r="CZ449" i="4" s="1"/>
  <c r="HB4" i="1" s="1"/>
  <c r="BT448" i="4"/>
  <c r="BT449" i="4" s="1"/>
  <c r="FV4" i="1" s="1"/>
  <c r="BS448" i="4"/>
  <c r="BZ448" i="4"/>
  <c r="CX448" i="4"/>
  <c r="CX449" i="4" s="1"/>
  <c r="GZ4" i="1" s="1"/>
  <c r="BR448" i="4"/>
  <c r="BR449" i="4" s="1"/>
  <c r="FT4" i="1" s="1"/>
  <c r="CW448" i="4"/>
  <c r="BQ448" i="4"/>
  <c r="CV448" i="4"/>
  <c r="CV449" i="4" s="1"/>
  <c r="GX4" i="1" s="1"/>
  <c r="BP448" i="4"/>
  <c r="BP449" i="4" s="1"/>
  <c r="FR4" i="1" s="1"/>
  <c r="CU448" i="4"/>
  <c r="BO448" i="4"/>
  <c r="CT448" i="4"/>
  <c r="CT449" i="4" s="1"/>
  <c r="GV4" i="1" s="1"/>
  <c r="BN448" i="4"/>
  <c r="DY448" i="4" s="1"/>
  <c r="CS448" i="4"/>
  <c r="DX448" i="4"/>
  <c r="DX449" i="4" s="1"/>
  <c r="HZ4" i="1" s="1"/>
  <c r="CR448" i="4"/>
  <c r="FC448" i="4" s="1"/>
  <c r="FC449" i="4" s="1"/>
  <c r="JE4" i="1" s="1"/>
  <c r="DW448" i="4"/>
  <c r="DW449" i="4" s="1"/>
  <c r="HY4" i="1" s="1"/>
  <c r="CQ448" i="4"/>
  <c r="DV448" i="4"/>
  <c r="DV449" i="4" s="1"/>
  <c r="HX4" i="1" s="1"/>
  <c r="CP448" i="4"/>
  <c r="CP449" i="4" s="1"/>
  <c r="GR4" i="1" s="1"/>
  <c r="DU448" i="4"/>
  <c r="DU449" i="4" s="1"/>
  <c r="HW4" i="1" s="1"/>
  <c r="CO448" i="4"/>
  <c r="BY448" i="4"/>
  <c r="BY449" i="4" s="1"/>
  <c r="GA4" i="1" s="1"/>
  <c r="CN448" i="4"/>
  <c r="DS448" i="4"/>
  <c r="DS449" i="4" s="1"/>
  <c r="HU4" i="1" s="1"/>
  <c r="CM448" i="4"/>
  <c r="DR448" i="4"/>
  <c r="DR449" i="4" s="1"/>
  <c r="HT4" i="1" s="1"/>
  <c r="CL448" i="4"/>
  <c r="DQ448" i="4"/>
  <c r="DQ449" i="4" s="1"/>
  <c r="HS4" i="1" s="1"/>
  <c r="CK448" i="4"/>
  <c r="DP448" i="4"/>
  <c r="DP449" i="4" s="1"/>
  <c r="HR4" i="1" s="1"/>
  <c r="CJ448" i="4"/>
  <c r="DO448" i="4"/>
  <c r="DO449" i="4" s="1"/>
  <c r="HQ4" i="1" s="1"/>
  <c r="DN448" i="4"/>
  <c r="DN449" i="4" s="1"/>
  <c r="HP4" i="1" s="1"/>
  <c r="CH448" i="4"/>
  <c r="DM448" i="4"/>
  <c r="DM449" i="4" s="1"/>
  <c r="HO4" i="1" s="1"/>
  <c r="CG448" i="4"/>
  <c r="DE448" i="4"/>
  <c r="DE449" i="4" s="1"/>
  <c r="HG4" i="1" s="1"/>
  <c r="DL448" i="4"/>
  <c r="DL449" i="4" s="1"/>
  <c r="HN4" i="1" s="1"/>
  <c r="CF448" i="4"/>
  <c r="DK448" i="4"/>
  <c r="DK449" i="4" s="1"/>
  <c r="HM4" i="1" s="1"/>
  <c r="CE448" i="4"/>
  <c r="DJ448" i="4"/>
  <c r="DJ449" i="4" s="1"/>
  <c r="HL4" i="1" s="1"/>
  <c r="CD448" i="4"/>
  <c r="DI448" i="4"/>
  <c r="DI449" i="4" s="1"/>
  <c r="HK4" i="1" s="1"/>
  <c r="CC448" i="4"/>
  <c r="DH448" i="4"/>
  <c r="DH449" i="4" s="1"/>
  <c r="HJ4" i="1" s="1"/>
  <c r="CB448" i="4"/>
  <c r="DG448" i="4"/>
  <c r="DG449" i="4" s="1"/>
  <c r="HI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A4" i="1" s="1"/>
  <c r="EY49" i="4"/>
  <c r="EZ4" i="1" s="1"/>
  <c r="FF46" i="4"/>
  <c r="FE49" i="4"/>
  <c r="FF4" i="1" s="1"/>
  <c r="FM46" i="4"/>
  <c r="FL49" i="4"/>
  <c r="FM4" i="1" s="1"/>
  <c r="EL49" i="4"/>
  <c r="EM4" i="1" s="1"/>
  <c r="DE49" i="4"/>
  <c r="CU49" i="4"/>
  <c r="B452" i="4"/>
  <c r="J888" i="4"/>
  <c r="J887" i="4" s="1"/>
  <c r="J884" i="4"/>
  <c r="J885" i="4" s="1"/>
  <c r="LZ6" i="1"/>
  <c r="AR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G4" i="1" s="1"/>
  <c r="EJ448" i="4"/>
  <c r="EJ449" i="4" s="1"/>
  <c r="IL4" i="1" s="1"/>
  <c r="EI448" i="4"/>
  <c r="EI449" i="4" s="1"/>
  <c r="IK4" i="1" s="1"/>
  <c r="CR449" i="4"/>
  <c r="GT4" i="1" s="1"/>
  <c r="DC449" i="4"/>
  <c r="HE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C4" i="1" s="1"/>
  <c r="EC448" i="4"/>
  <c r="EC449" i="4" s="1"/>
  <c r="IE4" i="1" s="1"/>
  <c r="FE448" i="4"/>
  <c r="FE449" i="4" s="1"/>
  <c r="JG4" i="1" s="1"/>
  <c r="ES448" i="4"/>
  <c r="ES449" i="4" s="1"/>
  <c r="IU4" i="1" s="1"/>
  <c r="CH449" i="4"/>
  <c r="GJ4" i="1" s="1"/>
  <c r="EB448" i="4"/>
  <c r="EB449" i="4" s="1"/>
  <c r="ID4" i="1" s="1"/>
  <c r="BQ449" i="4"/>
  <c r="FS4" i="1" s="1"/>
  <c r="FH448" i="4"/>
  <c r="FH449" i="4" s="1"/>
  <c r="JJ4" i="1" s="1"/>
  <c r="CW449" i="4"/>
  <c r="GY4" i="1" s="1"/>
  <c r="EU448" i="4"/>
  <c r="EU449" i="4" s="1"/>
  <c r="IW4" i="1" s="1"/>
  <c r="CJ449" i="4"/>
  <c r="GL4" i="1" s="1"/>
  <c r="EV448" i="4"/>
  <c r="EV449" i="4" s="1"/>
  <c r="IX4" i="1" s="1"/>
  <c r="CK449" i="4"/>
  <c r="GM4" i="1" s="1"/>
  <c r="EW448" i="4"/>
  <c r="EW449" i="4" s="1"/>
  <c r="IY4" i="1" s="1"/>
  <c r="CL449" i="4"/>
  <c r="GN4" i="1" s="1"/>
  <c r="EK448" i="4"/>
  <c r="EK449" i="4" s="1"/>
  <c r="IM4" i="1" s="1"/>
  <c r="BZ449" i="4"/>
  <c r="GB4" i="1" s="1"/>
  <c r="ED448" i="4"/>
  <c r="ED449" i="4" s="1"/>
  <c r="IF4" i="1" s="1"/>
  <c r="BS449" i="4"/>
  <c r="FU4" i="1" s="1"/>
  <c r="EX448" i="4"/>
  <c r="EX449" i="4" s="1"/>
  <c r="IZ4" i="1" s="1"/>
  <c r="CM449" i="4"/>
  <c r="GO4" i="1" s="1"/>
  <c r="EY448" i="4"/>
  <c r="EY449" i="4" s="1"/>
  <c r="JA4" i="1" s="1"/>
  <c r="CN449" i="4"/>
  <c r="GP4" i="1" s="1"/>
  <c r="FF448" i="4"/>
  <c r="FF449" i="4" s="1"/>
  <c r="JH4" i="1" s="1"/>
  <c r="CU449" i="4"/>
  <c r="GW4" i="1" s="1"/>
  <c r="EZ448" i="4"/>
  <c r="EZ449" i="4" s="1"/>
  <c r="JB4" i="1" s="1"/>
  <c r="CO449" i="4"/>
  <c r="GQ4" i="1" s="1"/>
  <c r="EF448" i="4"/>
  <c r="EF449" i="4" s="1"/>
  <c r="IH4" i="1" s="1"/>
  <c r="BU449" i="4"/>
  <c r="FW4" i="1" s="1"/>
  <c r="FL448" i="4"/>
  <c r="FL449" i="4" s="1"/>
  <c r="JN4" i="1" s="1"/>
  <c r="DA449" i="4"/>
  <c r="HC4" i="1" s="1"/>
  <c r="ER448" i="4"/>
  <c r="ER449" i="4" s="1"/>
  <c r="IT4" i="1" s="1"/>
  <c r="CG449" i="4"/>
  <c r="GI4" i="1" s="1"/>
  <c r="EL448" i="4"/>
  <c r="EL449" i="4" s="1"/>
  <c r="IN4" i="1" s="1"/>
  <c r="CA449" i="4"/>
  <c r="GC4" i="1" s="1"/>
  <c r="EG448" i="4"/>
  <c r="EG449" i="4" s="1"/>
  <c r="II4" i="1" s="1"/>
  <c r="BV449" i="4"/>
  <c r="FX4" i="1" s="1"/>
  <c r="DT449" i="4"/>
  <c r="HV4" i="1" s="1"/>
  <c r="EM448" i="4"/>
  <c r="EM449" i="4" s="1"/>
  <c r="IO4" i="1" s="1"/>
  <c r="CB449" i="4"/>
  <c r="GD4" i="1" s="1"/>
  <c r="FB448" i="4"/>
  <c r="FB449" i="4" s="1"/>
  <c r="JD4" i="1" s="1"/>
  <c r="CQ449" i="4"/>
  <c r="GS4" i="1" s="1"/>
  <c r="FM448" i="4"/>
  <c r="FM449" i="4" s="1"/>
  <c r="JO4" i="1" s="1"/>
  <c r="DB449" i="4"/>
  <c r="HD4" i="1" s="1"/>
  <c r="FG448" i="4"/>
  <c r="EN448" i="4"/>
  <c r="EN449" i="4" s="1"/>
  <c r="IP4" i="1" s="1"/>
  <c r="CC449" i="4"/>
  <c r="GE4" i="1" s="1"/>
  <c r="EH448" i="4"/>
  <c r="EH449" i="4" s="1"/>
  <c r="IJ4" i="1" s="1"/>
  <c r="BW449" i="4"/>
  <c r="FY4" i="1" s="1"/>
  <c r="EO448" i="4"/>
  <c r="EO449" i="4" s="1"/>
  <c r="IQ4" i="1" s="1"/>
  <c r="CD449" i="4"/>
  <c r="GF4" i="1" s="1"/>
  <c r="FD448" i="4"/>
  <c r="FD449" i="4" s="1"/>
  <c r="JF4" i="1" s="1"/>
  <c r="CS449" i="4"/>
  <c r="GU4" i="1" s="1"/>
  <c r="FI448" i="4"/>
  <c r="FI449" i="4" s="1"/>
  <c r="JK4" i="1" s="1"/>
  <c r="EP448" i="4"/>
  <c r="EP449" i="4" s="1"/>
  <c r="IR4" i="1" s="1"/>
  <c r="CE449" i="4"/>
  <c r="GG4" i="1" s="1"/>
  <c r="EQ448" i="4"/>
  <c r="EQ449" i="4" s="1"/>
  <c r="IS4" i="1" s="1"/>
  <c r="CF449" i="4"/>
  <c r="GH4" i="1" s="1"/>
  <c r="EA448" i="4"/>
  <c r="EA449" i="4" s="1"/>
  <c r="IC4" i="1" s="1"/>
  <c r="FK448" i="4"/>
  <c r="FK449" i="4" s="1"/>
  <c r="JM4" i="1" s="1"/>
  <c r="DZ448" i="4"/>
  <c r="DZ449" i="4" s="1"/>
  <c r="IB4" i="1" s="1"/>
  <c r="BO449" i="4"/>
  <c r="FQ4" i="1" s="1"/>
  <c r="F85" i="4"/>
  <c r="E85" i="4"/>
  <c r="A86" i="4"/>
  <c r="E484" i="4"/>
  <c r="A150" i="4"/>
  <c r="D458" i="4"/>
  <c r="C461" i="4"/>
  <c r="CY449" i="4"/>
  <c r="HA4" i="1" s="1"/>
  <c r="FJ449" i="4"/>
  <c r="JL4" i="1" s="1"/>
  <c r="DT48" i="4"/>
  <c r="EO48" i="4" s="1"/>
  <c r="CY49" i="4"/>
  <c r="FC48" i="4"/>
  <c r="FC49" i="4" s="1"/>
  <c r="FD4" i="1" s="1"/>
  <c r="EH49" i="4"/>
  <c r="FG46" i="4"/>
  <c r="FF49" i="4"/>
  <c r="FG4" i="1" s="1"/>
  <c r="FN46" i="4"/>
  <c r="FM49" i="4"/>
  <c r="FN4" i="1" s="1"/>
  <c r="DJ49" i="4"/>
  <c r="B453" i="4"/>
  <c r="LZ9" i="1"/>
  <c r="AR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O4" i="1" s="1"/>
  <c r="FN449" i="4"/>
  <c r="JP4" i="1" s="1"/>
  <c r="FG49" i="4"/>
  <c r="FH4" i="1" s="1"/>
  <c r="FG449" i="4"/>
  <c r="JI4" i="1" s="1"/>
  <c r="DT49" i="4"/>
  <c r="DU4" i="1" s="1"/>
  <c r="FJ48" i="4"/>
  <c r="FJ49" i="4" s="1"/>
  <c r="FK4" i="1" s="1"/>
  <c r="EO49" i="4"/>
  <c r="DY4" i="1"/>
  <c r="EA4" i="1"/>
  <c r="EI49" i="4"/>
  <c r="EJ4" i="1" s="1"/>
  <c r="EL4" i="1"/>
  <c r="DW4" i="1"/>
  <c r="B454" i="4"/>
  <c r="MX5" i="1"/>
  <c r="MX18"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N4" i="1"/>
  <c r="EP4" i="1"/>
  <c r="ED4" i="1"/>
  <c r="EF4" i="1"/>
  <c r="EB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O4" i="1"/>
  <c r="EQ4" i="1"/>
  <c r="B456" i="4"/>
  <c r="E869" i="4"/>
  <c r="F869" i="4"/>
  <c r="F870" i="4"/>
  <c r="C869" i="4"/>
  <c r="L1059" i="4"/>
  <c r="D870" i="4"/>
  <c r="E870" i="4"/>
  <c r="B457" i="4"/>
  <c r="D869" i="4"/>
  <c r="C870" i="4"/>
  <c r="C868" i="4"/>
  <c r="D868" i="4"/>
  <c r="F867" i="4"/>
  <c r="E868" i="4"/>
  <c r="F868" i="4"/>
  <c r="C867" i="4"/>
  <c r="D867" i="4"/>
  <c r="E867" i="4"/>
  <c r="MX9" i="1"/>
  <c r="H21" i="1"/>
  <c r="KA5" i="1"/>
  <c r="KA18" i="1" s="1"/>
  <c r="JY5" i="1"/>
  <c r="JY18" i="1" s="1"/>
  <c r="JX5" i="1"/>
  <c r="JX18"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A6" i="1"/>
  <c r="JX6" i="1"/>
  <c r="JY6" i="1"/>
  <c r="A10" i="1"/>
  <c r="LI5" i="1"/>
  <c r="LI18" i="1" s="1"/>
  <c r="LH5" i="1"/>
  <c r="LH18" i="1" s="1"/>
  <c r="LG5" i="1"/>
  <c r="JZ5" i="1"/>
  <c r="JZ18" i="1" s="1"/>
  <c r="MH5" i="1"/>
  <c r="MH18" i="1" s="1"/>
  <c r="MQ5" i="1"/>
  <c r="MQ6" i="1" s="1"/>
  <c r="MK5" i="1"/>
  <c r="MK18"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G18" i="1"/>
  <c r="LG6" i="1"/>
  <c r="KA9" i="1"/>
  <c r="JY9" i="1"/>
  <c r="JX9" i="1"/>
  <c r="LI6" i="1"/>
  <c r="LH6" i="1"/>
  <c r="JZ6" i="1"/>
  <c r="MQ18" i="1"/>
  <c r="MQ9" i="1"/>
  <c r="MH6" i="1"/>
  <c r="MK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I9" i="1"/>
  <c r="LH9" i="1"/>
  <c r="JZ9" i="1"/>
  <c r="MH9" i="1"/>
  <c r="MK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R5" i="1"/>
  <c r="DQ5" i="1"/>
  <c r="DP5" i="1"/>
  <c r="DO5" i="1"/>
  <c r="DN5" i="1"/>
  <c r="DM5" i="1"/>
  <c r="DL5" i="1"/>
  <c r="DK5" i="1"/>
  <c r="DJ5" i="1"/>
  <c r="DI5" i="1"/>
  <c r="DH5" i="1"/>
  <c r="DG5" i="1"/>
  <c r="DF5" i="1"/>
  <c r="DE5" i="1"/>
  <c r="DE18" i="1" s="1"/>
  <c r="DD5" i="1"/>
  <c r="DD18" i="1" s="1"/>
  <c r="BN48" i="4"/>
  <c r="BN45" i="4"/>
  <c r="X48" i="4"/>
  <c r="DS5" i="1"/>
  <c r="DC5" i="1"/>
  <c r="DC18" i="1" s="1"/>
  <c r="DB5" i="1"/>
  <c r="DB18" i="1" s="1"/>
  <c r="DA5" i="1"/>
  <c r="DA18" i="1" s="1"/>
  <c r="CZ5" i="1"/>
  <c r="CZ18" i="1" s="1"/>
  <c r="CY5" i="1"/>
  <c r="CX5" i="1"/>
  <c r="CX18" i="1" s="1"/>
  <c r="CW5" i="1"/>
  <c r="CW18" i="1" s="1"/>
  <c r="CV5" i="1"/>
  <c r="CU5" i="1"/>
  <c r="CU18" i="1" s="1"/>
  <c r="CT5" i="1"/>
  <c r="CT18" i="1" s="1"/>
  <c r="CS5" i="1"/>
  <c r="CS18" i="1" s="1"/>
  <c r="CR5" i="1"/>
  <c r="CR18" i="1" s="1"/>
  <c r="CQ5" i="1"/>
  <c r="CQ18" i="1" s="1"/>
  <c r="CP5" i="1"/>
  <c r="CP18" i="1" s="1"/>
  <c r="CO5" i="1"/>
  <c r="CO18" i="1" s="1"/>
  <c r="CN5" i="1"/>
  <c r="CN18" i="1" s="1"/>
  <c r="CM5" i="1"/>
  <c r="CM18" i="1" s="1"/>
  <c r="CL5" i="1"/>
  <c r="CL18" i="1" s="1"/>
  <c r="CK5" i="1"/>
  <c r="CK18" i="1" s="1"/>
  <c r="CJ5" i="1"/>
  <c r="CJ18" i="1" s="1"/>
  <c r="CI5" i="1"/>
  <c r="CE5" i="1"/>
  <c r="CC5" i="1"/>
  <c r="CB5" i="1"/>
  <c r="BX5" i="1"/>
  <c r="BV5" i="1"/>
  <c r="BQ5" i="1"/>
  <c r="BQ18" i="1" s="1"/>
  <c r="ME5" i="1"/>
  <c r="ME18" i="1" s="1"/>
  <c r="MB5" i="1"/>
  <c r="MB18" i="1" s="1"/>
  <c r="S793" i="4"/>
  <c r="U793" i="4" s="1"/>
  <c r="D793" i="4" s="1"/>
  <c r="R793" i="4"/>
  <c r="T793" i="4" s="1"/>
  <c r="T796" i="4"/>
  <c r="T795" i="4"/>
  <c r="T794" i="4"/>
  <c r="BO5" i="1"/>
  <c r="BO18" i="1" s="1"/>
  <c r="JW5" i="1"/>
  <c r="JW18"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P4" i="1" s="1"/>
  <c r="CI45" i="4"/>
  <c r="CI48" i="4"/>
  <c r="DD48" i="4" s="1"/>
  <c r="DY48" i="4" s="1"/>
  <c r="ET48" i="4" s="1"/>
  <c r="BX18" i="1"/>
  <c r="CB18" i="1"/>
  <c r="CC18" i="1"/>
  <c r="CE18" i="1"/>
  <c r="CI18" i="1"/>
  <c r="B462" i="4"/>
  <c r="CL6" i="1"/>
  <c r="CM6" i="1"/>
  <c r="DF18" i="1"/>
  <c r="DF6" i="1"/>
  <c r="DG18" i="1"/>
  <c r="DG6" i="1"/>
  <c r="DH18" i="1"/>
  <c r="DH6" i="1"/>
  <c r="DI18" i="1"/>
  <c r="DI6" i="1"/>
  <c r="DJ18" i="1"/>
  <c r="DJ6" i="1"/>
  <c r="DK18" i="1"/>
  <c r="DK6" i="1"/>
  <c r="DL18" i="1"/>
  <c r="DL6" i="1"/>
  <c r="DM18" i="1"/>
  <c r="DM6" i="1"/>
  <c r="DN18" i="1"/>
  <c r="DN6" i="1"/>
  <c r="DR18" i="1"/>
  <c r="DR6" i="1"/>
  <c r="DD6" i="1"/>
  <c r="DE6" i="1"/>
  <c r="DQ18" i="1"/>
  <c r="DQ6" i="1"/>
  <c r="DP18" i="1"/>
  <c r="DP6" i="1"/>
  <c r="DO18" i="1"/>
  <c r="DO6" i="1"/>
  <c r="CY18" i="1"/>
  <c r="CY6" i="1"/>
  <c r="CJ6" i="1"/>
  <c r="BV18" i="1"/>
  <c r="BV6" i="1"/>
  <c r="CO6" i="1"/>
  <c r="CP6" i="1"/>
  <c r="CQ6" i="1"/>
  <c r="CR6" i="1"/>
  <c r="CN6" i="1"/>
  <c r="CS6" i="1"/>
  <c r="CT6" i="1"/>
  <c r="CU6" i="1"/>
  <c r="DA6" i="1"/>
  <c r="BX6" i="1"/>
  <c r="CB6" i="1"/>
  <c r="CC6" i="1"/>
  <c r="CE6" i="1"/>
  <c r="CI6" i="1"/>
  <c r="CK6" i="1"/>
  <c r="CV18" i="1"/>
  <c r="CV6" i="1"/>
  <c r="DS18" i="1"/>
  <c r="DS6" i="1"/>
  <c r="BQ6" i="1"/>
  <c r="CW6" i="1"/>
  <c r="CX6" i="1"/>
  <c r="CZ6" i="1"/>
  <c r="DB6" i="1"/>
  <c r="DC6" i="1"/>
  <c r="ME6" i="1"/>
  <c r="MB6" i="1"/>
  <c r="U794" i="4"/>
  <c r="D794" i="4" s="1"/>
  <c r="U795" i="4"/>
  <c r="D795" i="4" s="1"/>
  <c r="U796" i="4"/>
  <c r="D796" i="4" s="1"/>
  <c r="BO6" i="1"/>
  <c r="JW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O4" i="1" s="1"/>
  <c r="CC4" i="1"/>
  <c r="BV4" i="1"/>
  <c r="BV9" i="1"/>
  <c r="CY9" i="1"/>
  <c r="BQ4" i="1"/>
  <c r="CL9" i="1"/>
  <c r="CM9" i="1"/>
  <c r="DN9" i="1"/>
  <c r="DK9" i="1"/>
  <c r="DR9" i="1"/>
  <c r="DQ9" i="1"/>
  <c r="DM9" i="1"/>
  <c r="DH9" i="1"/>
  <c r="DD9" i="1"/>
  <c r="DE9" i="1"/>
  <c r="DJ9" i="1"/>
  <c r="DP9" i="1"/>
  <c r="DI9" i="1"/>
  <c r="DF9" i="1"/>
  <c r="DO9" i="1"/>
  <c r="DL9" i="1"/>
  <c r="DG9" i="1"/>
  <c r="CJ9" i="1"/>
  <c r="CS9" i="1"/>
  <c r="CO9" i="1"/>
  <c r="CP9" i="1"/>
  <c r="DA9" i="1"/>
  <c r="CU9" i="1"/>
  <c r="CT9" i="1"/>
  <c r="CN9" i="1"/>
  <c r="CR9" i="1"/>
  <c r="CQ9" i="1"/>
  <c r="DC9" i="1"/>
  <c r="DS9" i="1"/>
  <c r="CZ9" i="1"/>
  <c r="DB9" i="1"/>
  <c r="BQ9" i="1"/>
  <c r="CX9" i="1"/>
  <c r="CV9" i="1"/>
  <c r="BX9" i="1"/>
  <c r="CK9" i="1"/>
  <c r="CW9" i="1"/>
  <c r="CI9" i="1"/>
  <c r="CB9" i="1"/>
  <c r="CE9" i="1"/>
  <c r="CC9" i="1"/>
  <c r="ME9" i="1"/>
  <c r="MB9" i="1"/>
  <c r="BO9" i="1"/>
  <c r="JW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K4" i="1" s="1"/>
  <c r="DY45" i="4"/>
  <c r="DD46" i="4"/>
  <c r="CJ4" i="1"/>
  <c r="BX4" i="1"/>
  <c r="CE4" i="1"/>
  <c r="CI4" i="1"/>
  <c r="CB4" i="1"/>
  <c r="B463" i="4"/>
  <c r="CK4" i="1"/>
  <c r="T5" i="1"/>
  <c r="T18" i="1" s="1"/>
  <c r="S5" i="1"/>
  <c r="S18"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F4" i="1" s="1"/>
  <c r="ET45" i="4"/>
  <c r="ET46" i="4" s="1"/>
  <c r="DY46" i="4"/>
  <c r="CY4" i="1"/>
  <c r="DT4" i="1"/>
  <c r="DA4" i="1"/>
  <c r="CW4" i="1"/>
  <c r="CX4" i="1"/>
  <c r="CU4" i="1"/>
  <c r="CV4" i="1"/>
  <c r="CR4" i="1"/>
  <c r="DB4" i="1"/>
  <c r="DC4" i="1"/>
  <c r="B464" i="4"/>
  <c r="CT4" i="1"/>
  <c r="CS4" i="1"/>
  <c r="CZ4" i="1"/>
  <c r="S6" i="1"/>
  <c r="T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DZ4" i="1" s="1"/>
  <c r="DY449" i="4"/>
  <c r="IA4" i="1" s="1"/>
  <c r="ET49" i="4"/>
  <c r="EU4" i="1" s="1"/>
  <c r="ET449" i="4"/>
  <c r="IV4" i="1" s="1"/>
  <c r="CP4" i="1"/>
  <c r="CQ4" i="1"/>
  <c r="CN4" i="1"/>
  <c r="CO4" i="1"/>
  <c r="DE4" i="1"/>
  <c r="DD4" i="1"/>
  <c r="CL4" i="1"/>
  <c r="CM4" i="1"/>
  <c r="DF4" i="1"/>
  <c r="DG4" i="1"/>
  <c r="DJ4" i="1"/>
  <c r="DK4" i="1"/>
  <c r="B465" i="4"/>
  <c r="DP4" i="1"/>
  <c r="DO4" i="1"/>
  <c r="DI4" i="1"/>
  <c r="DH4" i="1"/>
  <c r="T9" i="1"/>
  <c r="S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G4" i="1"/>
  <c r="EI4" i="1"/>
  <c r="EC4" i="1"/>
  <c r="EE4" i="1"/>
  <c r="DQ4" i="1"/>
  <c r="DN4" i="1"/>
  <c r="DS4" i="1"/>
  <c r="DM4" i="1"/>
  <c r="DL4" i="1"/>
  <c r="DR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A5" i="1"/>
  <c r="AA18" i="1" s="1"/>
  <c r="Y5" i="1"/>
  <c r="Y18" i="1" s="1"/>
  <c r="AC5" i="1"/>
  <c r="AC18" i="1" s="1"/>
  <c r="V5" i="1"/>
  <c r="V18" i="1" s="1"/>
  <c r="A7" i="1"/>
  <c r="MG9" i="1"/>
  <c r="MF9" i="1"/>
  <c r="MC9" i="1"/>
  <c r="LU9" i="1"/>
  <c r="LT9" i="1"/>
  <c r="LS9" i="1"/>
  <c r="LR9" i="1"/>
  <c r="A9" i="1"/>
  <c r="BX1206" i="4" l="1"/>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1"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A6" i="1"/>
  <c r="Y6" i="1"/>
  <c r="AC6" i="1"/>
  <c r="V6" i="1"/>
  <c r="CG1202" i="4" l="1"/>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KY11" i="1"/>
  <c r="AP11" i="1"/>
  <c r="KY10" i="1"/>
  <c r="AP10" i="1"/>
  <c r="GT10" i="1"/>
  <c r="MW10" i="1"/>
  <c r="KX11" i="1"/>
  <c r="MW11" i="1"/>
  <c r="IO10" i="1"/>
  <c r="GC10" i="1"/>
  <c r="K10" i="1"/>
  <c r="KX10" i="1"/>
  <c r="GA10" i="1"/>
  <c r="JG10" i="1"/>
  <c r="JY10" i="1"/>
  <c r="EF10" i="1"/>
  <c r="HL10" i="1"/>
  <c r="GS10" i="1"/>
  <c r="DW10" i="1"/>
  <c r="FE10" i="1"/>
  <c r="CX10" i="1"/>
  <c r="BP10" i="1"/>
  <c r="CE10" i="1"/>
  <c r="HY10" i="1"/>
  <c r="FL10" i="1"/>
  <c r="DT10" i="1"/>
  <c r="DU10" i="1"/>
  <c r="IR10" i="1"/>
  <c r="HA10" i="1"/>
  <c r="EN10" i="1"/>
  <c r="HS10" i="1"/>
  <c r="JO10" i="1"/>
  <c r="HP10" i="1"/>
  <c r="BW10" i="1"/>
  <c r="HC10" i="1"/>
  <c r="EO10" i="1"/>
  <c r="IZ10" i="1"/>
  <c r="FX10" i="1"/>
  <c r="IV10" i="1"/>
  <c r="FK10" i="1"/>
  <c r="FM10" i="1"/>
  <c r="JJ10" i="1"/>
  <c r="LS10" i="1"/>
  <c r="EP10" i="1"/>
  <c r="GO10" i="1"/>
  <c r="HD10" i="1"/>
  <c r="IW10" i="1"/>
  <c r="JE10" i="1"/>
  <c r="CJ10" i="1"/>
  <c r="IP10" i="1"/>
  <c r="KA10" i="1"/>
  <c r="DX10" i="1"/>
  <c r="MQ10" i="1"/>
  <c r="MC10" i="1"/>
  <c r="EJ10" i="1"/>
  <c r="HU10" i="1"/>
  <c r="IJ10" i="1"/>
  <c r="CR10" i="1"/>
  <c r="CW10" i="1"/>
  <c r="T10" i="1"/>
  <c r="GE10" i="1"/>
  <c r="IQ10" i="1"/>
  <c r="FN10" i="1"/>
  <c r="CK10" i="1"/>
  <c r="CN10" i="1"/>
  <c r="LI10" i="1"/>
  <c r="LU10" i="1"/>
  <c r="DJ10" i="1"/>
  <c r="EM10" i="1"/>
  <c r="JA10" i="1"/>
  <c r="JP10" i="1"/>
  <c r="HK10" i="1"/>
  <c r="MX10" i="1"/>
  <c r="GW10" i="1"/>
  <c r="LZ10" i="1"/>
  <c r="ER10" i="1"/>
  <c r="BS10" i="1"/>
  <c r="DY10" i="1"/>
  <c r="FW10" i="1"/>
  <c r="DK10" i="1"/>
  <c r="IS10" i="1"/>
  <c r="DB10" i="1"/>
  <c r="CO10" i="1"/>
  <c r="ES10" i="1"/>
  <c r="GP10" i="1"/>
  <c r="IE10" i="1"/>
  <c r="ME10" i="1"/>
  <c r="CU10" i="1"/>
  <c r="HZ10" i="1"/>
  <c r="KI10" i="1"/>
  <c r="IC10" i="1"/>
  <c r="AR10" i="1"/>
  <c r="CG10" i="1"/>
  <c r="MF10" i="1"/>
  <c r="CP10" i="1"/>
  <c r="ET10" i="1"/>
  <c r="HV10" i="1"/>
  <c r="FY10" i="1"/>
  <c r="MJ10" i="1"/>
  <c r="FF10" i="1"/>
  <c r="DF10" i="1"/>
  <c r="JH10" i="1"/>
  <c r="GY10" i="1"/>
  <c r="DI10" i="1"/>
  <c r="HR10" i="1"/>
  <c r="EA10" i="1"/>
  <c r="GM10" i="1"/>
  <c r="CI10" i="1"/>
  <c r="JW10" i="1"/>
  <c r="EU10" i="1"/>
  <c r="JB10" i="1"/>
  <c r="HE10" i="1"/>
  <c r="KC10" i="1"/>
  <c r="GZ10" i="1"/>
  <c r="LH10" i="1"/>
  <c r="HB10" i="1"/>
  <c r="IX10" i="1"/>
  <c r="II10" i="1"/>
  <c r="DO10" i="1"/>
  <c r="CY10" i="1"/>
  <c r="EV10" i="1"/>
  <c r="GQ10" i="1"/>
  <c r="IK10" i="1"/>
  <c r="KB10" i="1"/>
  <c r="DN10" i="1"/>
  <c r="HI10" i="1"/>
  <c r="EB10" i="1"/>
  <c r="FI10" i="1"/>
  <c r="FQ10" i="1"/>
  <c r="CC10" i="1"/>
  <c r="DV10" i="1"/>
  <c r="GL10" i="1"/>
  <c r="HM10" i="1"/>
  <c r="DE10" i="1"/>
  <c r="DC10" i="1"/>
  <c r="EZ10" i="1"/>
  <c r="HW10" i="1"/>
  <c r="FZ10" i="1"/>
  <c r="AX10" i="1"/>
  <c r="DP10" i="1"/>
  <c r="ED10" i="1"/>
  <c r="JK10" i="1"/>
  <c r="CF10" i="1"/>
  <c r="DG10" i="1"/>
  <c r="LT10" i="1"/>
  <c r="FA10" i="1"/>
  <c r="JC10" i="1"/>
  <c r="HF10" i="1"/>
  <c r="JU10" i="1"/>
  <c r="MD10" i="1"/>
  <c r="FG10" i="1"/>
  <c r="FH10" i="1"/>
  <c r="EC10" i="1"/>
  <c r="FJ10" i="1"/>
  <c r="IB10" i="1"/>
  <c r="LR10" i="1"/>
  <c r="IF10" i="1"/>
  <c r="ID10" i="1"/>
  <c r="DS10" i="1"/>
  <c r="DZ10" i="1"/>
  <c r="CB10" i="1"/>
  <c r="MB10" i="1"/>
  <c r="FB10" i="1"/>
  <c r="GR10" i="1"/>
  <c r="IM10" i="1"/>
  <c r="JV10" i="1"/>
  <c r="EG10" i="1"/>
  <c r="FO10" i="1"/>
  <c r="BV10" i="1"/>
  <c r="JN10" i="1"/>
  <c r="DL10" i="1"/>
  <c r="AY10" i="1"/>
  <c r="FC10" i="1"/>
  <c r="HX10" i="1"/>
  <c r="HH10" i="1"/>
  <c r="MK10" i="1"/>
  <c r="EE10" i="1"/>
  <c r="MG10" i="1"/>
  <c r="GF10" i="1"/>
  <c r="CM10" i="1"/>
  <c r="DM10" i="1"/>
  <c r="CQ10" i="1"/>
  <c r="FD10" i="1"/>
  <c r="JD10" i="1"/>
  <c r="IN10" i="1"/>
  <c r="GG10" i="1"/>
  <c r="GH10" i="1"/>
  <c r="HN10" i="1"/>
  <c r="IH10" i="1"/>
  <c r="IU10" i="1"/>
  <c r="JM10" i="1"/>
  <c r="GJ10" i="1"/>
  <c r="DQ10" i="1"/>
  <c r="JZ10" i="1"/>
  <c r="EQ10" i="1"/>
  <c r="CH10" i="1"/>
  <c r="JF10" i="1"/>
  <c r="IL10" i="1"/>
  <c r="IT10" i="1"/>
  <c r="CL10" i="1"/>
  <c r="AZ10" i="1"/>
  <c r="EH10" i="1"/>
  <c r="BZ10" i="1"/>
  <c r="GU10" i="1"/>
  <c r="IG10" i="1"/>
  <c r="FS10" i="1"/>
  <c r="DR10" i="1"/>
  <c r="CS10" i="1"/>
  <c r="EI10" i="1"/>
  <c r="CA10" i="1"/>
  <c r="IA10" i="1"/>
  <c r="HG10" i="1"/>
  <c r="FV10" i="1"/>
  <c r="BX10" i="1"/>
  <c r="BO10" i="1"/>
  <c r="EK10" i="1"/>
  <c r="BT10" i="1"/>
  <c r="FP10" i="1"/>
  <c r="JL10" i="1"/>
  <c r="GI10" i="1"/>
  <c r="JS10" i="1"/>
  <c r="MH10" i="1"/>
  <c r="CT10" i="1"/>
  <c r="EL10" i="1"/>
  <c r="BU10" i="1"/>
  <c r="GV10" i="1"/>
  <c r="GB10" i="1"/>
  <c r="HO10" i="1"/>
  <c r="JT10" i="1"/>
  <c r="DA10" i="1"/>
  <c r="BQ10" i="1"/>
  <c r="BR10" i="1"/>
  <c r="EW10" i="1"/>
  <c r="IY10" i="1"/>
  <c r="JI10" i="1"/>
  <c r="FT10" i="1"/>
  <c r="FU10" i="1"/>
  <c r="DD10" i="1"/>
  <c r="CV10" i="1"/>
  <c r="CD10" i="1"/>
  <c r="EX10" i="1"/>
  <c r="GN10" i="1"/>
  <c r="FR10" i="1"/>
  <c r="GD10" i="1"/>
  <c r="GK10" i="1"/>
  <c r="CZ10" i="1"/>
  <c r="DH10" i="1"/>
  <c r="JX10" i="1"/>
  <c r="BY10" i="1"/>
  <c r="EY10" i="1"/>
  <c r="HT10" i="1"/>
  <c r="GX10" i="1"/>
  <c r="HJ10" i="1"/>
  <c r="HQ10" i="1"/>
  <c r="U10" i="1"/>
  <c r="AD10" i="1"/>
  <c r="Z10" i="1"/>
  <c r="MU11" i="1"/>
  <c r="MT11" i="1"/>
  <c r="MS11" i="1"/>
  <c r="MU10" i="1"/>
  <c r="MT10" i="1"/>
  <c r="MS10" i="1"/>
  <c r="S10" i="1"/>
  <c r="X10" i="1"/>
  <c r="JK11" i="1"/>
  <c r="IE11" i="1"/>
  <c r="GY11" i="1"/>
  <c r="FS11" i="1"/>
  <c r="EM11" i="1"/>
  <c r="DG11" i="1"/>
  <c r="CA11" i="1"/>
  <c r="DA11" i="1"/>
  <c r="BR11" i="1"/>
  <c r="FI11" i="1"/>
  <c r="BQ11" i="1"/>
  <c r="CV11" i="1"/>
  <c r="FG11" i="1"/>
  <c r="HR11" i="1"/>
  <c r="CT11" i="1"/>
  <c r="IW11" i="1"/>
  <c r="CP11" i="1"/>
  <c r="IS11" i="1"/>
  <c r="DU11" i="1"/>
  <c r="CN11" i="1"/>
  <c r="MK11" i="1"/>
  <c r="CM11" i="1"/>
  <c r="CK11" i="1"/>
  <c r="JT11" i="1"/>
  <c r="FV11" i="1"/>
  <c r="EO11" i="1"/>
  <c r="JJ11" i="1"/>
  <c r="ID11" i="1"/>
  <c r="GX11" i="1"/>
  <c r="FR11" i="1"/>
  <c r="EL11" i="1"/>
  <c r="DF11" i="1"/>
  <c r="BZ11" i="1"/>
  <c r="AR11" i="1"/>
  <c r="FJ11" i="1"/>
  <c r="IZ11" i="1"/>
  <c r="DZ11" i="1"/>
  <c r="DY11" i="1"/>
  <c r="KB11" i="1"/>
  <c r="LI11" i="1"/>
  <c r="GI11" i="1"/>
  <c r="GH11" i="1"/>
  <c r="FA11" i="1"/>
  <c r="Z11" i="1"/>
  <c r="JX11" i="1"/>
  <c r="HJ11" i="1"/>
  <c r="HI11" i="1"/>
  <c r="CJ11" i="1"/>
  <c r="EU11" i="1"/>
  <c r="FY11" i="1"/>
  <c r="AX11" i="1"/>
  <c r="II11" i="1"/>
  <c r="GZ11" i="1"/>
  <c r="P11" i="1"/>
  <c r="JI11" i="1"/>
  <c r="IC11" i="1"/>
  <c r="GW11" i="1"/>
  <c r="FQ11" i="1"/>
  <c r="EK11" i="1"/>
  <c r="DE11" i="1"/>
  <c r="BY11" i="1"/>
  <c r="BV11" i="1"/>
  <c r="GP11" i="1"/>
  <c r="CW11" i="1"/>
  <c r="EB11" i="1"/>
  <c r="GM11" i="1"/>
  <c r="FF11" i="1"/>
  <c r="GK11" i="1"/>
  <c r="HP11" i="1"/>
  <c r="FD11" i="1"/>
  <c r="JZ11" i="1"/>
  <c r="IR11" i="1"/>
  <c r="GD11" i="1"/>
  <c r="EX11" i="1"/>
  <c r="GC11" i="1"/>
  <c r="HH11" i="1"/>
  <c r="DM11" i="1"/>
  <c r="DL11" i="1"/>
  <c r="JN11" i="1"/>
  <c r="JL11" i="1"/>
  <c r="O11" i="1"/>
  <c r="JH11" i="1"/>
  <c r="IB11" i="1"/>
  <c r="GV11" i="1"/>
  <c r="FP11" i="1"/>
  <c r="EJ11" i="1"/>
  <c r="DD11" i="1"/>
  <c r="BX11" i="1"/>
  <c r="FN11" i="1"/>
  <c r="EC11" i="1"/>
  <c r="CO11" i="1"/>
  <c r="HL11" i="1"/>
  <c r="IQ11" i="1"/>
  <c r="EY11" i="1"/>
  <c r="CL11" i="1"/>
  <c r="HD11" i="1"/>
  <c r="CF11" i="1"/>
  <c r="DJ11" i="1"/>
  <c r="LZ11" i="1"/>
  <c r="N11" i="1"/>
  <c r="LU11" i="1"/>
  <c r="JG11" i="1"/>
  <c r="IA11" i="1"/>
  <c r="GU11" i="1"/>
  <c r="FO11" i="1"/>
  <c r="EI11" i="1"/>
  <c r="DC11" i="1"/>
  <c r="BW11" i="1"/>
  <c r="DB11" i="1"/>
  <c r="BT11" i="1"/>
  <c r="JB11" i="1"/>
  <c r="FH11" i="1"/>
  <c r="HS11" i="1"/>
  <c r="GL11" i="1"/>
  <c r="HN11" i="1"/>
  <c r="X11" i="1"/>
  <c r="IP11" i="1"/>
  <c r="EW11" i="1"/>
  <c r="IN11" i="1"/>
  <c r="CG11" i="1"/>
  <c r="ER11" i="1"/>
  <c r="IH11" i="1"/>
  <c r="IF11" i="1"/>
  <c r="CB11" i="1"/>
  <c r="M11" i="1"/>
  <c r="LT11" i="1"/>
  <c r="JF11" i="1"/>
  <c r="HZ11" i="1"/>
  <c r="GT11" i="1"/>
  <c r="EH11" i="1"/>
  <c r="EA11" i="1"/>
  <c r="IX11" i="1"/>
  <c r="DV11" i="1"/>
  <c r="GG11" i="1"/>
  <c r="GF11" i="1"/>
  <c r="HK11" i="1"/>
  <c r="IM11" i="1"/>
  <c r="EP11" i="1"/>
  <c r="JM11" i="1"/>
  <c r="L11" i="1"/>
  <c r="LS11" i="1"/>
  <c r="JE11" i="1"/>
  <c r="HY11" i="1"/>
  <c r="GS11" i="1"/>
  <c r="FM11" i="1"/>
  <c r="EG11" i="1"/>
  <c r="BU11" i="1"/>
  <c r="HV11" i="1"/>
  <c r="HT11" i="1"/>
  <c r="CU11" i="1"/>
  <c r="FE11" i="1"/>
  <c r="IV11" i="1"/>
  <c r="IU11" i="1"/>
  <c r="DW11" i="1"/>
  <c r="FB11" i="1"/>
  <c r="HM11" i="1"/>
  <c r="BI11" i="1"/>
  <c r="EZ11" i="1"/>
  <c r="JW11" i="1"/>
  <c r="GE11" i="1"/>
  <c r="JU11" i="1"/>
  <c r="HG11" i="1"/>
  <c r="JP11" i="1"/>
  <c r="FT11" i="1"/>
  <c r="LR11" i="1"/>
  <c r="JD11" i="1"/>
  <c r="HX11" i="1"/>
  <c r="GR11" i="1"/>
  <c r="FL11" i="1"/>
  <c r="EF11" i="1"/>
  <c r="CZ11" i="1"/>
  <c r="CX11" i="1"/>
  <c r="JA11" i="1"/>
  <c r="IY11" i="1"/>
  <c r="MQ11" i="1"/>
  <c r="CR11" i="1"/>
  <c r="KA11" i="1"/>
  <c r="JY11" i="1"/>
  <c r="DT11" i="1"/>
  <c r="DS11" i="1"/>
  <c r="IO11" i="1"/>
  <c r="DQ11" i="1"/>
  <c r="EV11" i="1"/>
  <c r="DO11" i="1"/>
  <c r="DK11" i="1"/>
  <c r="CD11" i="1"/>
  <c r="IG11" i="1"/>
  <c r="KI11" i="1"/>
  <c r="JC11" i="1"/>
  <c r="HW11" i="1"/>
  <c r="GQ11" i="1"/>
  <c r="FK11" i="1"/>
  <c r="EE11" i="1"/>
  <c r="CY11" i="1"/>
  <c r="BS11" i="1"/>
  <c r="ED11" i="1"/>
  <c r="HU11" i="1"/>
  <c r="KC11" i="1"/>
  <c r="GB11" i="1"/>
  <c r="CI11" i="1"/>
  <c r="T11" i="1"/>
  <c r="ME11" i="1"/>
  <c r="HB11" i="1"/>
  <c r="DI11" i="1"/>
  <c r="HQ11" i="1"/>
  <c r="DX11" i="1"/>
  <c r="LH11" i="1"/>
  <c r="DR11" i="1"/>
  <c r="MH11" i="1"/>
  <c r="U11" i="1"/>
  <c r="ES11" i="1"/>
  <c r="FX11" i="1"/>
  <c r="GO11" i="1"/>
  <c r="CS11" i="1"/>
  <c r="GJ11" i="1"/>
  <c r="HO11" i="1"/>
  <c r="FC11" i="1"/>
  <c r="CQ11" i="1"/>
  <c r="IT11" i="1"/>
  <c r="JV11" i="1"/>
  <c r="HE11" i="1"/>
  <c r="JO11" i="1"/>
  <c r="CC11" i="1"/>
  <c r="DH11" i="1"/>
  <c r="MX11" i="1"/>
  <c r="GN11" i="1"/>
  <c r="BP11" i="1"/>
  <c r="BO11" i="1"/>
  <c r="AD11" i="1"/>
  <c r="MJ11" i="1"/>
  <c r="DP11" i="1"/>
  <c r="JS11" i="1"/>
  <c r="K11" i="1"/>
  <c r="IJ11" i="1"/>
  <c r="MB11" i="1"/>
  <c r="EN11" i="1"/>
  <c r="HC11" i="1"/>
  <c r="MC11" i="1"/>
  <c r="FW11" i="1"/>
  <c r="HA11" i="1"/>
  <c r="FU11" i="1"/>
  <c r="EQ11" i="1"/>
  <c r="MG11" i="1"/>
  <c r="GA11" i="1"/>
  <c r="MD11" i="1"/>
  <c r="MF11" i="1"/>
  <c r="IL11" i="1"/>
  <c r="HF11" i="1"/>
  <c r="FZ11" i="1"/>
  <c r="ET11" i="1"/>
  <c r="DN11" i="1"/>
  <c r="CH11" i="1"/>
  <c r="S11" i="1"/>
  <c r="IK11" i="1"/>
  <c r="CE11"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Y9" i="1"/>
  <c r="Y10" i="1" s="1"/>
  <c r="AA9" i="1"/>
  <c r="AA10" i="1" s="1"/>
  <c r="AC9" i="1"/>
  <c r="AC10" i="1" s="1"/>
  <c r="V9" i="1"/>
  <c r="V10" i="1" s="1"/>
  <c r="LK5" i="1"/>
  <c r="LJ5" i="1"/>
  <c r="R5" i="1"/>
  <c r="Q5" i="1"/>
  <c r="BH5" i="1"/>
  <c r="BG5" i="1"/>
  <c r="CD1198" i="4" l="1"/>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A11" i="1"/>
  <c r="AC11" i="1"/>
  <c r="Y11" i="1"/>
  <c r="V11"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Q18" i="1"/>
  <c r="R18" i="1"/>
  <c r="BG18" i="1"/>
  <c r="BH18" i="1"/>
  <c r="LJ18" i="1"/>
  <c r="LK18" i="1"/>
  <c r="LK6" i="1"/>
  <c r="LJ6" i="1"/>
  <c r="Q6" i="1"/>
  <c r="R6" i="1"/>
  <c r="BG6" i="1"/>
  <c r="BH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K9" i="1"/>
  <c r="LJ9" i="1"/>
  <c r="Q9" i="1"/>
  <c r="R9" i="1"/>
  <c r="BH9" i="1"/>
  <c r="BG9" i="1"/>
  <c r="CA1205" i="4" l="1"/>
  <c r="BR1205" i="4"/>
  <c r="CF1205" i="4"/>
  <c r="BT1205" i="4"/>
  <c r="BZ1205" i="4"/>
  <c r="BY1205" i="4"/>
  <c r="BS1205" i="4"/>
  <c r="CH1205" i="4"/>
  <c r="CG1205" i="4"/>
  <c r="Q11" i="1"/>
  <c r="Q10" i="1"/>
  <c r="R11" i="1"/>
  <c r="R10" i="1"/>
  <c r="LK10" i="1"/>
  <c r="LK11" i="1"/>
  <c r="LJ10" i="1"/>
  <c r="LJ11" i="1"/>
  <c r="BG10" i="1"/>
  <c r="BG11" i="1"/>
  <c r="BH10" i="1"/>
  <c r="BH11"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P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P18" i="1"/>
  <c r="MP6" i="1"/>
  <c r="MR5" i="1"/>
  <c r="MA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P9" i="1"/>
  <c r="MR18" i="1"/>
  <c r="MA18" i="1"/>
  <c r="MR6" i="1"/>
  <c r="LY5" i="1"/>
  <c r="LX5" i="1"/>
  <c r="BP1607" i="4" l="1"/>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P10" i="1"/>
  <c r="MP11"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R9" i="1"/>
  <c r="LX18" i="1"/>
  <c r="LY18" i="1"/>
  <c r="MA9" i="1"/>
  <c r="LX6" i="1"/>
  <c r="LY6" i="1"/>
  <c r="CF1605" i="4" l="1"/>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R10" i="1"/>
  <c r="MR11" i="1"/>
  <c r="MA10" i="1"/>
  <c r="MA11"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LY9" i="1"/>
  <c r="LX9" i="1"/>
  <c r="BR1606" i="4" l="1"/>
  <c r="BY1606" i="4"/>
  <c r="CF1606" i="4"/>
  <c r="CH1304" i="4"/>
  <c r="CG1304" i="4"/>
  <c r="CD1307" i="4"/>
  <c r="CA1304" i="4"/>
  <c r="BP1307" i="4"/>
  <c r="BY1304" i="4"/>
  <c r="BW1307" i="4"/>
  <c r="BT1304" i="4"/>
  <c r="CF1304" i="4"/>
  <c r="BZ1304" i="4"/>
  <c r="BR1304" i="4"/>
  <c r="BS1304" i="4"/>
  <c r="LX10" i="1"/>
  <c r="LX11" i="1"/>
  <c r="LY10" i="1"/>
  <c r="LY11"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E5" i="1"/>
  <c r="LD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D18" i="1"/>
  <c r="LE18" i="1"/>
  <c r="LE6" i="1"/>
  <c r="LD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D9" i="1"/>
  <c r="LE9" i="1"/>
  <c r="MF5" i="1"/>
  <c r="MF18" i="1" s="1"/>
  <c r="KJ5" i="1"/>
  <c r="LE10" i="1" l="1"/>
  <c r="LE11" i="1"/>
  <c r="LD10" i="1"/>
  <c r="LD11"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J18" i="1"/>
  <c r="KJ6" i="1"/>
  <c r="AZ5" i="1"/>
  <c r="AY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J9" i="1"/>
  <c r="KJ10" i="1" l="1"/>
  <c r="KJ11"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S5" i="1"/>
  <c r="LS18"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AW5" i="1"/>
  <c r="AV5" i="1"/>
  <c r="BF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V18" i="1"/>
  <c r="AW18" i="1"/>
  <c r="BF18" i="1"/>
  <c r="AV6" i="1"/>
  <c r="AW6" i="1"/>
  <c r="BF6" i="1"/>
  <c r="MC5" i="1"/>
  <c r="JR5" i="1"/>
  <c r="E25" i="3"/>
  <c r="D25" i="3"/>
  <c r="C25" i="3"/>
  <c r="B25" i="3"/>
  <c r="AD23"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M23" i="1"/>
  <c r="FK23" i="1"/>
  <c r="EW23" i="1"/>
  <c r="EB23" i="1"/>
  <c r="EX23" i="1"/>
  <c r="ER23" i="1"/>
  <c r="EC23" i="1"/>
  <c r="FH23" i="1"/>
  <c r="EM23" i="1"/>
  <c r="FB23" i="1"/>
  <c r="ED23" i="1"/>
  <c r="FA23" i="1"/>
  <c r="FL23" i="1"/>
  <c r="FC23" i="1"/>
  <c r="FD23" i="1"/>
  <c r="FN23" i="1"/>
  <c r="CD23" i="1"/>
  <c r="CF23" i="1"/>
  <c r="BS23" i="1"/>
  <c r="EZ23" i="1"/>
  <c r="EY23" i="1"/>
  <c r="DY23" i="1"/>
  <c r="FG23" i="1"/>
  <c r="DW23" i="1"/>
  <c r="FF23" i="1"/>
  <c r="FJ23" i="1"/>
  <c r="BW23" i="1"/>
  <c r="FE23" i="1"/>
  <c r="DX23" i="1"/>
  <c r="FI23" i="1"/>
  <c r="DZ23" i="1"/>
  <c r="EP23" i="1"/>
  <c r="LT23" i="1"/>
  <c r="LR23" i="1"/>
  <c r="LS23" i="1"/>
  <c r="AW9" i="1"/>
  <c r="AV9" i="1"/>
  <c r="BF9" i="1"/>
  <c r="JR18" i="1"/>
  <c r="MC18" i="1"/>
  <c r="JR6" i="1"/>
  <c r="MG5" i="1"/>
  <c r="AV10" i="1" l="1"/>
  <c r="AV11" i="1"/>
  <c r="AW10" i="1"/>
  <c r="AW11" i="1"/>
  <c r="BF10" i="1"/>
  <c r="BF11"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F23" i="1"/>
  <c r="EA23" i="1"/>
  <c r="EE23" i="1"/>
  <c r="EQ23" i="1"/>
  <c r="EG23" i="1"/>
  <c r="EH23" i="1"/>
  <c r="EJ23" i="1"/>
  <c r="DV23" i="1"/>
  <c r="DU23" i="1"/>
  <c r="ET23" i="1"/>
  <c r="CH23" i="1"/>
  <c r="EV23" i="1"/>
  <c r="BT23" i="1"/>
  <c r="BR23" i="1"/>
  <c r="EK23" i="1"/>
  <c r="BP23" i="1"/>
  <c r="ES23" i="1"/>
  <c r="EL23" i="1"/>
  <c r="EU23" i="1"/>
  <c r="BZ23" i="1"/>
  <c r="BY23" i="1"/>
  <c r="DT23" i="1"/>
  <c r="EN23" i="1"/>
  <c r="CG23" i="1"/>
  <c r="CA23" i="1"/>
  <c r="EI23" i="1"/>
  <c r="EO23" i="1"/>
  <c r="BU23" i="1"/>
  <c r="FO23" i="1"/>
  <c r="JR9" i="1"/>
  <c r="MG18" i="1"/>
  <c r="LQ5" i="1"/>
  <c r="LP5" i="1"/>
  <c r="LN5" i="1"/>
  <c r="X23" i="1" l="1"/>
  <c r="JT23" i="1"/>
  <c r="JS23" i="1"/>
  <c r="Z23" i="1"/>
  <c r="JR10" i="1"/>
  <c r="JR11"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Q18" i="1"/>
  <c r="LN18" i="1"/>
  <c r="LP18" i="1"/>
  <c r="LQ6" i="1"/>
  <c r="LP6" i="1"/>
  <c r="LN6" i="1"/>
  <c r="LO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P9" i="1"/>
  <c r="LQ9" i="1"/>
  <c r="LN9" i="1"/>
  <c r="LO18" i="1"/>
  <c r="LO6" i="1"/>
  <c r="AO5" i="1"/>
  <c r="MZ5" i="1"/>
  <c r="MY5" i="1"/>
  <c r="MV5" i="1"/>
  <c r="E43" i="3"/>
  <c r="E42" i="3"/>
  <c r="E41" i="3"/>
  <c r="E28" i="3"/>
  <c r="E27" i="3"/>
  <c r="E26" i="3"/>
  <c r="E24" i="3"/>
  <c r="E23" i="3"/>
  <c r="D43" i="3"/>
  <c r="D42" i="3"/>
  <c r="D41" i="3"/>
  <c r="D28" i="3"/>
  <c r="D27" i="3"/>
  <c r="D26" i="3"/>
  <c r="D24" i="3"/>
  <c r="D23" i="3"/>
  <c r="LN10" i="1" l="1"/>
  <c r="LN11" i="1"/>
  <c r="LQ10" i="1"/>
  <c r="LQ11" i="1"/>
  <c r="LP10" i="1"/>
  <c r="LP11"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O9" i="1"/>
  <c r="AO18" i="1"/>
  <c r="MV18" i="1"/>
  <c r="AO6" i="1"/>
  <c r="MY18" i="1"/>
  <c r="MY6" i="1"/>
  <c r="MZ18" i="1"/>
  <c r="MZ6" i="1"/>
  <c r="MV6" i="1"/>
  <c r="A18" i="1"/>
  <c r="A6" i="1"/>
  <c r="B7" i="1" s="1"/>
  <c r="A5" i="1"/>
  <c r="BN5" i="1"/>
  <c r="BM5" i="1"/>
  <c r="KY7" i="1" l="1"/>
  <c r="AP7" i="1"/>
  <c r="KX7" i="1"/>
  <c r="MW7" i="1"/>
  <c r="MU7" i="1"/>
  <c r="MT7" i="1"/>
  <c r="MS7" i="1"/>
  <c r="LO10" i="1"/>
  <c r="LO11" i="1"/>
  <c r="Z7" i="1"/>
  <c r="AD7" i="1"/>
  <c r="U7" i="1"/>
  <c r="X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T7" i="1"/>
  <c r="JS7" i="1"/>
  <c r="E610" i="4"/>
  <c r="G215" i="4"/>
  <c r="E215" i="4"/>
  <c r="H215" i="4"/>
  <c r="G614" i="4"/>
  <c r="A216" i="4"/>
  <c r="JV7" i="1"/>
  <c r="JU7" i="1"/>
  <c r="AX7" i="1"/>
  <c r="KC7" i="1"/>
  <c r="KB7" i="1"/>
  <c r="MJ7" i="1"/>
  <c r="JO7" i="1"/>
  <c r="II7" i="1"/>
  <c r="HC7" i="1"/>
  <c r="FW7" i="1"/>
  <c r="HP7" i="1"/>
  <c r="JN7" i="1"/>
  <c r="IH7" i="1"/>
  <c r="HB7" i="1"/>
  <c r="FV7" i="1"/>
  <c r="GM7" i="1"/>
  <c r="GL7" i="1"/>
  <c r="JM7" i="1"/>
  <c r="IG7" i="1"/>
  <c r="HA7" i="1"/>
  <c r="FU7" i="1"/>
  <c r="IZ7" i="1"/>
  <c r="JL7" i="1"/>
  <c r="IF7" i="1"/>
  <c r="GZ7" i="1"/>
  <c r="FT7" i="1"/>
  <c r="JK7" i="1"/>
  <c r="IE7" i="1"/>
  <c r="GY7" i="1"/>
  <c r="FS7" i="1"/>
  <c r="JJ7" i="1"/>
  <c r="ID7" i="1"/>
  <c r="GX7" i="1"/>
  <c r="FR7" i="1"/>
  <c r="HR7" i="1"/>
  <c r="GK7" i="1"/>
  <c r="JI7" i="1"/>
  <c r="IC7" i="1"/>
  <c r="GW7" i="1"/>
  <c r="FQ7" i="1"/>
  <c r="GJ7" i="1"/>
  <c r="JH7" i="1"/>
  <c r="IB7" i="1"/>
  <c r="GV7" i="1"/>
  <c r="FP7" i="1"/>
  <c r="HY7" i="1"/>
  <c r="IY7" i="1"/>
  <c r="JG7" i="1"/>
  <c r="IA7" i="1"/>
  <c r="GU7" i="1"/>
  <c r="GN7" i="1"/>
  <c r="JF7" i="1"/>
  <c r="HZ7" i="1"/>
  <c r="GT7" i="1"/>
  <c r="IX7" i="1"/>
  <c r="HQ7" i="1"/>
  <c r="GH7" i="1"/>
  <c r="JE7" i="1"/>
  <c r="GS7" i="1"/>
  <c r="JD7" i="1"/>
  <c r="HX7" i="1"/>
  <c r="GR7" i="1"/>
  <c r="HS7" i="1"/>
  <c r="JC7" i="1"/>
  <c r="HW7" i="1"/>
  <c r="GQ7" i="1"/>
  <c r="JB7" i="1"/>
  <c r="HV7" i="1"/>
  <c r="GP7" i="1"/>
  <c r="IW7" i="1"/>
  <c r="JA7" i="1"/>
  <c r="HU7" i="1"/>
  <c r="GO7" i="1"/>
  <c r="HT7" i="1"/>
  <c r="IV7" i="1"/>
  <c r="IU7" i="1"/>
  <c r="HO7" i="1"/>
  <c r="GI7" i="1"/>
  <c r="IT7" i="1"/>
  <c r="HN7" i="1"/>
  <c r="IS7" i="1"/>
  <c r="HM7" i="1"/>
  <c r="GG7" i="1"/>
  <c r="IR7" i="1"/>
  <c r="HL7" i="1"/>
  <c r="GF7" i="1"/>
  <c r="IQ7" i="1"/>
  <c r="HK7" i="1"/>
  <c r="GE7" i="1"/>
  <c r="IP7" i="1"/>
  <c r="HJ7" i="1"/>
  <c r="GD7" i="1"/>
  <c r="IO7" i="1"/>
  <c r="HI7" i="1"/>
  <c r="GC7" i="1"/>
  <c r="IN7" i="1"/>
  <c r="HH7" i="1"/>
  <c r="GB7" i="1"/>
  <c r="IM7" i="1"/>
  <c r="HG7" i="1"/>
  <c r="GA7" i="1"/>
  <c r="IL7" i="1"/>
  <c r="HF7" i="1"/>
  <c r="FZ7" i="1"/>
  <c r="IK7" i="1"/>
  <c r="HE7" i="1"/>
  <c r="FY7" i="1"/>
  <c r="JP7" i="1"/>
  <c r="IJ7" i="1"/>
  <c r="HD7" i="1"/>
  <c r="FX7" i="1"/>
  <c r="F515" i="4"/>
  <c r="BU7" i="1"/>
  <c r="BT7" i="1"/>
  <c r="BS7" i="1"/>
  <c r="CA7" i="1"/>
  <c r="BZ7" i="1"/>
  <c r="CH7" i="1"/>
  <c r="CG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CF7" i="1"/>
  <c r="DW7" i="1"/>
  <c r="DV7" i="1"/>
  <c r="DU7" i="1"/>
  <c r="DT7" i="1"/>
  <c r="EG7" i="1"/>
  <c r="EF7" i="1"/>
  <c r="EE7" i="1"/>
  <c r="ED7" i="1"/>
  <c r="EC7" i="1"/>
  <c r="EB7" i="1"/>
  <c r="EA7" i="1"/>
  <c r="DZ7" i="1"/>
  <c r="DY7" i="1"/>
  <c r="DX7" i="1"/>
  <c r="BY7" i="1"/>
  <c r="CD7" i="1"/>
  <c r="BR7" i="1"/>
  <c r="BW7" i="1"/>
  <c r="MD7" i="1"/>
  <c r="BP7" i="1"/>
  <c r="LZ7" i="1"/>
  <c r="MX7" i="1"/>
  <c r="AR7" i="1"/>
  <c r="KA7" i="1"/>
  <c r="BH7" i="1"/>
  <c r="BF7" i="1"/>
  <c r="BG7" i="1"/>
  <c r="JY7" i="1"/>
  <c r="JX7" i="1"/>
  <c r="MY9" i="1"/>
  <c r="MZ9" i="1"/>
  <c r="AO9" i="1"/>
  <c r="MV9" i="1"/>
  <c r="LH7" i="1"/>
  <c r="LI7" i="1"/>
  <c r="JZ7" i="1"/>
  <c r="MH7" i="1"/>
  <c r="MQ7" i="1"/>
  <c r="MK7" i="1"/>
  <c r="DE7" i="1"/>
  <c r="DD7" i="1"/>
  <c r="DQ7" i="1"/>
  <c r="DP7" i="1"/>
  <c r="DO7" i="1"/>
  <c r="DN7" i="1"/>
  <c r="DM7" i="1"/>
  <c r="DL7" i="1"/>
  <c r="DK7" i="1"/>
  <c r="DJ7" i="1"/>
  <c r="DI7" i="1"/>
  <c r="DH7" i="1"/>
  <c r="DG7" i="1"/>
  <c r="DF7" i="1"/>
  <c r="DR7" i="1"/>
  <c r="BQ7" i="1"/>
  <c r="DS7" i="1"/>
  <c r="DC7" i="1"/>
  <c r="DA7" i="1"/>
  <c r="CZ7" i="1"/>
  <c r="CY7" i="1"/>
  <c r="CX7" i="1"/>
  <c r="CW7" i="1"/>
  <c r="CO7" i="1"/>
  <c r="CN7" i="1"/>
  <c r="CV7" i="1"/>
  <c r="CM7" i="1"/>
  <c r="CJ7" i="1"/>
  <c r="CL7" i="1"/>
  <c r="CP7" i="1"/>
  <c r="CK7" i="1"/>
  <c r="CI7" i="1"/>
  <c r="CE7" i="1"/>
  <c r="CC7" i="1"/>
  <c r="CB7" i="1"/>
  <c r="BX7" i="1"/>
  <c r="BV7" i="1"/>
  <c r="DB7" i="1"/>
  <c r="CU7" i="1"/>
  <c r="CT7" i="1"/>
  <c r="CS7" i="1"/>
  <c r="CR7" i="1"/>
  <c r="CQ7" i="1"/>
  <c r="MB7" i="1"/>
  <c r="ME7" i="1"/>
  <c r="JW7" i="1"/>
  <c r="BO7" i="1"/>
  <c r="T7" i="1"/>
  <c r="S7" i="1"/>
  <c r="AA7" i="1"/>
  <c r="Y7" i="1"/>
  <c r="V7" i="1"/>
  <c r="AC7" i="1"/>
  <c r="LY7" i="1"/>
  <c r="AO7" i="1"/>
  <c r="KI7" i="1"/>
  <c r="LX7" i="1"/>
  <c r="LD7" i="1"/>
  <c r="LK7" i="1"/>
  <c r="KD7" i="1"/>
  <c r="MG7" i="1"/>
  <c r="Q7" i="1"/>
  <c r="LT7" i="1"/>
  <c r="JR7" i="1"/>
  <c r="MC7" i="1"/>
  <c r="AV7" i="1"/>
  <c r="MF7" i="1"/>
  <c r="LU7" i="1"/>
  <c r="LJ7" i="1"/>
  <c r="AW7" i="1"/>
  <c r="MR7" i="1"/>
  <c r="MP7" i="1"/>
  <c r="MA7" i="1"/>
  <c r="KJ7" i="1"/>
  <c r="LQ7" i="1"/>
  <c r="LR7" i="1"/>
  <c r="LS7" i="1"/>
  <c r="LE7" i="1"/>
  <c r="MV7" i="1"/>
  <c r="MZ7" i="1"/>
  <c r="LN7" i="1"/>
  <c r="R7" i="1"/>
  <c r="MY7" i="1"/>
  <c r="LP7" i="1"/>
  <c r="LO7" i="1"/>
  <c r="BM6" i="1"/>
  <c r="BN6" i="1"/>
  <c r="MV10" i="1" l="1"/>
  <c r="MV11" i="1"/>
  <c r="MY10" i="1"/>
  <c r="MY11" i="1"/>
  <c r="AO10" i="1"/>
  <c r="AO11" i="1"/>
  <c r="MZ10" i="1"/>
  <c r="MZ11"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N9" i="1"/>
  <c r="BM9" i="1"/>
  <c r="BM7" i="1"/>
  <c r="BN7" i="1"/>
  <c r="B23" i="3"/>
  <c r="AN5" i="1"/>
  <c r="BN10" i="1" l="1"/>
  <c r="BN11" i="1"/>
  <c r="BM10" i="1"/>
  <c r="BM11"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N18" i="1"/>
  <c r="AN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N9" i="1"/>
  <c r="AN7" i="1"/>
  <c r="AM5" i="1"/>
  <c r="AN10" i="1" l="1"/>
  <c r="AN11"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M18" i="1"/>
  <c r="AM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M9" i="1"/>
  <c r="AM7" i="1"/>
  <c r="AL5" i="1"/>
  <c r="AK5" i="1"/>
  <c r="AJ5" i="1"/>
  <c r="AI5" i="1"/>
  <c r="U23" i="1" l="1"/>
  <c r="AM10" i="1"/>
  <c r="AM11"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K18" i="1"/>
  <c r="AI18" i="1"/>
  <c r="AL18" i="1"/>
  <c r="AJ18" i="1"/>
  <c r="AJ6" i="1"/>
  <c r="AI6" i="1"/>
  <c r="AK6" i="1"/>
  <c r="AL6" i="1"/>
  <c r="JQ5" i="1"/>
  <c r="NB5" i="1"/>
  <c r="NA5" i="1"/>
  <c r="ML5" i="1"/>
  <c r="MI5" i="1"/>
  <c r="MO5" i="1"/>
  <c r="MN5" i="1"/>
  <c r="MM5" i="1"/>
  <c r="LC5" i="1"/>
  <c r="LB5" i="1"/>
  <c r="LA5" i="1"/>
  <c r="KZ5" i="1"/>
  <c r="KW5" i="1"/>
  <c r="KV5" i="1"/>
  <c r="KU5" i="1"/>
  <c r="KT5" i="1"/>
  <c r="KS5" i="1"/>
  <c r="KR5" i="1"/>
  <c r="KQ5" i="1"/>
  <c r="KP5" i="1"/>
  <c r="KN5" i="1"/>
  <c r="KM5" i="1"/>
  <c r="KL5" i="1"/>
  <c r="KK5" i="1"/>
  <c r="LW5" i="1"/>
  <c r="LV5" i="1"/>
  <c r="LM5" i="1"/>
  <c r="LL5" i="1"/>
  <c r="BL5" i="1"/>
  <c r="BK5" i="1"/>
  <c r="BJ5" i="1"/>
  <c r="BI5" i="1"/>
  <c r="BE5" i="1"/>
  <c r="BD5" i="1"/>
  <c r="BC5" i="1"/>
  <c r="BB5" i="1"/>
  <c r="BA5" i="1"/>
  <c r="P5" i="1"/>
  <c r="O5" i="1"/>
  <c r="N5" i="1"/>
  <c r="M5" i="1"/>
  <c r="L5" i="1"/>
  <c r="AB5" i="1"/>
  <c r="W5" i="1"/>
  <c r="AE5" i="1"/>
  <c r="LU5" i="1"/>
  <c r="KI5" i="1"/>
  <c r="KH5" i="1"/>
  <c r="KG5" i="1"/>
  <c r="KF5" i="1"/>
  <c r="KE5" i="1"/>
  <c r="KD5" i="1"/>
  <c r="AU5" i="1"/>
  <c r="AT5" i="1"/>
  <c r="AS5" i="1"/>
  <c r="AQ5" i="1"/>
  <c r="AZ6" i="1"/>
  <c r="AY6" i="1"/>
  <c r="AH5" i="1"/>
  <c r="AG5" i="1"/>
  <c r="AF5" i="1"/>
  <c r="LT5" i="1"/>
  <c r="LR5" i="1"/>
  <c r="J5" i="1"/>
  <c r="BG23" i="1" l="1"/>
  <c r="BH23" i="1"/>
  <c r="K23"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AY7" i="1"/>
  <c r="AZ7" i="1"/>
  <c r="AJ9" i="1"/>
  <c r="AJ7" i="1"/>
  <c r="AK9" i="1"/>
  <c r="AK7" i="1"/>
  <c r="AL9" i="1"/>
  <c r="AL7" i="1"/>
  <c r="AI9" i="1"/>
  <c r="AI7" i="1"/>
  <c r="AH6" i="1"/>
  <c r="AT18" i="1"/>
  <c r="AF6" i="1"/>
  <c r="AQ18" i="1"/>
  <c r="AG6" i="1"/>
  <c r="KQ18" i="1"/>
  <c r="KP6" i="1"/>
  <c r="KR18" i="1"/>
  <c r="JQ18" i="1"/>
  <c r="KS6" i="1"/>
  <c r="AS18" i="1"/>
  <c r="AU6" i="1"/>
  <c r="KQ6" i="1"/>
  <c r="KR6" i="1"/>
  <c r="AS6" i="1"/>
  <c r="AT6" i="1"/>
  <c r="JQ6" i="1"/>
  <c r="AQ6" i="1"/>
  <c r="AU18" i="1"/>
  <c r="AH18" i="1"/>
  <c r="AZ18" i="1"/>
  <c r="AY18" i="1"/>
  <c r="AP23" i="1" l="1"/>
  <c r="MW23" i="1"/>
  <c r="JU23" i="1"/>
  <c r="MS23" i="1"/>
  <c r="KB23" i="1"/>
  <c r="JV23" i="1"/>
  <c r="KC23" i="1"/>
  <c r="AX23" i="1"/>
  <c r="AR23" i="1"/>
  <c r="MU23" i="1"/>
  <c r="MT23" i="1"/>
  <c r="MJ23" i="1"/>
  <c r="AL10" i="1"/>
  <c r="AL11" i="1"/>
  <c r="AK10" i="1"/>
  <c r="AK11" i="1"/>
  <c r="AJ10" i="1"/>
  <c r="AJ11" i="1"/>
  <c r="AI10" i="1"/>
  <c r="AI11"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H9" i="1"/>
  <c r="AH7" i="1"/>
  <c r="AS9" i="1"/>
  <c r="AS7" i="1"/>
  <c r="KQ9" i="1"/>
  <c r="KQ7" i="1"/>
  <c r="KR9" i="1"/>
  <c r="KR7" i="1"/>
  <c r="AU9" i="1"/>
  <c r="AU7" i="1"/>
  <c r="AF9" i="1"/>
  <c r="AF7" i="1"/>
  <c r="AG9" i="1"/>
  <c r="AG7" i="1"/>
  <c r="JQ9" i="1"/>
  <c r="JQ7" i="1"/>
  <c r="AT9" i="1"/>
  <c r="AT7" i="1"/>
  <c r="AQ9" i="1"/>
  <c r="AQ7" i="1"/>
  <c r="KS9" i="1"/>
  <c r="KS7" i="1"/>
  <c r="KP9" i="1"/>
  <c r="KP7" i="1"/>
  <c r="AG18" i="1"/>
  <c r="AF18" i="1"/>
  <c r="AU10" i="1" l="1"/>
  <c r="AU11" i="1"/>
  <c r="AF10" i="1"/>
  <c r="AF11" i="1"/>
  <c r="AG10" i="1"/>
  <c r="AG11" i="1"/>
  <c r="KP10" i="1"/>
  <c r="KP11" i="1"/>
  <c r="KQ10" i="1"/>
  <c r="KQ11" i="1"/>
  <c r="KS10" i="1"/>
  <c r="KS11" i="1"/>
  <c r="KR10" i="1"/>
  <c r="KR11" i="1"/>
  <c r="AQ10" i="1"/>
  <c r="AQ11" i="1"/>
  <c r="AT10" i="1"/>
  <c r="AT11" i="1"/>
  <c r="JQ10" i="1"/>
  <c r="JQ11" i="1"/>
  <c r="AS10" i="1"/>
  <c r="AS11" i="1"/>
  <c r="AH10" i="1"/>
  <c r="AH11"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1"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Q23" i="1"/>
  <c r="FR23" i="1"/>
  <c r="GH23" i="1"/>
  <c r="GE23" i="1"/>
  <c r="GA23" i="1"/>
  <c r="GB23" i="1"/>
  <c r="FX23" i="1"/>
  <c r="GD23" i="1"/>
  <c r="FT23" i="1"/>
  <c r="GF23" i="1"/>
  <c r="FY23" i="1"/>
  <c r="GI23" i="1"/>
  <c r="FU23" i="1"/>
  <c r="FP23" i="1"/>
  <c r="FW23" i="1"/>
  <c r="F523" i="4"/>
  <c r="KK18" i="1"/>
  <c r="LC18" i="1"/>
  <c r="C43" i="3"/>
  <c r="C42" i="3"/>
  <c r="C41" i="3"/>
  <c r="C28" i="3"/>
  <c r="C27" i="3"/>
  <c r="C26" i="3"/>
  <c r="C24" i="3"/>
  <c r="C23" i="3"/>
  <c r="I17" i="1" l="1"/>
  <c r="I16" i="1"/>
  <c r="I15" i="1"/>
  <c r="I14" i="1"/>
  <c r="I13" i="1"/>
  <c r="I11" i="1"/>
  <c r="I12"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R23" i="1"/>
  <c r="GK23" i="1"/>
  <c r="GP23" i="1"/>
  <c r="HD23" i="1"/>
  <c r="GT23" i="1"/>
  <c r="HA23" i="1"/>
  <c r="GO23" i="1"/>
  <c r="GY23" i="1"/>
  <c r="GS23" i="1"/>
  <c r="GW23" i="1"/>
  <c r="GV23" i="1"/>
  <c r="GZ23" i="1"/>
  <c r="HC23" i="1"/>
  <c r="GM23" i="1"/>
  <c r="GL23" i="1"/>
  <c r="F524" i="4"/>
  <c r="B507" i="4"/>
  <c r="KK6" i="1"/>
  <c r="LC6" i="1"/>
  <c r="B24" i="3"/>
  <c r="B43" i="3"/>
  <c r="B42" i="3"/>
  <c r="B41" i="3"/>
  <c r="B28" i="3"/>
  <c r="B26" i="3"/>
  <c r="B27" i="3"/>
  <c r="P18"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M23" i="1"/>
  <c r="HF23" i="1"/>
  <c r="HK23" i="1"/>
  <c r="HY23" i="1"/>
  <c r="HO23" i="1"/>
  <c r="HV23" i="1"/>
  <c r="HJ23" i="1"/>
  <c r="HT23" i="1"/>
  <c r="HN23" i="1"/>
  <c r="HR23" i="1"/>
  <c r="HQ23" i="1"/>
  <c r="HU23" i="1"/>
  <c r="HX23" i="1"/>
  <c r="HH23" i="1"/>
  <c r="HG23" i="1"/>
  <c r="F525" i="4"/>
  <c r="B508" i="4"/>
  <c r="KK9" i="1"/>
  <c r="KK7" i="1"/>
  <c r="LC9" i="1"/>
  <c r="LC7" i="1"/>
  <c r="P6" i="1"/>
  <c r="KK10" i="1" l="1"/>
  <c r="KK11" i="1"/>
  <c r="LC10" i="1"/>
  <c r="LC11"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H23" i="1"/>
  <c r="IA23" i="1"/>
  <c r="IF23" i="1"/>
  <c r="IT23" i="1"/>
  <c r="IJ23" i="1"/>
  <c r="IQ23" i="1"/>
  <c r="IE23" i="1"/>
  <c r="IO23" i="1"/>
  <c r="II23" i="1"/>
  <c r="IM23" i="1"/>
  <c r="IL23" i="1"/>
  <c r="IP23" i="1"/>
  <c r="IS23" i="1"/>
  <c r="IC23" i="1"/>
  <c r="IB23" i="1"/>
  <c r="F526" i="4"/>
  <c r="B509" i="4"/>
  <c r="P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E23" i="1"/>
  <c r="JL23" i="1"/>
  <c r="IZ23" i="1"/>
  <c r="JJ23" i="1"/>
  <c r="JD23" i="1"/>
  <c r="JH23" i="1"/>
  <c r="JG23" i="1"/>
  <c r="JK23" i="1"/>
  <c r="JN23" i="1"/>
  <c r="IX23" i="1"/>
  <c r="IW23" i="1"/>
  <c r="JC23" i="1"/>
  <c r="IV23" i="1"/>
  <c r="JA23" i="1"/>
  <c r="JO23"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E18" i="1"/>
  <c r="BD18" i="1"/>
  <c r="LV18" i="1"/>
  <c r="LW18"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D6" i="1"/>
  <c r="BE6" i="1"/>
  <c r="LV6" i="1"/>
  <c r="LW6" i="1"/>
  <c r="BQ1594" i="4" l="1"/>
  <c r="BX1594" i="4"/>
  <c r="CE1594" i="4"/>
  <c r="BE7" i="1"/>
  <c r="BD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V9" i="1"/>
  <c r="LV7" i="1"/>
  <c r="LW9" i="1"/>
  <c r="LW7" i="1"/>
  <c r="BE9" i="1"/>
  <c r="BD9" i="1"/>
  <c r="BL6" i="1"/>
  <c r="CG1594" i="4" l="1"/>
  <c r="CH1594" i="4"/>
  <c r="BZ1594" i="4"/>
  <c r="CA1594" i="4"/>
  <c r="BS1594" i="4"/>
  <c r="BT1594" i="4"/>
  <c r="CE1595" i="4"/>
  <c r="BX1595" i="4"/>
  <c r="BQ1595" i="4"/>
  <c r="LW10" i="1"/>
  <c r="LW11" i="1"/>
  <c r="LV10" i="1"/>
  <c r="LV11" i="1"/>
  <c r="BD10" i="1"/>
  <c r="BD11" i="1"/>
  <c r="BE10" i="1"/>
  <c r="BE11"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L9" i="1"/>
  <c r="BL11" i="1" s="1"/>
  <c r="BL7" i="1"/>
  <c r="BQ1596" i="4" l="1"/>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L10" i="1"/>
  <c r="O18"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O6" i="1"/>
  <c r="NB18" i="1"/>
  <c r="MN18" i="1"/>
  <c r="W18"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O7" i="1"/>
  <c r="NB6" i="1"/>
  <c r="MN6" i="1"/>
  <c r="W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N9" i="1"/>
  <c r="MN7" i="1"/>
  <c r="W9" i="1"/>
  <c r="W7" i="1"/>
  <c r="NB9" i="1"/>
  <c r="NB7" i="1"/>
  <c r="MO6" i="1"/>
  <c r="MM6" i="1"/>
  <c r="KO5" i="1"/>
  <c r="N18" i="1"/>
  <c r="M18" i="1"/>
  <c r="L18" i="1"/>
  <c r="AB6" i="1"/>
  <c r="BT1604" i="4" l="1"/>
  <c r="BS1604" i="4"/>
  <c r="CA1604" i="4"/>
  <c r="BZ1604" i="4"/>
  <c r="CH1604" i="4"/>
  <c r="CG1604" i="4"/>
  <c r="NB10" i="1"/>
  <c r="NB11" i="1"/>
  <c r="W10" i="1"/>
  <c r="W11" i="1"/>
  <c r="MN10" i="1"/>
  <c r="MN11"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D23" i="1"/>
  <c r="MM9" i="1"/>
  <c r="MM7" i="1"/>
  <c r="MO9" i="1"/>
  <c r="MO7" i="1"/>
  <c r="AB9" i="1"/>
  <c r="AB7" i="1"/>
  <c r="KD9" i="1"/>
  <c r="CG1605" i="4" l="1"/>
  <c r="CH1605" i="4"/>
  <c r="BZ1605" i="4"/>
  <c r="CA1605" i="4"/>
  <c r="BS1605" i="4"/>
  <c r="BT1605" i="4"/>
  <c r="KD10" i="1"/>
  <c r="KD11" i="1"/>
  <c r="AB10" i="1"/>
  <c r="AB11" i="1"/>
  <c r="MM10" i="1"/>
  <c r="MM11" i="1"/>
  <c r="MO10" i="1"/>
  <c r="MO11"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U6" i="1"/>
  <c r="KU18" i="1"/>
  <c r="KT18" i="1"/>
  <c r="KT6" i="1"/>
  <c r="BT1606" i="4" l="1"/>
  <c r="BS1606" i="4"/>
  <c r="CA1606" i="4"/>
  <c r="BZ1606" i="4"/>
  <c r="CH1606" i="4"/>
  <c r="CG1606" i="4"/>
  <c r="KY23" i="1"/>
  <c r="KX23" i="1"/>
  <c r="BE23"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U9" i="1"/>
  <c r="KU7" i="1"/>
  <c r="KT9" i="1"/>
  <c r="KT7" i="1"/>
  <c r="BK6" i="1"/>
  <c r="BJ6" i="1"/>
  <c r="BI6" i="1"/>
  <c r="CG1607" i="4" l="1"/>
  <c r="CH1607" i="4"/>
  <c r="BZ1607" i="4"/>
  <c r="CA1607" i="4"/>
  <c r="BS1607" i="4"/>
  <c r="BT1607" i="4"/>
  <c r="KT10" i="1"/>
  <c r="KT11" i="1"/>
  <c r="KU10" i="1"/>
  <c r="KU11"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I7" i="1"/>
  <c r="BK9" i="1"/>
  <c r="BK11" i="1" s="1"/>
  <c r="BK7" i="1"/>
  <c r="BJ9" i="1"/>
  <c r="BJ11" i="1" s="1"/>
  <c r="BJ7" i="1"/>
  <c r="BB18" i="1"/>
  <c r="CA1405" i="4" l="1"/>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J10" i="1"/>
  <c r="BK10" i="1"/>
  <c r="BI10" i="1"/>
  <c r="BA18" i="1"/>
  <c r="BA6" i="1"/>
  <c r="BC18" i="1"/>
  <c r="BC6" i="1"/>
  <c r="BB6" i="1"/>
  <c r="KF6" i="1"/>
  <c r="BB7" i="1" l="1"/>
  <c r="BC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A7" i="1"/>
  <c r="BA9" i="1"/>
  <c r="BA11" i="1" s="1"/>
  <c r="BC9" i="1"/>
  <c r="KF9" i="1"/>
  <c r="KF7" i="1"/>
  <c r="BB9" i="1"/>
  <c r="KE6" i="1"/>
  <c r="KD18" i="1"/>
  <c r="KE18" i="1"/>
  <c r="KF18" i="1"/>
  <c r="BB10" i="1" l="1"/>
  <c r="BB11" i="1"/>
  <c r="KF10" i="1"/>
  <c r="KF11" i="1"/>
  <c r="BC10" i="1"/>
  <c r="BC11"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A10" i="1"/>
  <c r="BO23" i="1"/>
  <c r="KE9" i="1"/>
  <c r="KE7" i="1"/>
  <c r="AB18" i="1"/>
  <c r="LB18" i="1"/>
  <c r="LB6" i="1"/>
  <c r="KO18" i="1"/>
  <c r="KO6" i="1"/>
  <c r="KW18" i="1"/>
  <c r="KW6" i="1"/>
  <c r="KV18" i="1"/>
  <c r="KV6" i="1"/>
  <c r="KM18" i="1"/>
  <c r="KM6" i="1"/>
  <c r="LA18" i="1"/>
  <c r="LA6" i="1"/>
  <c r="KL18" i="1"/>
  <c r="KL6" i="1"/>
  <c r="KZ18" i="1"/>
  <c r="KZ6" i="1"/>
  <c r="KN18" i="1"/>
  <c r="KN6" i="1"/>
  <c r="KE10" i="1" l="1"/>
  <c r="KE11"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J23" i="1"/>
  <c r="DG23" i="1"/>
  <c r="CC23" i="1"/>
  <c r="CK23" i="1"/>
  <c r="DE23" i="1"/>
  <c r="CY23" i="1"/>
  <c r="CU23" i="1"/>
  <c r="DC23" i="1"/>
  <c r="DR23" i="1"/>
  <c r="CT23" i="1"/>
  <c r="CR23" i="1"/>
  <c r="DO23" i="1"/>
  <c r="BQ23" i="1"/>
  <c r="CV23" i="1"/>
  <c r="CI23" i="1"/>
  <c r="CM23" i="1"/>
  <c r="DH23" i="1"/>
  <c r="DQ23" i="1"/>
  <c r="CB23" i="1"/>
  <c r="CE23" i="1"/>
  <c r="CN23" i="1"/>
  <c r="BX23" i="1"/>
  <c r="DM23" i="1"/>
  <c r="DF23" i="1"/>
  <c r="DJ23" i="1"/>
  <c r="CW23" i="1"/>
  <c r="BV23" i="1"/>
  <c r="DL23" i="1"/>
  <c r="CP23" i="1"/>
  <c r="DD23" i="1"/>
  <c r="DS23" i="1"/>
  <c r="CS23" i="1"/>
  <c r="CO23" i="1"/>
  <c r="DB23" i="1"/>
  <c r="CQ23" i="1"/>
  <c r="DA23" i="1"/>
  <c r="DP23" i="1"/>
  <c r="DK23" i="1"/>
  <c r="DN23" i="1"/>
  <c r="CZ23" i="1"/>
  <c r="CL23" i="1"/>
  <c r="DI23" i="1"/>
  <c r="CX23" i="1"/>
  <c r="LA9" i="1"/>
  <c r="LA7" i="1"/>
  <c r="LB9" i="1"/>
  <c r="LB7" i="1"/>
  <c r="KM9" i="1"/>
  <c r="KM7" i="1"/>
  <c r="KV9" i="1"/>
  <c r="KV7" i="1"/>
  <c r="KL9" i="1"/>
  <c r="KL7" i="1"/>
  <c r="KW9" i="1"/>
  <c r="KW7" i="1"/>
  <c r="KZ9" i="1"/>
  <c r="KZ7" i="1"/>
  <c r="KN9" i="1"/>
  <c r="KN7" i="1"/>
  <c r="KO9" i="1"/>
  <c r="KO7" i="1"/>
  <c r="KW10" i="1" l="1"/>
  <c r="KW11" i="1"/>
  <c r="KV10" i="1"/>
  <c r="KV11" i="1"/>
  <c r="KN10" i="1"/>
  <c r="KN11" i="1"/>
  <c r="KZ10" i="1"/>
  <c r="KZ11" i="1"/>
  <c r="KL10" i="1"/>
  <c r="KL11" i="1"/>
  <c r="KM10" i="1"/>
  <c r="KM11" i="1"/>
  <c r="LB10" i="1"/>
  <c r="LB11" i="1"/>
  <c r="KO10" i="1"/>
  <c r="KO11" i="1"/>
  <c r="LA10" i="1"/>
  <c r="LA11"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F23" i="1"/>
  <c r="B519" i="4"/>
  <c r="N6" i="1"/>
  <c r="M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M7" i="1"/>
  <c r="N7" i="1"/>
  <c r="LR18"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L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L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U18" i="1"/>
  <c r="LM6" i="1"/>
  <c r="LL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T23" i="1"/>
  <c r="B523" i="4"/>
  <c r="AQ23" i="1"/>
  <c r="BB23" i="1"/>
  <c r="BC23" i="1"/>
  <c r="LL9" i="1"/>
  <c r="LL7" i="1"/>
  <c r="LM9" i="1"/>
  <c r="LM7" i="1"/>
  <c r="LM18" i="1"/>
  <c r="LL18" i="1"/>
  <c r="LL10" i="1" l="1"/>
  <c r="LL11" i="1"/>
  <c r="LM10" i="1"/>
  <c r="LM11"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A23" i="1"/>
  <c r="MM18"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E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E9" i="1"/>
  <c r="AE7" i="1"/>
  <c r="AE18" i="1"/>
  <c r="KG6" i="1"/>
  <c r="KH6" i="1"/>
  <c r="MI6" i="1"/>
  <c r="ML6" i="1"/>
  <c r="NA6" i="1"/>
  <c r="J6" i="1"/>
  <c r="AE10" i="1" l="1"/>
  <c r="AE11"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L9" i="1"/>
  <c r="ML7" i="1"/>
  <c r="NA9" i="1"/>
  <c r="NA7" i="1"/>
  <c r="KG9" i="1"/>
  <c r="KG7" i="1"/>
  <c r="KH9" i="1"/>
  <c r="KH7" i="1"/>
  <c r="J7" i="1"/>
  <c r="MI9" i="1"/>
  <c r="MI7" i="1"/>
  <c r="KG18" i="1"/>
  <c r="ML18" i="1"/>
  <c r="KH18" i="1"/>
  <c r="MI18" i="1"/>
  <c r="MO18" i="1"/>
  <c r="KI18" i="1"/>
  <c r="LT18" i="1"/>
  <c r="J18" i="1"/>
  <c r="NA18" i="1"/>
  <c r="J10" i="1" l="1"/>
  <c r="J11" i="1"/>
  <c r="KH10" i="1"/>
  <c r="KH11" i="1"/>
  <c r="NA10" i="1"/>
  <c r="NA11" i="1"/>
  <c r="KG10" i="1"/>
  <c r="KG11" i="1"/>
  <c r="ML10" i="1"/>
  <c r="ML11" i="1"/>
  <c r="MI10" i="1"/>
  <c r="MI11"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M23"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3"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V23" i="1"/>
  <c r="GJ23" i="1"/>
  <c r="GC23" i="1"/>
  <c r="F613" i="4"/>
  <c r="I677" i="4"/>
  <c r="B533" i="4"/>
  <c r="CA351" i="4" l="1"/>
  <c r="BT351" i="4"/>
  <c r="CH351" i="4"/>
  <c r="BQ353" i="4"/>
  <c r="CE353" i="4"/>
  <c r="BX353" i="4"/>
  <c r="F354" i="4"/>
  <c r="CH677" i="4"/>
  <c r="CA677" i="4"/>
  <c r="BT677" i="4"/>
  <c r="BQ613" i="4"/>
  <c r="CE613" i="4"/>
  <c r="BX613" i="4"/>
  <c r="B351" i="4"/>
  <c r="I352" i="4"/>
  <c r="GQ23" i="1"/>
  <c r="GX23" i="1"/>
  <c r="HE23" i="1"/>
  <c r="I678" i="4"/>
  <c r="F614" i="4"/>
  <c r="B534" i="4"/>
  <c r="CH352" i="4" l="1"/>
  <c r="CA352" i="4"/>
  <c r="BT352" i="4"/>
  <c r="CE354" i="4"/>
  <c r="BX354" i="4"/>
  <c r="BQ354" i="4"/>
  <c r="F355" i="4"/>
  <c r="CE614" i="4"/>
  <c r="BQ614" i="4"/>
  <c r="BX614" i="4"/>
  <c r="CA678" i="4"/>
  <c r="BT678" i="4"/>
  <c r="CH678" i="4"/>
  <c r="B352" i="4"/>
  <c r="I353" i="4"/>
  <c r="HS23" i="1"/>
  <c r="HL23" i="1"/>
  <c r="HZ23" i="1"/>
  <c r="BT353" i="4" l="1"/>
  <c r="CH353" i="4"/>
  <c r="CA353" i="4"/>
  <c r="BQ355" i="4"/>
  <c r="CE355" i="4"/>
  <c r="BX355" i="4"/>
  <c r="F356" i="4"/>
  <c r="B353" i="4"/>
  <c r="I354" i="4"/>
  <c r="IU23" i="1"/>
  <c r="IG23" i="1"/>
  <c r="IN23" i="1"/>
  <c r="I679" i="4"/>
  <c r="F615" i="4"/>
  <c r="B535" i="4"/>
  <c r="CH354" i="4" l="1"/>
  <c r="CA354" i="4"/>
  <c r="BT354" i="4"/>
  <c r="BX356" i="4"/>
  <c r="BQ356" i="4"/>
  <c r="CE356" i="4"/>
  <c r="F357" i="4"/>
  <c r="CH679" i="4"/>
  <c r="CA679" i="4"/>
  <c r="BT679" i="4"/>
  <c r="CE615" i="4"/>
  <c r="BX615" i="4"/>
  <c r="BQ615" i="4"/>
  <c r="B354" i="4"/>
  <c r="I355" i="4"/>
  <c r="JB23" i="1"/>
  <c r="JP23" i="1"/>
  <c r="JI23"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S23" i="1"/>
  <c r="FZ23" i="1"/>
  <c r="GG23" i="1"/>
  <c r="I741" i="4"/>
  <c r="F677" i="4"/>
  <c r="B597" i="4"/>
  <c r="BQ677" i="4" l="1"/>
  <c r="CE677" i="4"/>
  <c r="BX677" i="4"/>
  <c r="CH741" i="4"/>
  <c r="CA741" i="4"/>
  <c r="BT741" i="4"/>
  <c r="GN23" i="1"/>
  <c r="HB23" i="1"/>
  <c r="GU23" i="1"/>
  <c r="F678" i="4"/>
  <c r="I742" i="4"/>
  <c r="B598" i="4"/>
  <c r="CA742" i="4" l="1"/>
  <c r="BT742" i="4"/>
  <c r="CH742" i="4"/>
  <c r="BX678" i="4"/>
  <c r="BQ678" i="4"/>
  <c r="CE678" i="4"/>
  <c r="HI23" i="1"/>
  <c r="HP23" i="1"/>
  <c r="HW23" i="1"/>
  <c r="ID23" i="1" l="1"/>
  <c r="IK23" i="1"/>
  <c r="IR23" i="1"/>
  <c r="F679" i="4"/>
  <c r="I743" i="4"/>
  <c r="B599" i="4"/>
  <c r="CE679" i="4" l="1"/>
  <c r="BQ679" i="4"/>
  <c r="BX679" i="4"/>
  <c r="CH743" i="4"/>
  <c r="CA743" i="4"/>
  <c r="BT743" i="4"/>
  <c r="IY23" i="1"/>
  <c r="JM23" i="1"/>
  <c r="JF23"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G9" i="1"/>
  <c r="LG7" i="1"/>
  <c r="LG10" i="1" l="1"/>
  <c r="LG11" i="1"/>
  <c r="LF7" i="1"/>
  <c r="LF9" i="1"/>
  <c r="LF10" i="1" l="1"/>
  <c r="LF11" i="1"/>
  <c r="B779" i="4"/>
  <c r="B780" i="4" l="1"/>
  <c r="B781" i="4" l="1"/>
  <c r="B782" i="4" l="1"/>
  <c r="B783" i="4" l="1"/>
  <c r="B784" i="4" l="1"/>
  <c r="B785" i="4" l="1"/>
  <c r="B786" i="4" l="1"/>
  <c r="LV23" i="1" l="1"/>
  <c r="ME23" i="1"/>
  <c r="MD23" i="1"/>
  <c r="LK23" i="1"/>
  <c r="MA23" i="1"/>
  <c r="AS23" i="1"/>
  <c r="LG23" i="1"/>
  <c r="LI23" i="1"/>
  <c r="LE23" i="1"/>
  <c r="LJ23" i="1"/>
  <c r="LX23" i="1"/>
  <c r="AO23" i="1"/>
  <c r="LH23" i="1"/>
  <c r="LY23" i="1"/>
  <c r="LW23" i="1"/>
  <c r="R23" i="1" l="1"/>
  <c r="Q23" i="1"/>
  <c r="AF23" i="1" l="1"/>
  <c r="AG23" i="1"/>
  <c r="AE23" i="1"/>
  <c r="BM23" i="1" l="1"/>
  <c r="MQ23" i="1"/>
  <c r="KM23" i="1"/>
  <c r="KZ23" i="1"/>
  <c r="LN23" i="1"/>
  <c r="T23" i="1"/>
  <c r="MK23" i="1"/>
  <c r="MP23" i="1"/>
  <c r="MH23" i="1"/>
  <c r="MI23" i="1"/>
  <c r="KH23" i="1"/>
  <c r="AB23" i="1"/>
  <c r="MF23" i="1"/>
  <c r="KQ23" i="1"/>
  <c r="MN23" i="1"/>
  <c r="JR23" i="1"/>
  <c r="KO23" i="1"/>
  <c r="KS23" i="1"/>
  <c r="KN23" i="1"/>
  <c r="KT23" i="1"/>
  <c r="AH23" i="1"/>
  <c r="AA23" i="1"/>
  <c r="AN23" i="1"/>
  <c r="JW23" i="1"/>
  <c r="LB23" i="1"/>
  <c r="LA23" i="1"/>
  <c r="AI23" i="1"/>
  <c r="KF23" i="1"/>
  <c r="S23" i="1"/>
  <c r="LL23" i="1"/>
  <c r="KD23" i="1"/>
  <c r="KU23" i="1"/>
  <c r="AV23" i="1"/>
  <c r="AJ23" i="1"/>
  <c r="KW23" i="1"/>
  <c r="AM23" i="1"/>
  <c r="LP23" i="1"/>
  <c r="KK23" i="1"/>
  <c r="AC23" i="1"/>
  <c r="KV23" i="1"/>
  <c r="MM23" i="1"/>
  <c r="MX23" i="1"/>
  <c r="LD23" i="1"/>
  <c r="KP23" i="1"/>
  <c r="NB23" i="1"/>
  <c r="LC23" i="1"/>
  <c r="MY23" i="1"/>
  <c r="KI23" i="1"/>
  <c r="LM23" i="1"/>
  <c r="KA23" i="1"/>
  <c r="AU23" i="1"/>
  <c r="MR23" i="1"/>
  <c r="KG23" i="1"/>
  <c r="LO23" i="1"/>
  <c r="AW23" i="1"/>
  <c r="BN23" i="1"/>
  <c r="KR23" i="1"/>
  <c r="MZ23" i="1"/>
  <c r="Y23" i="1"/>
  <c r="AL23" i="1"/>
  <c r="JY23" i="1"/>
  <c r="JZ23" i="1"/>
  <c r="ML23" i="1"/>
  <c r="AK23" i="1"/>
  <c r="KJ23" i="1"/>
  <c r="MG23" i="1"/>
  <c r="NA23" i="1"/>
  <c r="W23" i="1"/>
  <c r="JX23" i="1"/>
  <c r="LF23" i="1"/>
  <c r="JQ23" i="1"/>
  <c r="MV23" i="1"/>
  <c r="MB23" i="1"/>
  <c r="MO23" i="1"/>
  <c r="V23" i="1"/>
  <c r="KL23" i="1"/>
  <c r="KE23" i="1"/>
  <c r="MC23" i="1"/>
  <c r="LZ23" i="1"/>
  <c r="LQ23"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K23" i="1" l="1"/>
  <c r="BL23" i="1"/>
  <c r="BI23" i="1"/>
  <c r="BJ23" i="1"/>
  <c r="O1099" i="4"/>
  <c r="O1100" i="4" l="1"/>
  <c r="O1101" i="4" l="1"/>
  <c r="LU23" i="1" l="1"/>
  <c r="B3" i="1" l="1"/>
  <c r="D4" i="1" l="1"/>
  <c r="E4" i="1"/>
  <c r="F4" i="1"/>
  <c r="I18"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Q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R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S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T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P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Q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R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S2" authorId="0" shapeId="0" xr:uid="{E78D51DF-8654-4903-B76F-F074C17EEDEC}">
      <text>
        <r>
          <rPr>
            <b/>
            <sz val="9"/>
            <color indexed="81"/>
            <rFont val="Tahoma"/>
            <family val="2"/>
          </rPr>
          <t>Michael Young:</t>
        </r>
        <r>
          <rPr>
            <sz val="9"/>
            <color indexed="81"/>
            <rFont val="Tahoma"/>
            <family val="2"/>
          </rPr>
          <t xml:space="preserve">
Control if fvp is dvp</t>
        </r>
      </text>
    </comment>
    <comment ref="AT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U2" authorId="0" shapeId="0" xr:uid="{F3BE25F0-A306-41BC-B1FE-05A4EB76F4F0}">
      <text>
        <r>
          <rPr>
            <b/>
            <sz val="9"/>
            <color indexed="81"/>
            <rFont val="Tahoma"/>
            <family val="2"/>
          </rPr>
          <t>Michael Young:</t>
        </r>
        <r>
          <rPr>
            <sz val="9"/>
            <color indexed="81"/>
            <rFont val="Tahoma"/>
            <family val="2"/>
          </rPr>
          <t xml:space="preserve">
Control if fvp is dvp</t>
        </r>
      </text>
    </comment>
    <comment ref="AV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W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X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O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Q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P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R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Q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R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S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T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U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V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JW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X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Y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JZ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A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K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Q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T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U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X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Z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A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D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E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F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G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H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I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J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K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N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O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P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Q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U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V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LW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LX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LY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LZ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A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B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C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D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E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F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G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H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I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J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K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L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Q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S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T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U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V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MW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MX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S3" authorId="2" shapeId="0" xr:uid="{B954CDF6-1ABF-48D4-9FEA-F3C077148276}">
      <text>
        <r>
          <rPr>
            <b/>
            <sz val="9"/>
            <color indexed="81"/>
            <rFont val="Tahoma"/>
            <family val="2"/>
          </rPr>
          <t>John:</t>
        </r>
        <r>
          <rPr>
            <sz val="9"/>
            <color indexed="81"/>
            <rFont val="Tahoma"/>
            <family val="2"/>
          </rPr>
          <t xml:space="preserve">
Pasture type</t>
        </r>
      </text>
    </comment>
    <comment ref="MT3" authorId="2" shapeId="0" xr:uid="{2B21F278-96F3-4CFB-A085-9589D7DE0C32}">
      <text>
        <r>
          <rPr>
            <b/>
            <sz val="9"/>
            <color indexed="81"/>
            <rFont val="Tahoma"/>
            <family val="2"/>
          </rPr>
          <t>John:</t>
        </r>
        <r>
          <rPr>
            <sz val="9"/>
            <color indexed="81"/>
            <rFont val="Tahoma"/>
            <family val="2"/>
          </rPr>
          <t xml:space="preserve">
Pasture type</t>
        </r>
      </text>
    </comment>
    <comment ref="MU3" authorId="2" shapeId="0" xr:uid="{E05F54A4-F6ED-4FE0-ADDC-975F5175CAC9}">
      <text>
        <r>
          <rPr>
            <b/>
            <sz val="9"/>
            <color indexed="81"/>
            <rFont val="Tahoma"/>
            <family val="2"/>
          </rPr>
          <t>John:</t>
        </r>
        <r>
          <rPr>
            <sz val="9"/>
            <color indexed="81"/>
            <rFont val="Tahoma"/>
            <family val="2"/>
          </rPr>
          <t xml:space="preserve">
Pasture type</t>
        </r>
      </text>
    </comment>
    <comment ref="MV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P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S4" authorId="0" shapeId="0" xr:uid="{233C0881-C2E6-46E8-9B55-F380130374E3}">
      <text>
        <r>
          <rPr>
            <sz val="9"/>
            <color indexed="81"/>
            <rFont val="Tahoma"/>
            <family val="2"/>
          </rPr>
          <t>LTW Pad level scalar for singles</t>
        </r>
      </text>
    </comment>
    <comment ref="T4" authorId="0" shapeId="0" xr:uid="{4F4BE100-A741-4A0D-8DBF-2C8F18FAA110}">
      <text>
        <r>
          <rPr>
            <sz val="9"/>
            <color indexed="81"/>
            <rFont val="Tahoma"/>
            <family val="2"/>
          </rPr>
          <t xml:space="preserve">LTW Pad level scalar for multiples
</t>
        </r>
      </text>
    </comment>
    <comment ref="U4" authorId="0" shapeId="0" xr:uid="{7861D19F-916D-408A-A538-198C929599E5}">
      <text>
        <r>
          <rPr>
            <b/>
            <sz val="9"/>
            <color indexed="81"/>
            <rFont val="Tahoma"/>
            <family val="2"/>
          </rPr>
          <t>John:</t>
        </r>
        <r>
          <rPr>
            <sz val="9"/>
            <color indexed="81"/>
            <rFont val="Tahoma"/>
            <family val="2"/>
          </rPr>
          <t xml:space="preserve">
Relative availability</t>
        </r>
      </text>
    </comment>
    <comment ref="V4" authorId="0" shapeId="0" xr:uid="{F2BDF62F-A2C0-480F-B4A2-37C24BFCFD37}">
      <text>
        <r>
          <rPr>
            <b/>
            <sz val="9"/>
            <color indexed="81"/>
            <rFont val="Tahoma"/>
            <family val="2"/>
          </rPr>
          <t>John:</t>
        </r>
        <r>
          <rPr>
            <sz val="9"/>
            <color indexed="81"/>
            <rFont val="Tahoma"/>
            <family val="2"/>
          </rPr>
          <t xml:space="preserve">
Weaner mortality</t>
        </r>
      </text>
    </comment>
    <comment ref="W4" authorId="0" shapeId="0" xr:uid="{D8F50781-0506-497E-A15D-0AC6218853A7}">
      <text>
        <r>
          <rPr>
            <b/>
            <sz val="9"/>
            <color indexed="81"/>
            <rFont val="Tahoma"/>
            <family val="2"/>
          </rPr>
          <t>John:</t>
        </r>
        <r>
          <rPr>
            <sz val="9"/>
            <color indexed="81"/>
            <rFont val="Tahoma"/>
            <family val="2"/>
          </rPr>
          <t xml:space="preserve">
Dam mortality</t>
        </r>
      </text>
    </comment>
    <comment ref="X4" authorId="0" shapeId="0" xr:uid="{1E2CC5AE-FD66-4928-899F-555D857AB655}">
      <text>
        <r>
          <rPr>
            <b/>
            <sz val="9"/>
            <color indexed="81"/>
            <rFont val="Tahoma"/>
            <family val="2"/>
          </rPr>
          <t>John:</t>
        </r>
        <r>
          <rPr>
            <sz val="9"/>
            <color indexed="81"/>
            <rFont val="Tahoma"/>
            <family val="2"/>
          </rPr>
          <t xml:space="preserve">
Relative availability</t>
        </r>
      </text>
    </comment>
    <comment ref="Y4" authorId="0" shapeId="0" xr:uid="{DD1BC7DC-9510-49A0-8CF8-2ACF91E46EB3}">
      <text>
        <r>
          <rPr>
            <sz val="9"/>
            <color indexed="81"/>
            <rFont val="Tahoma"/>
            <family val="2"/>
          </rPr>
          <t>Progeny survival</t>
        </r>
      </text>
    </comment>
    <comment ref="Z4" authorId="0" shapeId="0" xr:uid="{0C4CB34C-52A2-4080-A23E-ADED3301A1F0}">
      <text>
        <r>
          <rPr>
            <b/>
            <sz val="9"/>
            <color indexed="81"/>
            <rFont val="Tahoma"/>
            <family val="2"/>
          </rPr>
          <t>John:</t>
        </r>
        <r>
          <rPr>
            <sz val="9"/>
            <color indexed="81"/>
            <rFont val="Tahoma"/>
            <family val="2"/>
          </rPr>
          <t xml:space="preserve">
Relative availability</t>
        </r>
      </text>
    </comment>
    <comment ref="AA4" authorId="0" shapeId="0" xr:uid="{3F3DB6C4-DE2F-419B-AD18-07785C231917}">
      <text>
        <r>
          <rPr>
            <sz val="9"/>
            <color indexed="81"/>
            <rFont val="Tahoma"/>
            <family val="2"/>
          </rPr>
          <t>Birth weight</t>
        </r>
      </text>
    </comment>
    <comment ref="AB4" authorId="0" shapeId="0" xr:uid="{DA1C078D-AA81-4A78-9DFC-37E0A8AB8B86}">
      <text>
        <r>
          <rPr>
            <sz val="9"/>
            <color indexed="81"/>
            <rFont val="Tahoma"/>
            <family val="2"/>
          </rPr>
          <t>Weaning weight</t>
        </r>
      </text>
    </comment>
    <comment ref="AC4" authorId="0" shapeId="0" xr:uid="{1EC0D7CF-12F9-4F1F-8977-A8F060C09A40}">
      <text>
        <r>
          <rPr>
            <b/>
            <sz val="9"/>
            <color indexed="81"/>
            <rFont val="Tahoma"/>
            <family val="2"/>
          </rPr>
          <t>John:</t>
        </r>
        <r>
          <rPr>
            <sz val="9"/>
            <color indexed="81"/>
            <rFont val="Tahoma"/>
            <family val="2"/>
          </rPr>
          <t xml:space="preserve">
Weaner mortality</t>
        </r>
      </text>
    </comment>
    <comment ref="AD4" authorId="0" shapeId="0" xr:uid="{85ED7518-3248-46F2-BEC1-6F6D2BDF3C8C}">
      <text>
        <r>
          <rPr>
            <b/>
            <sz val="9"/>
            <color indexed="81"/>
            <rFont val="Tahoma"/>
            <family val="2"/>
          </rPr>
          <t>John:</t>
        </r>
        <r>
          <rPr>
            <sz val="9"/>
            <color indexed="81"/>
            <rFont val="Tahoma"/>
            <family val="2"/>
          </rPr>
          <t xml:space="preserve">
Relative availability</t>
        </r>
      </text>
    </comment>
    <comment ref="AE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F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G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H4" authorId="2" shapeId="0" xr:uid="{7393AF12-0094-4F60-A7AB-F5D1266D3A77}">
      <text>
        <r>
          <rPr>
            <b/>
            <sz val="9"/>
            <color indexed="81"/>
            <rFont val="Tahoma"/>
            <family val="2"/>
          </rPr>
          <t>John:</t>
        </r>
        <r>
          <rPr>
            <sz val="9"/>
            <color indexed="81"/>
            <rFont val="Tahoma"/>
            <family val="2"/>
          </rPr>
          <t xml:space="preserve">
CFW</t>
        </r>
      </text>
    </comment>
    <comment ref="AI4" authorId="2" shapeId="0" xr:uid="{771484C3-46D6-45C5-A026-7EE24A81FF53}">
      <text>
        <r>
          <rPr>
            <b/>
            <sz val="9"/>
            <color indexed="81"/>
            <rFont val="Tahoma"/>
            <family val="2"/>
          </rPr>
          <t>John:</t>
        </r>
        <r>
          <rPr>
            <sz val="9"/>
            <color indexed="81"/>
            <rFont val="Tahoma"/>
            <family val="2"/>
          </rPr>
          <t xml:space="preserve">
FD</t>
        </r>
      </text>
    </comment>
    <comment ref="AJ4" authorId="2" shapeId="0" xr:uid="{ADC52D4F-7C42-4FA7-9F09-55FB9985AC2F}">
      <text>
        <r>
          <rPr>
            <b/>
            <sz val="9"/>
            <color indexed="81"/>
            <rFont val="Tahoma"/>
            <family val="2"/>
          </rPr>
          <t>John:</t>
        </r>
        <r>
          <rPr>
            <sz val="9"/>
            <color indexed="81"/>
            <rFont val="Tahoma"/>
            <family val="2"/>
          </rPr>
          <t xml:space="preserve">
Conception</t>
        </r>
      </text>
    </comment>
    <comment ref="AK4" authorId="2" shapeId="0" xr:uid="{F27BEBBE-D2F8-4576-8FEC-B287BAC0AE61}">
      <text>
        <r>
          <rPr>
            <b/>
            <sz val="9"/>
            <color indexed="81"/>
            <rFont val="Tahoma"/>
            <family val="2"/>
          </rPr>
          <t>John:</t>
        </r>
        <r>
          <rPr>
            <sz val="9"/>
            <color indexed="81"/>
            <rFont val="Tahoma"/>
            <family val="2"/>
          </rPr>
          <t xml:space="preserve">
Litter Size</t>
        </r>
      </text>
    </comment>
    <comment ref="AL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M4" authorId="2" shapeId="0" xr:uid="{DE7CD090-09BE-40D2-9B12-1E8507B432E6}">
      <text>
        <r>
          <rPr>
            <b/>
            <sz val="9"/>
            <color indexed="81"/>
            <rFont val="Tahoma"/>
            <family val="2"/>
          </rPr>
          <t>John:</t>
        </r>
        <r>
          <rPr>
            <sz val="9"/>
            <color indexed="81"/>
            <rFont val="Tahoma"/>
            <family val="2"/>
          </rPr>
          <t xml:space="preserve">
Mortality</t>
        </r>
      </text>
    </comment>
    <comment ref="AN4" authorId="2" shapeId="0" xr:uid="{6ED1A1EE-0BDB-495F-9681-190BB4699860}">
      <text>
        <r>
          <rPr>
            <b/>
            <sz val="9"/>
            <color indexed="81"/>
            <rFont val="Tahoma"/>
            <family val="2"/>
          </rPr>
          <t>John:</t>
        </r>
        <r>
          <rPr>
            <sz val="9"/>
            <color indexed="81"/>
            <rFont val="Tahoma"/>
            <family val="2"/>
          </rPr>
          <t xml:space="preserve">
LWC (Liveweight change)</t>
        </r>
      </text>
    </comment>
    <comment ref="AO4" authorId="2" shapeId="0" xr:uid="{6D71D5CB-E7C6-4A81-9736-2A0B30A96F03}">
      <text>
        <r>
          <rPr>
            <b/>
            <sz val="9"/>
            <color indexed="81"/>
            <rFont val="Tahoma"/>
            <family val="2"/>
          </rPr>
          <t>John:</t>
        </r>
        <r>
          <rPr>
            <sz val="9"/>
            <color indexed="81"/>
            <rFont val="Tahoma"/>
            <family val="2"/>
          </rPr>
          <t xml:space="preserve">
Random</t>
        </r>
      </text>
    </comment>
    <comment ref="AQ4" authorId="0" shapeId="0" xr:uid="{823CD838-0DE7-46A5-A20C-4967BBB8336D}">
      <text>
        <r>
          <rPr>
            <b/>
            <sz val="9"/>
            <color indexed="81"/>
            <rFont val="Tahoma"/>
            <family val="2"/>
          </rPr>
          <t>Michael Young:</t>
        </r>
        <r>
          <rPr>
            <sz val="9"/>
            <color indexed="81"/>
            <rFont val="Tahoma"/>
            <family val="2"/>
          </rPr>
          <t xml:space="preserve">
1:2 is weaning </t>
        </r>
      </text>
    </comment>
    <comment ref="AR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T4" authorId="0" shapeId="0" xr:uid="{513F7AEA-C2A1-457F-B2C9-E7D72D003C9B}">
      <text>
        <r>
          <rPr>
            <b/>
            <sz val="9"/>
            <color indexed="81"/>
            <rFont val="Tahoma"/>
            <family val="2"/>
          </rPr>
          <t>Michael Young:</t>
        </r>
        <r>
          <rPr>
            <sz val="9"/>
            <color indexed="81"/>
            <rFont val="Tahoma"/>
            <family val="2"/>
          </rPr>
          <t xml:space="preserve">
3:4 is season start FVP</t>
        </r>
      </text>
    </comment>
    <comment ref="A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A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B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C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Q4" authorId="2" shapeId="0" xr:uid="{2264C0C6-E70D-43D3-B87A-30EDC2A40F34}">
      <text>
        <r>
          <rPr>
            <b/>
            <sz val="9"/>
            <color indexed="81"/>
            <rFont val="Tahoma"/>
            <family val="2"/>
          </rPr>
          <t>John:</t>
        </r>
        <r>
          <rPr>
            <sz val="9"/>
            <color indexed="81"/>
            <rFont val="Tahoma"/>
            <family val="2"/>
          </rPr>
          <t xml:space="preserve">
All dams</t>
        </r>
      </text>
    </comment>
    <comment ref="JR4" authorId="2" shapeId="0" xr:uid="{0C26DBE4-BD27-4C07-A035-AB2C76262933}">
      <text>
        <r>
          <rPr>
            <b/>
            <sz val="9"/>
            <color indexed="81"/>
            <rFont val="Tahoma"/>
            <family val="2"/>
          </rPr>
          <t>John:</t>
        </r>
        <r>
          <rPr>
            <sz val="9"/>
            <color indexed="81"/>
            <rFont val="Tahoma"/>
            <family val="2"/>
          </rPr>
          <t xml:space="preserve">
All offspring</t>
        </r>
      </text>
    </comment>
    <comment ref="JS4" authorId="2" shapeId="0" xr:uid="{ACD28C0C-AE68-4BD9-9EED-7DD6A7DC9B99}">
      <text>
        <r>
          <rPr>
            <b/>
            <sz val="9"/>
            <color indexed="81"/>
            <rFont val="Tahoma"/>
            <family val="2"/>
          </rPr>
          <t>John:</t>
        </r>
        <r>
          <rPr>
            <sz val="9"/>
            <color indexed="81"/>
            <rFont val="Tahoma"/>
            <family val="2"/>
          </rPr>
          <t xml:space="preserve">
All dams</t>
        </r>
      </text>
    </comment>
    <comment ref="JT4" authorId="2" shapeId="0" xr:uid="{92936E11-8E13-4370-BA01-5A7C64DCB7E6}">
      <text>
        <r>
          <rPr>
            <b/>
            <sz val="9"/>
            <color indexed="81"/>
            <rFont val="Tahoma"/>
            <family val="2"/>
          </rPr>
          <t>John:</t>
        </r>
        <r>
          <rPr>
            <sz val="9"/>
            <color indexed="81"/>
            <rFont val="Tahoma"/>
            <family val="2"/>
          </rPr>
          <t xml:space="preserve">
All offspring</t>
        </r>
      </text>
    </comment>
    <comment ref="JU4" authorId="2" shapeId="0" xr:uid="{47717A62-9B44-40A0-AE13-768647E9BB65}">
      <text>
        <r>
          <rPr>
            <b/>
            <sz val="9"/>
            <color indexed="81"/>
            <rFont val="Tahoma"/>
            <family val="2"/>
          </rPr>
          <t>John:</t>
        </r>
        <r>
          <rPr>
            <sz val="9"/>
            <color indexed="81"/>
            <rFont val="Tahoma"/>
            <family val="2"/>
          </rPr>
          <t xml:space="preserve">
All dams</t>
        </r>
      </text>
    </comment>
    <comment ref="JV4" authorId="2" shapeId="0" xr:uid="{824A4D46-16F9-434D-92A9-93CDBAFCFE8D}">
      <text>
        <r>
          <rPr>
            <b/>
            <sz val="9"/>
            <color indexed="81"/>
            <rFont val="Tahoma"/>
            <family val="2"/>
          </rPr>
          <t>John:</t>
        </r>
        <r>
          <rPr>
            <sz val="9"/>
            <color indexed="81"/>
            <rFont val="Tahoma"/>
            <family val="2"/>
          </rPr>
          <t xml:space="preserve">
All offspring</t>
        </r>
      </text>
    </comment>
    <comment ref="JW4" authorId="2" shapeId="0" xr:uid="{1FD324B5-731F-4818-8775-5AB906AD49E4}">
      <text>
        <r>
          <rPr>
            <b/>
            <sz val="9"/>
            <color indexed="81"/>
            <rFont val="Tahoma"/>
            <family val="2"/>
          </rPr>
          <t>John:</t>
        </r>
        <r>
          <rPr>
            <sz val="9"/>
            <color indexed="81"/>
            <rFont val="Tahoma"/>
            <family val="2"/>
          </rPr>
          <t xml:space="preserve">
Undifferentiated dams</t>
        </r>
      </text>
    </comment>
    <comment ref="JX4" authorId="2" shapeId="0" xr:uid="{2CCD5A21-A028-4D5C-859A-15011590E0D3}">
      <text>
        <r>
          <rPr>
            <b/>
            <sz val="9"/>
            <color indexed="81"/>
            <rFont val="Tahoma"/>
            <family val="2"/>
          </rPr>
          <t>John:</t>
        </r>
        <r>
          <rPr>
            <sz val="9"/>
            <color indexed="81"/>
            <rFont val="Tahoma"/>
            <family val="2"/>
          </rPr>
          <t xml:space="preserve">
Dry dams </t>
        </r>
      </text>
    </comment>
    <comment ref="JY4" authorId="2" shapeId="0" xr:uid="{CDF6E461-6EFD-4268-BC12-71BD89FEFDD2}">
      <text>
        <r>
          <rPr>
            <b/>
            <sz val="9"/>
            <color indexed="81"/>
            <rFont val="Tahoma"/>
            <family val="2"/>
          </rPr>
          <t>John:</t>
        </r>
        <r>
          <rPr>
            <sz val="9"/>
            <color indexed="81"/>
            <rFont val="Tahoma"/>
            <family val="2"/>
          </rPr>
          <t xml:space="preserve">
Pregnant dams</t>
        </r>
      </text>
    </comment>
    <comment ref="JZ4" authorId="2" shapeId="0" xr:uid="{83A44181-CA52-4FE1-8F1C-722C4F31CE68}">
      <text>
        <r>
          <rPr>
            <b/>
            <sz val="9"/>
            <color indexed="81"/>
            <rFont val="Tahoma"/>
            <family val="2"/>
          </rPr>
          <t>John:</t>
        </r>
        <r>
          <rPr>
            <sz val="9"/>
            <color indexed="81"/>
            <rFont val="Tahoma"/>
            <family val="2"/>
          </rPr>
          <t xml:space="preserve">
Single dams</t>
        </r>
      </text>
    </comment>
    <comment ref="KA4" authorId="2" shapeId="0" xr:uid="{4B55BEE9-662E-40B1-815B-DE633A72AFC3}">
      <text>
        <r>
          <rPr>
            <b/>
            <sz val="9"/>
            <color indexed="81"/>
            <rFont val="Tahoma"/>
            <family val="2"/>
          </rPr>
          <t>John:</t>
        </r>
        <r>
          <rPr>
            <sz val="9"/>
            <color indexed="81"/>
            <rFont val="Tahoma"/>
            <family val="2"/>
          </rPr>
          <t xml:space="preserve">
Multiple dams</t>
        </r>
      </text>
    </comment>
    <comment ref="KB4" authorId="2" shapeId="0" xr:uid="{AEB5DD46-8F1F-4D43-AE86-2A2726BC7ED2}">
      <text>
        <r>
          <rPr>
            <b/>
            <sz val="9"/>
            <color indexed="81"/>
            <rFont val="Tahoma"/>
            <family val="2"/>
          </rPr>
          <t>John:</t>
        </r>
        <r>
          <rPr>
            <sz val="9"/>
            <color indexed="81"/>
            <rFont val="Tahoma"/>
            <family val="2"/>
          </rPr>
          <t xml:space="preserve">
Twin dams</t>
        </r>
      </text>
    </comment>
    <comment ref="KC4" authorId="2" shapeId="0" xr:uid="{070358F4-7D23-4E95-A2AB-E657991D714C}">
      <text>
        <r>
          <rPr>
            <b/>
            <sz val="9"/>
            <color indexed="81"/>
            <rFont val="Tahoma"/>
            <family val="2"/>
          </rPr>
          <t>John:</t>
        </r>
        <r>
          <rPr>
            <sz val="9"/>
            <color indexed="81"/>
            <rFont val="Tahoma"/>
            <family val="2"/>
          </rPr>
          <t xml:space="preserve">
Triplet dams</t>
        </r>
      </text>
    </comment>
    <comment ref="KG4" authorId="2" shapeId="0" xr:uid="{EDBA936A-EB3F-47A4-A727-C6F9EF60B6FA}">
      <text>
        <r>
          <rPr>
            <b/>
            <sz val="9"/>
            <color indexed="81"/>
            <rFont val="Tahoma"/>
            <family val="2"/>
          </rPr>
          <t>John:</t>
        </r>
        <r>
          <rPr>
            <sz val="9"/>
            <color indexed="81"/>
            <rFont val="Tahoma"/>
            <family val="2"/>
          </rPr>
          <t xml:space="preserve">
Include BBB</t>
        </r>
      </text>
    </comment>
    <comment ref="KH4" authorId="2" shapeId="0" xr:uid="{8D9B30BF-7807-4CA4-8B4F-461542872E18}">
      <text>
        <r>
          <rPr>
            <b/>
            <sz val="9"/>
            <color indexed="81"/>
            <rFont val="Tahoma"/>
            <family val="2"/>
          </rPr>
          <t>John:</t>
        </r>
        <r>
          <rPr>
            <sz val="9"/>
            <color indexed="81"/>
            <rFont val="Tahoma"/>
            <family val="2"/>
          </rPr>
          <t xml:space="preserve">
Include BBM</t>
        </r>
      </text>
    </comment>
    <comment ref="KI4" authorId="2" shapeId="0" xr:uid="{EA5FCC71-3412-4D05-9092-E3A7BA334AF5}">
      <text>
        <r>
          <rPr>
            <b/>
            <sz val="9"/>
            <color indexed="81"/>
            <rFont val="Tahoma"/>
            <family val="2"/>
          </rPr>
          <t>John:</t>
        </r>
        <r>
          <rPr>
            <sz val="9"/>
            <color indexed="81"/>
            <rFont val="Tahoma"/>
            <family val="2"/>
          </rPr>
          <t xml:space="preserve">
Include BBT</t>
        </r>
      </text>
    </comment>
    <comment ref="KJ4" authorId="2" shapeId="0" xr:uid="{FBB5830A-BD65-4BB9-B2EA-685EBA0BC799}">
      <text>
        <r>
          <rPr>
            <b/>
            <sz val="9"/>
            <color indexed="81"/>
            <rFont val="Tahoma"/>
            <family val="2"/>
          </rPr>
          <t>John:</t>
        </r>
        <r>
          <rPr>
            <sz val="9"/>
            <color indexed="81"/>
            <rFont val="Tahoma"/>
            <family val="2"/>
          </rPr>
          <t xml:space="preserve">
Include BMT</t>
        </r>
      </text>
    </comment>
    <comment ref="KM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T4" authorId="2" shapeId="0" xr:uid="{FB130362-2347-4565-9BB7-6EAC49766174}">
      <text>
        <r>
          <rPr>
            <b/>
            <sz val="9"/>
            <color indexed="81"/>
            <rFont val="Tahoma"/>
            <family val="2"/>
          </rPr>
          <t>John:</t>
        </r>
        <r>
          <rPr>
            <sz val="9"/>
            <color indexed="81"/>
            <rFont val="Tahoma"/>
            <family val="2"/>
          </rPr>
          <t xml:space="preserve">
CSIRO lamb survival of multiples</t>
        </r>
      </text>
    </comment>
    <comment ref="KU4" authorId="2" shapeId="0" xr:uid="{2B3A8A1C-102C-4B66-A431-BD7DAEF939AB}">
      <text>
        <r>
          <rPr>
            <b/>
            <sz val="9"/>
            <color indexed="81"/>
            <rFont val="Tahoma"/>
            <family val="2"/>
          </rPr>
          <t>John:</t>
        </r>
        <r>
          <rPr>
            <sz val="9"/>
            <color indexed="81"/>
            <rFont val="Tahoma"/>
            <family val="2"/>
          </rPr>
          <t xml:space="preserve">
LTW lamb survival of multiples</t>
        </r>
      </text>
    </comment>
    <comment ref="KX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KY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KZ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A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B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F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G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H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I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J4" authorId="2" shapeId="0" xr:uid="{6894B36D-9763-43B1-B7B3-D874B037C01A}">
      <text>
        <r>
          <rPr>
            <b/>
            <sz val="9"/>
            <color indexed="81"/>
            <rFont val="Tahoma"/>
            <family val="2"/>
          </rPr>
          <t>John:</t>
        </r>
        <r>
          <rPr>
            <sz val="9"/>
            <color indexed="81"/>
            <rFont val="Tahoma"/>
            <family val="2"/>
          </rPr>
          <t xml:space="preserve">
Singles</t>
        </r>
      </text>
    </comment>
    <comment ref="LK4" authorId="2" shapeId="0" xr:uid="{B8F6071A-7144-4766-AF63-2FB7A8DD7C68}">
      <text>
        <r>
          <rPr>
            <b/>
            <sz val="9"/>
            <color indexed="81"/>
            <rFont val="Tahoma"/>
            <family val="2"/>
          </rPr>
          <t>John:</t>
        </r>
        <r>
          <rPr>
            <sz val="9"/>
            <color indexed="81"/>
            <rFont val="Tahoma"/>
            <family val="2"/>
          </rPr>
          <t xml:space="preserve">
Multiples</t>
        </r>
      </text>
    </comment>
    <comment ref="LO4" authorId="0" shapeId="0" xr:uid="{75BF48CE-723C-411B-9631-014B4D886458}">
      <text>
        <r>
          <rPr>
            <b/>
            <sz val="9"/>
            <color indexed="81"/>
            <rFont val="Tahoma"/>
            <family val="2"/>
          </rPr>
          <t>Michael Young:</t>
        </r>
        <r>
          <rPr>
            <sz val="9"/>
            <color indexed="81"/>
            <rFont val="Tahoma"/>
            <family val="2"/>
          </rPr>
          <t xml:space="preserve">
All pastures</t>
        </r>
      </text>
    </comment>
    <comment ref="LP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Q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R4" authorId="2" shapeId="0" xr:uid="{90C07E8A-2A5C-4510-B26D-109EE346383F}">
      <text>
        <r>
          <rPr>
            <b/>
            <sz val="9"/>
            <color indexed="81"/>
            <rFont val="Tahoma"/>
            <family val="2"/>
          </rPr>
          <t>John:</t>
        </r>
        <r>
          <rPr>
            <sz val="9"/>
            <color indexed="81"/>
            <rFont val="Tahoma"/>
            <family val="2"/>
          </rPr>
          <t xml:space="preserve">
Autumn lambing included</t>
        </r>
      </text>
    </comment>
    <comment ref="LS4" authorId="2" shapeId="0" xr:uid="{DDC4B732-0724-4618-967C-94830644C7C0}">
      <text>
        <r>
          <rPr>
            <b/>
            <sz val="9"/>
            <color indexed="81"/>
            <rFont val="Tahoma"/>
            <family val="2"/>
          </rPr>
          <t>John:</t>
        </r>
        <r>
          <rPr>
            <sz val="9"/>
            <color indexed="81"/>
            <rFont val="Tahoma"/>
            <family val="2"/>
          </rPr>
          <t xml:space="preserve">
Winter lambing included</t>
        </r>
      </text>
    </comment>
    <comment ref="LT4" authorId="2" shapeId="0" xr:uid="{E5BCC9AA-3746-43B7-A671-B947067682D5}">
      <text>
        <r>
          <rPr>
            <b/>
            <sz val="9"/>
            <color indexed="81"/>
            <rFont val="Tahoma"/>
            <family val="2"/>
          </rPr>
          <t>John:</t>
        </r>
        <r>
          <rPr>
            <sz val="9"/>
            <color indexed="81"/>
            <rFont val="Tahoma"/>
            <family val="2"/>
          </rPr>
          <t xml:space="preserve">
Spring lambing included</t>
        </r>
      </text>
    </comment>
    <comment ref="LU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LY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C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D4" authorId="0" shapeId="0" xr:uid="{45011FBE-C7D8-4383-8F68-AFF71A3E23F7}">
      <text>
        <r>
          <rPr>
            <b/>
            <sz val="9"/>
            <color indexed="81"/>
            <rFont val="Tahoma"/>
            <family val="2"/>
          </rPr>
          <t xml:space="preserve">John:
</t>
        </r>
        <r>
          <rPr>
            <sz val="9"/>
            <color indexed="81"/>
            <rFont val="Tahoma"/>
            <family val="2"/>
          </rPr>
          <t>1:2, : is maidens of all genotypes</t>
        </r>
      </text>
    </comment>
    <comment ref="MF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G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H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I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J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K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L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Q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S4" authorId="2" shapeId="0" xr:uid="{9FF18E70-2FD1-43CB-8641-ADCD53C9CB5A}">
      <text>
        <r>
          <rPr>
            <b/>
            <sz val="9"/>
            <color indexed="81"/>
            <rFont val="Tahoma"/>
            <family val="2"/>
          </rPr>
          <t>John:</t>
        </r>
        <r>
          <rPr>
            <sz val="9"/>
            <color indexed="81"/>
            <rFont val="Tahoma"/>
            <family val="2"/>
          </rPr>
          <t xml:space="preserve">
Feed period 1</t>
        </r>
      </text>
    </comment>
    <comment ref="MT4" authorId="2" shapeId="0" xr:uid="{6675EA85-5679-483A-BADA-32EA95612E0C}">
      <text>
        <r>
          <rPr>
            <b/>
            <sz val="9"/>
            <color indexed="81"/>
            <rFont val="Tahoma"/>
            <family val="2"/>
          </rPr>
          <t>John:</t>
        </r>
        <r>
          <rPr>
            <sz val="9"/>
            <color indexed="81"/>
            <rFont val="Tahoma"/>
            <family val="2"/>
          </rPr>
          <t xml:space="preserve">
Feed period 4</t>
        </r>
      </text>
    </comment>
    <comment ref="MU4" authorId="2" shapeId="0" xr:uid="{CFBA63DF-C67F-4815-B1B2-876471F6D252}">
      <text>
        <r>
          <rPr>
            <b/>
            <sz val="9"/>
            <color indexed="81"/>
            <rFont val="Tahoma"/>
            <family val="2"/>
          </rPr>
          <t>John:</t>
        </r>
        <r>
          <rPr>
            <sz val="9"/>
            <color indexed="81"/>
            <rFont val="Tahoma"/>
            <family val="2"/>
          </rPr>
          <t xml:space="preserve">
Feed period 5</t>
        </r>
      </text>
    </comment>
    <comment ref="MV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2"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7"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R17"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<sst xmlns="http://schemas.openxmlformats.org/spreadsheetml/2006/main" count="3579" uniqueCount="1078">
  <si>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</si>
  <si>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</si>
  <si>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</si>
  <si>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</si>
  <si>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</si>
  <si>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</si>
  <si>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</si>
  <si>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</si>
  <si>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</si>
  <si>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</si>
  <si>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</si>
  <si>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</si>
  <si>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</si>
  <si>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</si>
  <si>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</si>
  <si>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</si>
  <si>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</si>
  <si>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</si>
  <si>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</si>
  <si>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</si>
  <si>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</si>
  <si>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</si>
  <si>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</si>
  <si>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</si>
  <si>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</si>
  <si>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</si>
  <si>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</si>
  <si>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</si>
  <si>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</si>
  <si>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</si>
  <si>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</si>
  <si>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</si>
  <si>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</si>
  <si>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</si>
  <si>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</si>
  <si>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</si>
  <si>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</si>
  <si>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</si>
  <si>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</si>
  <si>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</si>
  <si>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</si>
  <si>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</si>
  <si>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</si>
  <si>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</si>
  <si>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</si>
  <si>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</si>
  <si>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</si>
  <si>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</si>
  <si>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</si>
  <si>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</si>
  <si>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</si>
  <si>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</si>
  <si>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</si>
  <si>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</si>
  <si>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</si>
  <si>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</si>
  <si>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</si>
  <si>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</si>
  <si>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</si>
  <si>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</si>
  <si>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</si>
  <si>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</si>
  <si>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</si>
  <si>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</si>
  <si>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</si>
  <si>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</si>
  <si>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</si>
  <si>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</si>
  <si>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</si>
  <si>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</si>
  <si>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</si>
  <si>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</si>
  <si>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</si>
  <si>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</si>
  <si>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</si>
  <si>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</si>
  <si>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</si>
  <si>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</si>
  <si>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</si>
  <si>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</si>
  <si>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</si>
  <si>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</si>
  <si>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</si>
  <si>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</si>
  <si>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</si>
  <si>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</si>
  <si>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</si>
  <si>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</si>
  <si>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</si>
  <si>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</si>
  <si>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</si>
  <si>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</si>
  <si>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</si>
  <si>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</si>
  <si>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</si>
  <si>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</si>
  <si>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</si>
  <si>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</si>
  <si>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</si>
  <si>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</si>
  <si>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</si>
  <si>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</si>
  <si>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</si>
  <si>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</si>
  <si>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</si>
  <si>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</si>
  <si>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</si>
  <si>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</si>
  <si>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</si>
  <si>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</si>
  <si>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</si>
  <si>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</si>
  <si>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</si>
  <si>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</si>
  <si>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</si>
  <si>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</si>
  <si>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</si>
  <si>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</si>
  <si>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</si>
  <si>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</si>
  <si>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</si>
  <si>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</si>
  <si>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</si>
  <si>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</si>
  <si>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</si>
  <si>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</si>
  <si>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</si>
  <si>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</si>
  <si>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</si>
  <si>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</si>
  <si>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</si>
  <si>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</si>
  <si>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</si>
  <si>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</si>
  <si>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</si>
  <si>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</si>
  <si>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</si>
  <si>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</si>
  <si>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</si>
  <si>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</si>
  <si>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</si>
  <si>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</si>
  <si>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</si>
  <si>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</si>
  <si>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</si>
  <si>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</si>
  <si>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</si>
  <si>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</si>
  <si>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</si>
  <si>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</si>
  <si>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</si>
  <si>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</si>
  <si>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</si>
  <si>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</si>
  <si>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</si>
  <si>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</si>
  <si>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</si>
  <si>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</si>
  <si>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</si>
  <si>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</si>
  <si>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</si>
  <si>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</si>
  <si>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</si>
  <si>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</si>
  <si>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</si>
  <si>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</si>
  <si>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</si>
  <si>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</si>
  <si>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</si>
  <si>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</si>
  <si>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</si>
  <si>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</si>
  <si>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</si>
  <si>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</si>
  <si>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</si>
  <si>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</si>
  <si>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</si>
  <si>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</si>
  <si>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</si>
  <si>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</si>
  <si>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</si>
  <si>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</si>
  <si>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</si>
  <si>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</si>
  <si>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</si>
  <si>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</si>
  <si>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</si>
  <si>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</si>
  <si>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</si>
  <si>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</si>
  <si>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</si>
  <si>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</si>
  <si>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</si>
  <si>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</si>
  <si>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</si>
  <si>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</si>
  <si>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</si>
  <si>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</si>
  <si>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</si>
  <si>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</si>
  <si>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</si>
  <si>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</si>
  <si>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</si>
  <si>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</si>
  <si>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</si>
  <si>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</si>
  <si>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</si>
  <si>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</si>
  <si>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</si>
  <si>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</si>
  <si>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</si>
  <si>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</si>
  <si>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</si>
  <si>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</si>
  <si>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</si>
  <si>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</si>
  <si>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</si>
  <si>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</si>
  <si>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</si>
  <si>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</si>
  <si>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</si>
  <si>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</si>
  <si>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</si>
  <si>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</si>
  <si>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</si>
  <si>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</si>
  <si>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</si>
  <si>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</si>
  <si>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</si>
  <si>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</si>
  <si>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</si>
  <si>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</si>
  <si>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</si>
  <si>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</si>
  <si>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</si>
  <si>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</si>
  <si>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</si>
  <si>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</si>
  <si>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</si>
  <si>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</si>
  <si>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</si>
  <si>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</si>
  <si>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</si>
  <si>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</si>
  <si>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</si>
  <si>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</si>
  <si>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</si>
  <si>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</si>
  <si>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</si>
  <si>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</si>
  <si>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</si>
  <si>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</si>
  <si>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</si>
  <si>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</si>
  <si>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</si>
  <si>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</si>
  <si>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</si>
  <si>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</si>
  <si>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</si>
  <si>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</si>
  <si>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</si>
  <si>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</si>
  <si>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</si>
  <si>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</si>
  <si>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</si>
  <si>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</si>
  <si>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</si>
  <si>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</si>
  <si>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</si>
  <si>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</si>
  <si>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</si>
  <si>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</si>
  <si>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</si>
  <si>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</si>
  <si>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</si>
  <si>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</si>
  <si>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</si>
  <si>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</si>
  <si>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</si>
  <si>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</si>
  <si>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</si>
  <si>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</si>
  <si>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</si>
  <si>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</si>
  <si>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</si>
  <si>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</si>
  <si>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</si>
  <si>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</si>
  <si>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</si>
  <si>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</si>
  <si>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</si>
  <si>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</si>
  <si>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</si>
  <si>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</si>
  <si>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</si>
  <si>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</si>
  <si>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</si>
  <si>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</si>
  <si>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</si>
  <si>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</si>
  <si>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</si>
  <si>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</si>
  <si>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</si>
  <si>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</si>
  <si>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</si>
  <si>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</si>
  <si>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</si>
  <si>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</si>
  <si>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</si>
  <si>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</si>
  <si>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</si>
  <si>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</si>
  <si>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</si>
  <si>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</si>
  <si>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</si>
  <si>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</si>
  <si>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</si>
  <si>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</si>
  <si>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</si>
  <si>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</si>
  <si>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</si>
  <si>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</si>
  <si>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</si>
  <si>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</si>
  <si>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</si>
  <si>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</si>
  <si>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</si>
  <si>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</si>
  <si>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</si>
  <si>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</si>
  <si>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</si>
  <si>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</si>
  <si>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</si>
  <si>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</si>
  <si>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</si>
  <si>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</si>
  <si>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</si>
  <si>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</si>
  <si>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</si>
  <si>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</si>
  <si>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</si>
  <si>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</si>
  <si>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</si>
  <si>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</si>
  <si>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</si>
  <si>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</si>
  <si>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</si>
  <si>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</si>
  <si>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</si>
  <si>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</si>
  <si>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</si>
  <si>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</si>
  <si>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</si>
  <si>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</si>
  <si>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</si>
  <si>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</si>
  <si>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</si>
  <si>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</si>
  <si>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</si>
  <si>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</si>
  <si>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</si>
  <si>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</si>
  <si>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</si>
  <si>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</si>
  <si>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</si>
  <si>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</si>
  <si>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</si>
  <si>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</si>
  <si>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</si>
  <si>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</si>
  <si>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</si>
  <si>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</si>
  <si>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</si>
  <si>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</si>
  <si>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</si>
  <si>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</si>
  <si>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</si>
  <si>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</si>
  <si>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</si>
  <si>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</si>
  <si>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</si>
  <si>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</si>
  <si>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</si>
  <si>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</si>
  <si>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</si>
  <si>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</si>
  <si>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</si>
  <si>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</si>
  <si>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</si>
  <si>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</si>
  <si>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</si>
  <si>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</si>
  <si>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</si>
  <si>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</si>
  <si>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</si>
  <si>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</si>
  <si>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</si>
  <si>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</si>
  <si>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</si>
  <si>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</si>
  <si>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</si>
  <si>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</si>
  <si>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</si>
  <si>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</si>
  <si>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</si>
  <si>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</si>
  <si>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</si>
  <si>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</si>
  <si>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</si>
  <si>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</si>
  <si>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</si>
  <si>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</si>
  <si>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</si>
  <si>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</si>
  <si>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</si>
  <si>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</si>
  <si>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</si>
  <si>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</si>
  <si>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</si>
  <si>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</si>
  <si>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</si>
  <si>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</si>
  <si>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</si>
  <si>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</si>
  <si>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</si>
  <si>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</si>
  <si>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</si>
  <si>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</si>
  <si>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</si>
  <si>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</si>
  <si>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</si>
  <si>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</si>
  <si>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</si>
  <si>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</si>
  <si>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</si>
  <si>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</si>
  <si>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</si>
  <si>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</si>
  <si>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</si>
  <si>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</si>
  <si>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</si>
  <si>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</si>
  <si>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</si>
  <si>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</si>
  <si>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</si>
  <si>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</si>
  <si>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</si>
  <si>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</si>
  <si>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</si>
  <si>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</si>
  <si>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</si>
  <si>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</si>
  <si>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</si>
  <si>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</si>
  <si>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</si>
  <si>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</si>
  <si>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</si>
  <si>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</si>
  <si>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</si>
  <si>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</si>
  <si>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</si>
  <si>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</si>
  <si>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</si>
  <si>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</si>
  <si>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</si>
  <si>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</si>
  <si>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</si>
  <si>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</si>
  <si>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</si>
  <si>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</si>
  <si>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</si>
  <si>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</si>
  <si>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</si>
  <si>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</si>
  <si>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</si>
  <si>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</si>
  <si>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</si>
  <si>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</si>
  <si>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</si>
  <si>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</si>
  <si>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</si>
  <si>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</si>
  <si>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</si>
  <si>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</si>
  <si>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</si>
  <si>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</si>
  <si>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</si>
  <si>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</si>
  <si>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Quick test repeat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</si>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</sst>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2">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C23"/>
  <sheetViews>
    <sheetView tabSelected="1" zoomScale="85" zoomScaleNormal="85" workbookViewId="0">
      <pane xSplit="9" ySplit="17" topLeftCell="J18" activePane="bottomRight" state="frozen"/>
      <selection pane="topRight" activeCell="I1" sqref="I1"/>
      <selection pane="bottomLeft" activeCell="A18" sqref="A18"/>
      <selection pane="bottomRight" activeCell="J9" sqref="J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2" width="6.28515625" customWidth="1" outlineLevel="3"/>
    <col min="43" max="87" width="6.28515625" customWidth="1" outlineLevel="2"/>
    <col min="88" max="171" width="6.28515625" hidden="1" customWidth="1" outlineLevel="3"/>
    <col min="172" max="172" width="6.28515625" customWidth="1" outlineLevel="2" collapsed="1"/>
    <col min="173" max="192" width="6.28515625" customWidth="1" outlineLevel="2"/>
    <col min="193" max="276" width="6.28515625" hidden="1" customWidth="1" outlineLevel="3"/>
    <col min="277" max="277" width="6.28515625" customWidth="1" outlineLevel="2" collapsed="1"/>
    <col min="278" max="289" width="6.28515625" customWidth="1" outlineLevel="2"/>
    <col min="290" max="321" width="6.28515625" customWidth="1" outlineLevel="1"/>
    <col min="322" max="366" width="6.28515625" customWidth="1"/>
    <col min="367" max="367" width="2.85546875" customWidth="1"/>
  </cols>
  <sheetData>
    <row r="1" spans="1:367"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1" t="s">
        <v>0</v>
      </c>
      <c r="R1" s="1" t="s">
        <v>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9</v>
      </c>
      <c r="BP1" s="4" t="s">
        <v>9</v>
      </c>
      <c r="BQ1" s="4" t="s">
        <v>9</v>
      </c>
      <c r="BR1" s="4" t="s">
        <v>9</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10</v>
      </c>
      <c r="JV1" s="4" t="s">
        <v>10</v>
      </c>
      <c r="JW1" s="4" t="s">
        <v>10</v>
      </c>
      <c r="JX1" s="4" t="s">
        <v>10</v>
      </c>
      <c r="JY1" s="4" t="s">
        <v>10</v>
      </c>
      <c r="JZ1" s="4" t="s">
        <v>10</v>
      </c>
      <c r="KA1" s="4" t="s">
        <v>10</v>
      </c>
      <c r="KB1" s="4" t="s">
        <v>10</v>
      </c>
      <c r="KC1" s="4" t="s">
        <v>10</v>
      </c>
      <c r="KD1" s="4" t="s">
        <v>10</v>
      </c>
      <c r="KE1" s="4" t="s">
        <v>10</v>
      </c>
      <c r="KF1" s="4" t="s">
        <v>10</v>
      </c>
      <c r="KG1" s="4" t="s">
        <v>10</v>
      </c>
      <c r="KH1" s="4" t="s">
        <v>10</v>
      </c>
      <c r="KI1" s="4" t="s">
        <v>10</v>
      </c>
      <c r="KJ1" s="4" t="s">
        <v>10</v>
      </c>
      <c r="KK1" s="4" t="s">
        <v>9</v>
      </c>
      <c r="KL1" s="4" t="s">
        <v>10</v>
      </c>
      <c r="KM1" s="4" t="s">
        <v>0</v>
      </c>
      <c r="KN1" s="4" t="s">
        <v>11</v>
      </c>
      <c r="KO1" s="4" t="s">
        <v>0</v>
      </c>
      <c r="KP1" s="4" t="s">
        <v>0</v>
      </c>
      <c r="KQ1" s="4" t="s">
        <v>0</v>
      </c>
      <c r="KR1" s="4" t="s">
        <v>11</v>
      </c>
      <c r="KS1" s="4" t="s">
        <v>11</v>
      </c>
      <c r="KT1" s="4" t="s">
        <v>9</v>
      </c>
      <c r="KU1" s="4" t="s">
        <v>9</v>
      </c>
      <c r="KV1" s="4" t="s">
        <v>0</v>
      </c>
      <c r="KW1" s="4" t="s">
        <v>9</v>
      </c>
      <c r="KX1" s="4" t="s">
        <v>9</v>
      </c>
      <c r="KY1" s="4" t="s">
        <v>9</v>
      </c>
      <c r="KZ1" s="4" t="s">
        <v>9</v>
      </c>
      <c r="LA1" s="4" t="s">
        <v>9</v>
      </c>
      <c r="LB1" s="4" t="s">
        <v>11</v>
      </c>
      <c r="LC1" s="4" t="s">
        <v>11</v>
      </c>
      <c r="LD1" s="1" t="s">
        <v>0</v>
      </c>
      <c r="LE1" s="1" t="s">
        <v>9</v>
      </c>
      <c r="LF1" s="1" t="s">
        <v>9</v>
      </c>
      <c r="LG1" s="1" t="s">
        <v>9</v>
      </c>
      <c r="LH1" s="1" t="s">
        <v>9</v>
      </c>
      <c r="LI1" s="1" t="s">
        <v>9</v>
      </c>
      <c r="LJ1" s="1" t="s">
        <v>9</v>
      </c>
      <c r="LK1" s="1" t="s">
        <v>9</v>
      </c>
      <c r="LL1" s="4" t="s">
        <v>10</v>
      </c>
      <c r="LM1" s="4" t="s">
        <v>10</v>
      </c>
      <c r="LN1" s="4" t="s">
        <v>10</v>
      </c>
      <c r="LO1" s="4" t="s">
        <v>10</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0</v>
      </c>
      <c r="MI1" s="4" t="s">
        <v>9</v>
      </c>
      <c r="MJ1" s="4" t="s">
        <v>0</v>
      </c>
      <c r="MK1" s="4" t="s">
        <v>0</v>
      </c>
      <c r="ML1" s="4" t="s">
        <v>9</v>
      </c>
      <c r="MM1" s="4" t="s">
        <v>10</v>
      </c>
      <c r="MN1" s="4" t="s">
        <v>10</v>
      </c>
      <c r="MO1" s="4" t="s">
        <v>10</v>
      </c>
      <c r="MP1" s="4" t="s">
        <v>10</v>
      </c>
      <c r="MQ1" s="4" t="s">
        <v>0</v>
      </c>
      <c r="MR1" s="4" t="s">
        <v>0</v>
      </c>
      <c r="MS1" s="1" t="s">
        <v>0</v>
      </c>
      <c r="MT1" s="1" t="s">
        <v>0</v>
      </c>
      <c r="MU1" s="1" t="s">
        <v>0</v>
      </c>
      <c r="MV1" s="1" t="s">
        <v>0</v>
      </c>
      <c r="MW1" s="4" t="s">
        <v>0</v>
      </c>
      <c r="MX1" s="4" t="s">
        <v>0</v>
      </c>
      <c r="MY1" s="1" t="s">
        <v>10</v>
      </c>
      <c r="MZ1" s="1" t="s">
        <v>10</v>
      </c>
      <c r="NA1" s="1" t="s">
        <v>83</v>
      </c>
      <c r="NB1" s="1" t="s">
        <v>83</v>
      </c>
      <c r="NC1" s="11" t="s">
        <v>18</v>
      </c>
    </row>
    <row r="2" spans="1:367" s="2" customFormat="1" ht="84.75" customHeight="1">
      <c r="C2" s="25" t="s">
        <v>70</v>
      </c>
      <c r="G2"/>
      <c r="H2" s="29" t="s">
        <v>2</v>
      </c>
      <c r="I2"/>
      <c r="J2" s="4" t="s">
        <v>23</v>
      </c>
      <c r="K2" s="4" t="s">
        <v>834</v>
      </c>
      <c r="L2" s="4" t="s">
        <v>795</v>
      </c>
      <c r="M2" s="4" t="s">
        <v>25</v>
      </c>
      <c r="N2" s="4" t="s">
        <v>26</v>
      </c>
      <c r="O2" s="4" t="s">
        <v>573</v>
      </c>
      <c r="P2" s="4" t="s">
        <v>201</v>
      </c>
      <c r="Q2" s="4" t="s">
        <v>386</v>
      </c>
      <c r="R2" s="4" t="s">
        <v>387</v>
      </c>
      <c r="S2" s="4" t="s">
        <v>29</v>
      </c>
      <c r="T2" s="4" t="s">
        <v>29</v>
      </c>
      <c r="U2" s="4" t="s">
        <v>980</v>
      </c>
      <c r="V2" s="4" t="s">
        <v>22</v>
      </c>
      <c r="W2" s="4" t="s">
        <v>22</v>
      </c>
      <c r="X2" s="4" t="s">
        <v>22</v>
      </c>
      <c r="Y2" s="4" t="s">
        <v>21</v>
      </c>
      <c r="Z2" s="4" t="s">
        <v>21</v>
      </c>
      <c r="AA2" s="4" t="s">
        <v>21</v>
      </c>
      <c r="AB2" s="4" t="s">
        <v>21</v>
      </c>
      <c r="AC2" s="4" t="s">
        <v>20</v>
      </c>
      <c r="AD2" s="4" t="s">
        <v>20</v>
      </c>
      <c r="AE2" s="4" t="s">
        <v>13</v>
      </c>
      <c r="AF2" s="4" t="s">
        <v>242</v>
      </c>
      <c r="AG2" s="4" t="s">
        <v>243</v>
      </c>
      <c r="AH2" s="4" t="s">
        <v>244</v>
      </c>
      <c r="AI2" s="4" t="s">
        <v>244</v>
      </c>
      <c r="AJ2" s="4" t="s">
        <v>244</v>
      </c>
      <c r="AK2" s="4" t="s">
        <v>244</v>
      </c>
      <c r="AL2" s="4" t="s">
        <v>244</v>
      </c>
      <c r="AM2" s="4" t="s">
        <v>244</v>
      </c>
      <c r="AN2" s="4" t="s">
        <v>244</v>
      </c>
      <c r="AO2" s="4" t="s">
        <v>244</v>
      </c>
      <c r="AP2" s="4" t="s">
        <v>1054</v>
      </c>
      <c r="AQ2" s="4" t="s">
        <v>245</v>
      </c>
      <c r="AR2" s="4" t="s">
        <v>245</v>
      </c>
      <c r="AS2" s="4" t="s">
        <v>246</v>
      </c>
      <c r="AT2" s="4" t="s">
        <v>247</v>
      </c>
      <c r="AU2" s="4" t="s">
        <v>248</v>
      </c>
      <c r="AV2" s="4" t="s">
        <v>352</v>
      </c>
      <c r="AW2" s="4" t="s">
        <v>353</v>
      </c>
      <c r="AX2" s="4" t="s">
        <v>774</v>
      </c>
      <c r="AY2" s="4" t="s">
        <v>240</v>
      </c>
      <c r="AZ2" s="4" t="s">
        <v>241</v>
      </c>
      <c r="BA2" s="4" t="s">
        <v>36</v>
      </c>
      <c r="BB2" s="4" t="s">
        <v>36</v>
      </c>
      <c r="BC2" s="4" t="s">
        <v>36</v>
      </c>
      <c r="BD2" s="4" t="s">
        <v>36</v>
      </c>
      <c r="BE2" s="4" t="s">
        <v>36</v>
      </c>
      <c r="BF2" s="4" t="s">
        <v>36</v>
      </c>
      <c r="BG2" s="4" t="s">
        <v>36</v>
      </c>
      <c r="BH2" s="4" t="s">
        <v>36</v>
      </c>
      <c r="BI2" s="4" t="s">
        <v>38</v>
      </c>
      <c r="BJ2" s="4" t="s">
        <v>38</v>
      </c>
      <c r="BK2" s="4" t="s">
        <v>38</v>
      </c>
      <c r="BL2" s="4" t="s">
        <v>38</v>
      </c>
      <c r="BM2" s="4" t="s">
        <v>38</v>
      </c>
      <c r="BN2" s="4" t="s">
        <v>38</v>
      </c>
      <c r="BO2" s="4" t="s">
        <v>640</v>
      </c>
      <c r="BP2" s="4" t="s">
        <v>640</v>
      </c>
      <c r="BQ2" s="4" t="s">
        <v>639</v>
      </c>
      <c r="BR2" s="4" t="s">
        <v>639</v>
      </c>
      <c r="BS2" s="4" t="s">
        <v>639</v>
      </c>
      <c r="BT2" s="4" t="s">
        <v>639</v>
      </c>
      <c r="BU2" s="4" t="s">
        <v>639</v>
      </c>
      <c r="BV2" s="4" t="s">
        <v>640</v>
      </c>
      <c r="BW2" s="4" t="s">
        <v>640</v>
      </c>
      <c r="BX2" s="4" t="s">
        <v>639</v>
      </c>
      <c r="BY2" s="4" t="s">
        <v>639</v>
      </c>
      <c r="BZ2" s="4" t="s">
        <v>639</v>
      </c>
      <c r="CA2" s="4" t="s">
        <v>639</v>
      </c>
      <c r="CB2" s="4" t="s">
        <v>639</v>
      </c>
      <c r="CC2" s="4" t="s">
        <v>640</v>
      </c>
      <c r="CD2" s="4" t="s">
        <v>640</v>
      </c>
      <c r="CE2" s="4" t="s">
        <v>639</v>
      </c>
      <c r="CF2" s="4" t="s">
        <v>639</v>
      </c>
      <c r="CG2" s="4" t="s">
        <v>639</v>
      </c>
      <c r="CH2" s="4" t="s">
        <v>639</v>
      </c>
      <c r="CI2" s="4" t="s">
        <v>639</v>
      </c>
      <c r="CJ2" s="4" t="s">
        <v>640</v>
      </c>
      <c r="CK2" s="4" t="s">
        <v>640</v>
      </c>
      <c r="CL2" s="4" t="s">
        <v>639</v>
      </c>
      <c r="CM2" s="4" t="s">
        <v>639</v>
      </c>
      <c r="CN2" s="4" t="s">
        <v>639</v>
      </c>
      <c r="CO2" s="4" t="s">
        <v>639</v>
      </c>
      <c r="CP2" s="4" t="s">
        <v>639</v>
      </c>
      <c r="CQ2" s="4" t="s">
        <v>640</v>
      </c>
      <c r="CR2" s="4" t="s">
        <v>640</v>
      </c>
      <c r="CS2" s="4" t="s">
        <v>639</v>
      </c>
      <c r="CT2" s="4" t="s">
        <v>639</v>
      </c>
      <c r="CU2" s="4" t="s">
        <v>639</v>
      </c>
      <c r="CV2" s="4" t="s">
        <v>639</v>
      </c>
      <c r="CW2" s="4" t="s">
        <v>639</v>
      </c>
      <c r="CX2" s="4" t="s">
        <v>640</v>
      </c>
      <c r="CY2" s="4" t="s">
        <v>640</v>
      </c>
      <c r="CZ2" s="4" t="s">
        <v>639</v>
      </c>
      <c r="DA2" s="4" t="s">
        <v>639</v>
      </c>
      <c r="DB2" s="4" t="s">
        <v>639</v>
      </c>
      <c r="DC2" s="4" t="s">
        <v>639</v>
      </c>
      <c r="DD2" s="4" t="s">
        <v>639</v>
      </c>
      <c r="DE2" s="4" t="s">
        <v>640</v>
      </c>
      <c r="DF2" s="4" t="s">
        <v>640</v>
      </c>
      <c r="DG2" s="4" t="s">
        <v>639</v>
      </c>
      <c r="DH2" s="4" t="s">
        <v>639</v>
      </c>
      <c r="DI2" s="4" t="s">
        <v>639</v>
      </c>
      <c r="DJ2" s="4" t="s">
        <v>639</v>
      </c>
      <c r="DK2" s="4" t="s">
        <v>639</v>
      </c>
      <c r="DL2" s="4" t="s">
        <v>640</v>
      </c>
      <c r="DM2" s="4" t="s">
        <v>640</v>
      </c>
      <c r="DN2" s="4" t="s">
        <v>639</v>
      </c>
      <c r="DO2" s="4" t="s">
        <v>639</v>
      </c>
      <c r="DP2" s="4" t="s">
        <v>639</v>
      </c>
      <c r="DQ2" s="4" t="s">
        <v>639</v>
      </c>
      <c r="DR2" s="4" t="s">
        <v>639</v>
      </c>
      <c r="DS2" s="4" t="s">
        <v>640</v>
      </c>
      <c r="DT2" s="4" t="s">
        <v>640</v>
      </c>
      <c r="DU2" s="4" t="s">
        <v>639</v>
      </c>
      <c r="DV2" s="4" t="s">
        <v>639</v>
      </c>
      <c r="DW2" s="4" t="s">
        <v>639</v>
      </c>
      <c r="DX2" s="4" t="s">
        <v>639</v>
      </c>
      <c r="DY2" s="4" t="s">
        <v>639</v>
      </c>
      <c r="DZ2" s="4" t="s">
        <v>640</v>
      </c>
      <c r="EA2" s="4" t="s">
        <v>640</v>
      </c>
      <c r="EB2" s="4" t="s">
        <v>639</v>
      </c>
      <c r="EC2" s="4" t="s">
        <v>639</v>
      </c>
      <c r="ED2" s="4" t="s">
        <v>639</v>
      </c>
      <c r="EE2" s="4" t="s">
        <v>639</v>
      </c>
      <c r="EF2" s="4" t="s">
        <v>639</v>
      </c>
      <c r="EG2" s="4" t="s">
        <v>640</v>
      </c>
      <c r="EH2" s="4" t="s">
        <v>640</v>
      </c>
      <c r="EI2" s="4" t="s">
        <v>639</v>
      </c>
      <c r="EJ2" s="4" t="s">
        <v>639</v>
      </c>
      <c r="EK2" s="4" t="s">
        <v>639</v>
      </c>
      <c r="EL2" s="4" t="s">
        <v>639</v>
      </c>
      <c r="EM2" s="4" t="s">
        <v>639</v>
      </c>
      <c r="EN2" s="4" t="s">
        <v>640</v>
      </c>
      <c r="EO2" s="4" t="s">
        <v>640</v>
      </c>
      <c r="EP2" s="4" t="s">
        <v>639</v>
      </c>
      <c r="EQ2" s="4" t="s">
        <v>639</v>
      </c>
      <c r="ER2" s="4" t="s">
        <v>639</v>
      </c>
      <c r="ES2" s="4" t="s">
        <v>639</v>
      </c>
      <c r="ET2" s="4" t="s">
        <v>639</v>
      </c>
      <c r="EU2" s="4" t="s">
        <v>640</v>
      </c>
      <c r="EV2" s="4" t="s">
        <v>640</v>
      </c>
      <c r="EW2" s="4" t="s">
        <v>639</v>
      </c>
      <c r="EX2" s="4" t="s">
        <v>639</v>
      </c>
      <c r="EY2" s="4" t="s">
        <v>639</v>
      </c>
      <c r="EZ2" s="4" t="s">
        <v>639</v>
      </c>
      <c r="FA2" s="4" t="s">
        <v>639</v>
      </c>
      <c r="FB2" s="4" t="s">
        <v>640</v>
      </c>
      <c r="FC2" s="4" t="s">
        <v>640</v>
      </c>
      <c r="FD2" s="4" t="s">
        <v>639</v>
      </c>
      <c r="FE2" s="4" t="s">
        <v>639</v>
      </c>
      <c r="FF2" s="4" t="s">
        <v>639</v>
      </c>
      <c r="FG2" s="4" t="s">
        <v>639</v>
      </c>
      <c r="FH2" s="4" t="s">
        <v>639</v>
      </c>
      <c r="FI2" s="4" t="s">
        <v>640</v>
      </c>
      <c r="FJ2" s="4" t="s">
        <v>640</v>
      </c>
      <c r="FK2" s="4" t="s">
        <v>639</v>
      </c>
      <c r="FL2" s="4" t="s">
        <v>639</v>
      </c>
      <c r="FM2" s="4" t="s">
        <v>639</v>
      </c>
      <c r="FN2" s="4" t="s">
        <v>639</v>
      </c>
      <c r="FO2" s="4" t="s">
        <v>639</v>
      </c>
      <c r="FP2" s="4" t="s">
        <v>640</v>
      </c>
      <c r="FQ2" s="4" t="s">
        <v>640</v>
      </c>
      <c r="FR2" s="4" t="s">
        <v>639</v>
      </c>
      <c r="FS2" s="4" t="s">
        <v>639</v>
      </c>
      <c r="FT2" s="4" t="s">
        <v>639</v>
      </c>
      <c r="FU2" s="4" t="s">
        <v>639</v>
      </c>
      <c r="FV2" s="4" t="s">
        <v>639</v>
      </c>
      <c r="FW2" s="4" t="s">
        <v>640</v>
      </c>
      <c r="FX2" s="4" t="s">
        <v>640</v>
      </c>
      <c r="FY2" s="4" t="s">
        <v>639</v>
      </c>
      <c r="FZ2" s="4" t="s">
        <v>639</v>
      </c>
      <c r="GA2" s="4" t="s">
        <v>639</v>
      </c>
      <c r="GB2" s="4" t="s">
        <v>639</v>
      </c>
      <c r="GC2" s="4" t="s">
        <v>639</v>
      </c>
      <c r="GD2" s="4" t="s">
        <v>640</v>
      </c>
      <c r="GE2" s="4" t="s">
        <v>640</v>
      </c>
      <c r="GF2" s="4" t="s">
        <v>639</v>
      </c>
      <c r="GG2" s="4" t="s">
        <v>639</v>
      </c>
      <c r="GH2" s="4" t="s">
        <v>639</v>
      </c>
      <c r="GI2" s="4" t="s">
        <v>639</v>
      </c>
      <c r="GJ2" s="4" t="s">
        <v>639</v>
      </c>
      <c r="GK2" s="4" t="s">
        <v>640</v>
      </c>
      <c r="GL2" s="4" t="s">
        <v>640</v>
      </c>
      <c r="GM2" s="4" t="s">
        <v>639</v>
      </c>
      <c r="GN2" s="4" t="s">
        <v>639</v>
      </c>
      <c r="GO2" s="4" t="s">
        <v>639</v>
      </c>
      <c r="GP2" s="4" t="s">
        <v>639</v>
      </c>
      <c r="GQ2" s="4" t="s">
        <v>639</v>
      </c>
      <c r="GR2" s="4" t="s">
        <v>640</v>
      </c>
      <c r="GS2" s="4" t="s">
        <v>640</v>
      </c>
      <c r="GT2" s="4" t="s">
        <v>639</v>
      </c>
      <c r="GU2" s="4" t="s">
        <v>639</v>
      </c>
      <c r="GV2" s="4" t="s">
        <v>639</v>
      </c>
      <c r="GW2" s="4" t="s">
        <v>639</v>
      </c>
      <c r="GX2" s="4" t="s">
        <v>639</v>
      </c>
      <c r="GY2" s="4" t="s">
        <v>640</v>
      </c>
      <c r="GZ2" s="4" t="s">
        <v>640</v>
      </c>
      <c r="HA2" s="4" t="s">
        <v>639</v>
      </c>
      <c r="HB2" s="4" t="s">
        <v>639</v>
      </c>
      <c r="HC2" s="4" t="s">
        <v>639</v>
      </c>
      <c r="HD2" s="4" t="s">
        <v>639</v>
      </c>
      <c r="HE2" s="4" t="s">
        <v>639</v>
      </c>
      <c r="HF2" s="4" t="s">
        <v>640</v>
      </c>
      <c r="HG2" s="4" t="s">
        <v>640</v>
      </c>
      <c r="HH2" s="4" t="s">
        <v>639</v>
      </c>
      <c r="HI2" s="4" t="s">
        <v>639</v>
      </c>
      <c r="HJ2" s="4" t="s">
        <v>639</v>
      </c>
      <c r="HK2" s="4" t="s">
        <v>639</v>
      </c>
      <c r="HL2" s="4" t="s">
        <v>639</v>
      </c>
      <c r="HM2" s="4" t="s">
        <v>640</v>
      </c>
      <c r="HN2" s="4" t="s">
        <v>640</v>
      </c>
      <c r="HO2" s="4" t="s">
        <v>639</v>
      </c>
      <c r="HP2" s="4" t="s">
        <v>639</v>
      </c>
      <c r="HQ2" s="4" t="s">
        <v>639</v>
      </c>
      <c r="HR2" s="4" t="s">
        <v>639</v>
      </c>
      <c r="HS2" s="4" t="s">
        <v>639</v>
      </c>
      <c r="HT2" s="4" t="s">
        <v>640</v>
      </c>
      <c r="HU2" s="4" t="s">
        <v>640</v>
      </c>
      <c r="HV2" s="4" t="s">
        <v>639</v>
      </c>
      <c r="HW2" s="4" t="s">
        <v>639</v>
      </c>
      <c r="HX2" s="4" t="s">
        <v>639</v>
      </c>
      <c r="HY2" s="4" t="s">
        <v>639</v>
      </c>
      <c r="HZ2" s="4" t="s">
        <v>639</v>
      </c>
      <c r="IA2" s="4" t="s">
        <v>640</v>
      </c>
      <c r="IB2" s="4" t="s">
        <v>640</v>
      </c>
      <c r="IC2" s="4" t="s">
        <v>639</v>
      </c>
      <c r="ID2" s="4" t="s">
        <v>639</v>
      </c>
      <c r="IE2" s="4" t="s">
        <v>639</v>
      </c>
      <c r="IF2" s="4" t="s">
        <v>639</v>
      </c>
      <c r="IG2" s="4" t="s">
        <v>639</v>
      </c>
      <c r="IH2" s="4" t="s">
        <v>640</v>
      </c>
      <c r="II2" s="4" t="s">
        <v>640</v>
      </c>
      <c r="IJ2" s="4" t="s">
        <v>639</v>
      </c>
      <c r="IK2" s="4" t="s">
        <v>639</v>
      </c>
      <c r="IL2" s="4" t="s">
        <v>639</v>
      </c>
      <c r="IM2" s="4" t="s">
        <v>639</v>
      </c>
      <c r="IN2" s="4" t="s">
        <v>639</v>
      </c>
      <c r="IO2" s="4" t="s">
        <v>640</v>
      </c>
      <c r="IP2" s="4" t="s">
        <v>640</v>
      </c>
      <c r="IQ2" s="4" t="s">
        <v>639</v>
      </c>
      <c r="IR2" s="4" t="s">
        <v>639</v>
      </c>
      <c r="IS2" s="4" t="s">
        <v>639</v>
      </c>
      <c r="IT2" s="4" t="s">
        <v>639</v>
      </c>
      <c r="IU2" s="4" t="s">
        <v>639</v>
      </c>
      <c r="IV2" s="4" t="s">
        <v>640</v>
      </c>
      <c r="IW2" s="4" t="s">
        <v>640</v>
      </c>
      <c r="IX2" s="4" t="s">
        <v>639</v>
      </c>
      <c r="IY2" s="4" t="s">
        <v>639</v>
      </c>
      <c r="IZ2" s="4" t="s">
        <v>639</v>
      </c>
      <c r="JA2" s="4" t="s">
        <v>639</v>
      </c>
      <c r="JB2" s="4" t="s">
        <v>639</v>
      </c>
      <c r="JC2" s="4" t="s">
        <v>640</v>
      </c>
      <c r="JD2" s="4" t="s">
        <v>640</v>
      </c>
      <c r="JE2" s="4" t="s">
        <v>639</v>
      </c>
      <c r="JF2" s="4" t="s">
        <v>639</v>
      </c>
      <c r="JG2" s="4" t="s">
        <v>639</v>
      </c>
      <c r="JH2" s="4" t="s">
        <v>639</v>
      </c>
      <c r="JI2" s="4" t="s">
        <v>639</v>
      </c>
      <c r="JJ2" s="4" t="s">
        <v>640</v>
      </c>
      <c r="JK2" s="4" t="s">
        <v>640</v>
      </c>
      <c r="JL2" s="4" t="s">
        <v>639</v>
      </c>
      <c r="JM2" s="4" t="s">
        <v>639</v>
      </c>
      <c r="JN2" s="4" t="s">
        <v>639</v>
      </c>
      <c r="JO2" s="4" t="s">
        <v>639</v>
      </c>
      <c r="JP2" s="4" t="s">
        <v>639</v>
      </c>
      <c r="JQ2" s="4" t="s">
        <v>254</v>
      </c>
      <c r="JR2" s="4" t="s">
        <v>321</v>
      </c>
      <c r="JS2" s="4" t="s">
        <v>598</v>
      </c>
      <c r="JT2" s="4" t="s">
        <v>843</v>
      </c>
      <c r="JU2" s="4" t="s">
        <v>254</v>
      </c>
      <c r="JV2" s="4" t="s">
        <v>321</v>
      </c>
      <c r="JW2" s="4" t="s">
        <v>598</v>
      </c>
      <c r="JX2" s="4" t="s">
        <v>598</v>
      </c>
      <c r="JY2" s="4" t="s">
        <v>598</v>
      </c>
      <c r="JZ2" s="4" t="s">
        <v>598</v>
      </c>
      <c r="KA2" s="4" t="s">
        <v>598</v>
      </c>
      <c r="KB2" s="4" t="s">
        <v>598</v>
      </c>
      <c r="KC2" s="4" t="s">
        <v>598</v>
      </c>
      <c r="KD2" s="4" t="s">
        <v>35</v>
      </c>
      <c r="KE2" s="4" t="s">
        <v>35</v>
      </c>
      <c r="KF2" s="4" t="s">
        <v>35</v>
      </c>
      <c r="KG2" s="4" t="s">
        <v>15</v>
      </c>
      <c r="KH2" s="4" t="s">
        <v>15</v>
      </c>
      <c r="KI2" s="4" t="s">
        <v>15</v>
      </c>
      <c r="KJ2" s="4" t="s">
        <v>15</v>
      </c>
      <c r="KK2" s="4" t="s">
        <v>216</v>
      </c>
      <c r="KL2" s="4" t="s">
        <v>28</v>
      </c>
      <c r="KM2" s="4" t="s">
        <v>171</v>
      </c>
      <c r="KN2" s="4" t="s">
        <v>77</v>
      </c>
      <c r="KO2" s="4" t="s">
        <v>32</v>
      </c>
      <c r="KP2" s="4" t="s">
        <v>168</v>
      </c>
      <c r="KQ2" s="4" t="s">
        <v>249</v>
      </c>
      <c r="KR2" s="4" t="s">
        <v>250</v>
      </c>
      <c r="KS2" s="4" t="s">
        <v>251</v>
      </c>
      <c r="KT2" s="4" t="s">
        <v>29</v>
      </c>
      <c r="KU2" s="4" t="s">
        <v>29</v>
      </c>
      <c r="KV2" s="4" t="s">
        <v>30</v>
      </c>
      <c r="KW2" s="4" t="s">
        <v>31</v>
      </c>
      <c r="KX2" s="4" t="s">
        <v>29</v>
      </c>
      <c r="KY2" s="4" t="s">
        <v>29</v>
      </c>
      <c r="KZ2" s="4" t="s">
        <v>29</v>
      </c>
      <c r="LA2" s="4" t="s">
        <v>29</v>
      </c>
      <c r="LB2" s="4" t="s">
        <v>33</v>
      </c>
      <c r="LC2" s="4" t="s">
        <v>208</v>
      </c>
      <c r="LD2" s="4" t="s">
        <v>398</v>
      </c>
      <c r="LE2" s="4" t="s">
        <v>398</v>
      </c>
      <c r="LF2" s="4" t="s">
        <v>481</v>
      </c>
      <c r="LG2" s="4" t="s">
        <v>481</v>
      </c>
      <c r="LH2" s="4" t="s">
        <v>481</v>
      </c>
      <c r="LI2" s="4" t="s">
        <v>481</v>
      </c>
      <c r="LJ2" s="4" t="s">
        <v>389</v>
      </c>
      <c r="LK2" s="4" t="s">
        <v>389</v>
      </c>
      <c r="LL2" s="4" t="s">
        <v>17</v>
      </c>
      <c r="LM2" s="4" t="s">
        <v>16</v>
      </c>
      <c r="LN2" s="4" t="s">
        <v>297</v>
      </c>
      <c r="LO2" s="4" t="s">
        <v>298</v>
      </c>
      <c r="LP2" s="4" t="s">
        <v>301</v>
      </c>
      <c r="LQ2" s="4" t="s">
        <v>302</v>
      </c>
      <c r="LR2" s="4" t="s">
        <v>14</v>
      </c>
      <c r="LS2" s="4" t="s">
        <v>14</v>
      </c>
      <c r="LT2" s="4" t="s">
        <v>14</v>
      </c>
      <c r="LU2" s="4" t="s">
        <v>19</v>
      </c>
      <c r="LV2" s="4" t="s">
        <v>865</v>
      </c>
      <c r="LW2" s="4" t="s">
        <v>299</v>
      </c>
      <c r="LX2" s="4" t="s">
        <v>377</v>
      </c>
      <c r="LY2" s="4" t="s">
        <v>378</v>
      </c>
      <c r="LZ2" s="4" t="s">
        <v>572</v>
      </c>
      <c r="MA2" s="4" t="s">
        <v>379</v>
      </c>
      <c r="MB2" s="4" t="s">
        <v>445</v>
      </c>
      <c r="MC2" s="4" t="s">
        <v>326</v>
      </c>
      <c r="MD2" s="4" t="s">
        <v>326</v>
      </c>
      <c r="ME2" s="4" t="s">
        <v>446</v>
      </c>
      <c r="MF2" s="4" t="s">
        <v>368</v>
      </c>
      <c r="MG2" s="4" t="s">
        <v>304</v>
      </c>
      <c r="MH2" s="4" t="s">
        <v>218</v>
      </c>
      <c r="MI2" s="4" t="s">
        <v>218</v>
      </c>
      <c r="MJ2" s="4" t="s">
        <v>708</v>
      </c>
      <c r="MK2" s="4" t="s">
        <v>217</v>
      </c>
      <c r="ML2" s="4" t="s">
        <v>217</v>
      </c>
      <c r="MM2" s="4" t="s">
        <v>80</v>
      </c>
      <c r="MN2" s="4" t="s">
        <v>120</v>
      </c>
      <c r="MO2" s="4" t="s">
        <v>81</v>
      </c>
      <c r="MP2" s="4" t="s">
        <v>383</v>
      </c>
      <c r="MQ2" s="4" t="s">
        <v>788</v>
      </c>
      <c r="MR2" s="4" t="s">
        <v>380</v>
      </c>
      <c r="MS2" s="4" t="s">
        <v>276</v>
      </c>
      <c r="MT2" s="4" t="s">
        <v>276</v>
      </c>
      <c r="MU2" s="4" t="s">
        <v>276</v>
      </c>
      <c r="MV2" s="4" t="s">
        <v>276</v>
      </c>
      <c r="MW2" s="4" t="s">
        <v>1031</v>
      </c>
      <c r="MX2" s="4" t="s">
        <v>584</v>
      </c>
      <c r="MY2" s="4"/>
      <c r="MZ2" s="4"/>
      <c r="NA2" s="4"/>
      <c r="NB2" s="4"/>
      <c r="NC2" s="9" t="s">
        <v>197</v>
      </c>
    </row>
    <row r="3" spans="1:367" s="2" customFormat="1" ht="42" customHeight="1">
      <c r="A3" s="210">
        <v>6001</v>
      </c>
      <c r="B3" s="209">
        <f>COUNTIFS($C$5:$C$18,$A3,$D$5:$D$18,TRUE)</f>
        <v>0</v>
      </c>
      <c r="C3" s="25" t="s">
        <v>70</v>
      </c>
      <c r="G3"/>
      <c r="H3" s="29" t="s">
        <v>3</v>
      </c>
      <c r="I3" s="4"/>
      <c r="J3" s="4"/>
      <c r="K3" s="4"/>
      <c r="L3" s="4"/>
      <c r="M3" s="4"/>
      <c r="N3" s="4"/>
      <c r="O3" s="4"/>
      <c r="P3" s="4"/>
      <c r="Q3" s="43"/>
      <c r="R3" s="43"/>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
      <c r="KE3" s="4"/>
      <c r="KF3" s="4"/>
      <c r="KG3" s="4"/>
      <c r="KH3" s="4"/>
      <c r="KI3" s="4"/>
      <c r="KJ3" s="4"/>
      <c r="KK3" s="4"/>
      <c r="KL3" s="4"/>
      <c r="KM3" s="4"/>
      <c r="KN3" s="4"/>
      <c r="KO3" s="4"/>
      <c r="KP3" s="4"/>
      <c r="KQ3" s="4"/>
      <c r="KR3" s="4"/>
      <c r="KS3" s="4"/>
      <c r="KT3" s="4"/>
      <c r="KU3" s="4"/>
      <c r="KV3" s="4"/>
      <c r="KW3" s="4"/>
      <c r="KX3" s="4"/>
      <c r="KY3" s="4"/>
      <c r="KZ3" s="4"/>
      <c r="LA3" s="4"/>
      <c r="LB3" s="4"/>
      <c r="LC3" s="4"/>
      <c r="LD3" s="43"/>
      <c r="LE3" s="43"/>
      <c r="LF3" s="43"/>
      <c r="LG3" s="43"/>
      <c r="LH3" s="43"/>
      <c r="LI3" s="43"/>
      <c r="LJ3" s="43"/>
      <c r="LK3" s="43"/>
      <c r="LL3" s="4"/>
      <c r="LM3" s="4"/>
      <c r="LN3" s="43"/>
      <c r="LO3" s="43"/>
      <c r="LP3" s="43"/>
      <c r="LQ3" s="43"/>
      <c r="LR3" s="4"/>
      <c r="LS3" s="4"/>
      <c r="LT3" s="4"/>
      <c r="LU3" s="4"/>
      <c r="LV3" s="4"/>
      <c r="LW3" s="4"/>
      <c r="LX3" s="4"/>
      <c r="LY3" s="4"/>
      <c r="LZ3" s="4"/>
      <c r="MA3" s="4"/>
      <c r="MB3" s="4"/>
      <c r="MC3" s="4"/>
      <c r="MD3" s="4"/>
      <c r="ME3" s="43"/>
      <c r="MF3" s="43"/>
      <c r="MG3" s="43"/>
      <c r="MH3" s="4"/>
      <c r="MI3" s="4"/>
      <c r="MJ3" s="4"/>
      <c r="MK3" s="4"/>
      <c r="ML3" s="4"/>
      <c r="MM3" s="4"/>
      <c r="MN3" s="4"/>
      <c r="MO3" s="4"/>
      <c r="MP3" s="4"/>
      <c r="MQ3" s="4"/>
      <c r="MR3" s="4"/>
      <c r="MS3" s="43" t="s">
        <v>279</v>
      </c>
      <c r="MT3" s="43" t="s">
        <v>279</v>
      </c>
      <c r="MU3" s="43" t="s">
        <v>279</v>
      </c>
      <c r="MV3" s="43" t="s">
        <v>279</v>
      </c>
      <c r="MW3" s="43" t="s">
        <v>279</v>
      </c>
      <c r="MX3" s="43"/>
      <c r="MY3" s="43"/>
      <c r="MZ3" s="43"/>
      <c r="NA3" s="43"/>
      <c r="NB3" s="43"/>
      <c r="NC3" s="9" t="s">
        <v>197</v>
      </c>
    </row>
    <row r="4" spans="1:367" s="2" customFormat="1" ht="89.25" customHeight="1">
      <c r="A4" s="7" t="str">
        <f>"Trial Number
("&amp;COUNT(A$5:A$18)-1&amp;")"</f>
        <v>Trial Number
(6)</v>
      </c>
      <c r="B4" s="7" t="s">
        <v>73</v>
      </c>
      <c r="C4" s="7" t="s">
        <v>69</v>
      </c>
      <c r="D4" s="7" t="str">
        <f>"Run Trials
("&amp;COUNTIFS(D$5:D$18,TRUE)&amp;")
("&amp;TEXT(COUNTIFS(D$5:D$18,TRUE)/(COUNTA($A$5:$A$18)-1),"0.0%)")</f>
        <v>Run Trials
(5)
(83.3%)</v>
      </c>
      <c r="E4" s="10" t="str">
        <f>"Full output
("&amp;TEXT(COUNTIFS($D$5:$D$18,TRUE,E$5:E$18,TRUE)/COUNTIFS($D$5:$D$18,TRUE),"0%)")</f>
        <v>Full output
(80%)</v>
      </c>
      <c r="F4" s="7" t="str">
        <f>"Report
("&amp;TEXT(COUNTIFS(F$5:F$18,TRUE)/(COUNTA(F$5:F$18)-1),"0.0%)")&amp;"
("&amp;TEXT(COUNTIFS(F$5:F$18,TRUE,$D$5:$D$18,TRUE)/COUNTIFS($D$5:$D$18,TRUE),"0%)")</f>
        <v>Report
(66.7%)
(80%)</v>
      </c>
      <c r="G4" s="70" t="s">
        <v>461</v>
      </c>
      <c r="H4" s="29" t="s">
        <v>4</v>
      </c>
      <c r="I4" s="39" t="str">
        <f ca="1">IF(COUNTIFS(I$5:I$18,"Dup")&gt;0,"Dup","")</f>
        <v/>
      </c>
      <c r="J4" s="40"/>
      <c r="K4" s="40"/>
      <c r="L4" s="40"/>
      <c r="M4" s="40"/>
      <c r="N4" s="40"/>
      <c r="O4" s="40"/>
      <c r="P4" s="40"/>
      <c r="Q4" s="40"/>
      <c r="R4" s="40"/>
      <c r="S4" s="40" t="s">
        <v>419</v>
      </c>
      <c r="T4" s="40" t="s">
        <v>803</v>
      </c>
      <c r="U4" s="40" t="s">
        <v>982</v>
      </c>
      <c r="V4" s="40" t="s">
        <v>408</v>
      </c>
      <c r="W4" s="40" t="s">
        <v>113</v>
      </c>
      <c r="X4" s="40" t="s">
        <v>982</v>
      </c>
      <c r="Y4" s="40" t="s">
        <v>410</v>
      </c>
      <c r="Z4" s="40" t="s">
        <v>982</v>
      </c>
      <c r="AA4" s="40" t="s">
        <v>409</v>
      </c>
      <c r="AB4" s="40" t="s">
        <v>374</v>
      </c>
      <c r="AC4" s="40" t="s">
        <v>408</v>
      </c>
      <c r="AD4" s="40" t="s">
        <v>982</v>
      </c>
      <c r="AE4" s="40"/>
      <c r="AF4" s="40"/>
      <c r="AG4" s="40"/>
      <c r="AH4" s="40" t="s">
        <v>6</v>
      </c>
      <c r="AI4" s="40" t="s">
        <v>7</v>
      </c>
      <c r="AJ4" s="40" t="s">
        <v>8</v>
      </c>
      <c r="AK4" s="40" t="s">
        <v>175</v>
      </c>
      <c r="AL4" s="40" t="s">
        <v>190</v>
      </c>
      <c r="AM4" s="40" t="s">
        <v>256</v>
      </c>
      <c r="AN4" s="40" t="s">
        <v>258</v>
      </c>
      <c r="AO4" s="40" t="s">
        <v>294</v>
      </c>
      <c r="AP4" s="40"/>
      <c r="AQ4" s="40" t="s">
        <v>7</v>
      </c>
      <c r="AR4" s="40" t="s">
        <v>8</v>
      </c>
      <c r="AS4" s="40"/>
      <c r="AT4" s="40" t="s">
        <v>175</v>
      </c>
      <c r="AU4" s="40"/>
      <c r="AV4" s="40"/>
      <c r="AW4" s="40"/>
      <c r="AX4" s="40" t="s">
        <v>316</v>
      </c>
      <c r="AY4" s="40"/>
      <c r="AZ4" s="40"/>
      <c r="BA4" s="40" t="s">
        <v>6</v>
      </c>
      <c r="BB4" s="40" t="s">
        <v>7</v>
      </c>
      <c r="BC4" s="40" t="s">
        <v>8</v>
      </c>
      <c r="BD4" s="40" t="s">
        <v>175</v>
      </c>
      <c r="BE4" s="40" t="s">
        <v>190</v>
      </c>
      <c r="BF4" s="40" t="s">
        <v>256</v>
      </c>
      <c r="BG4" s="40" t="s">
        <v>258</v>
      </c>
      <c r="BH4" s="40" t="s">
        <v>294</v>
      </c>
      <c r="BI4" s="40" t="s">
        <v>6</v>
      </c>
      <c r="BJ4" s="40" t="s">
        <v>7</v>
      </c>
      <c r="BK4" s="40" t="s">
        <v>8</v>
      </c>
      <c r="BL4" s="40" t="s">
        <v>175</v>
      </c>
      <c r="BM4" s="40" t="s">
        <v>190</v>
      </c>
      <c r="BN4" s="40" t="s">
        <v>256</v>
      </c>
      <c r="BO4" s="69" t="e">
        <f>INDEX(i_feed_indices_MM,1,#REF!)</f>
        <v>#REF!</v>
      </c>
      <c r="BP4" s="69" t="e">
        <f>INDEX(i_feed_indices_MM,1,#REF!)</f>
        <v>#REF!</v>
      </c>
      <c r="BQ4" s="69" t="e">
        <f>INDEX(i_feed_indices_MM,1,#REF!)</f>
        <v>#REF!</v>
      </c>
      <c r="BR4" s="69" t="e">
        <f>INDEX(i_feed_indices_MM,1,#REF!)</f>
        <v>#REF!</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INDEX(i_feed_indices_Mat,1,#REF!)</f>
        <v>#REF!</v>
      </c>
      <c r="FQ4" s="69" t="e">
        <f>INDEX(i_feed_indices_Mat,1,#REF!)</f>
        <v>#REF!</v>
      </c>
      <c r="FR4" s="69" t="e">
        <f>INDEX(i_feed_indices_Mat,1,#REF!)</f>
        <v>#REF!</v>
      </c>
      <c r="FS4" s="69" t="e">
        <f>INDEX(i_feed_indices_Mat,1,#REF!)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40" t="s">
        <v>316</v>
      </c>
      <c r="JR4" s="40" t="s">
        <v>316</v>
      </c>
      <c r="JS4" s="40" t="s">
        <v>844</v>
      </c>
      <c r="JT4" s="40" t="s">
        <v>316</v>
      </c>
      <c r="JU4" s="40" t="s">
        <v>316</v>
      </c>
      <c r="JV4" s="40" t="s">
        <v>316</v>
      </c>
      <c r="JW4" s="40" t="s">
        <v>742</v>
      </c>
      <c r="JX4" s="40" t="s">
        <v>601</v>
      </c>
      <c r="JY4" s="40" t="s">
        <v>602</v>
      </c>
      <c r="JZ4" s="40" t="s">
        <v>744</v>
      </c>
      <c r="KA4" s="40" t="s">
        <v>745</v>
      </c>
      <c r="KB4" s="40" t="s">
        <v>780</v>
      </c>
      <c r="KC4" s="40" t="s">
        <v>781</v>
      </c>
      <c r="KD4" s="40" t="s">
        <v>6</v>
      </c>
      <c r="KE4" s="40" t="s">
        <v>7</v>
      </c>
      <c r="KF4" s="40" t="s">
        <v>8</v>
      </c>
      <c r="KG4" s="40" t="s">
        <v>6</v>
      </c>
      <c r="KH4" s="40" t="s">
        <v>7</v>
      </c>
      <c r="KI4" s="40" t="s">
        <v>8</v>
      </c>
      <c r="KJ4" s="40" t="s">
        <v>175</v>
      </c>
      <c r="KK4" s="40"/>
      <c r="KL4" s="40"/>
      <c r="KM4" s="40"/>
      <c r="KN4" s="40"/>
      <c r="KO4" s="40"/>
      <c r="KP4" s="40"/>
      <c r="KQ4" s="40"/>
      <c r="KR4" s="40"/>
      <c r="KS4" s="40"/>
      <c r="KT4" s="40" t="s">
        <v>802</v>
      </c>
      <c r="KU4" s="40" t="s">
        <v>801</v>
      </c>
      <c r="KV4" s="40"/>
      <c r="KW4" s="40"/>
      <c r="KX4" s="40" t="s">
        <v>1036</v>
      </c>
      <c r="KY4" s="40" t="s">
        <v>1037</v>
      </c>
      <c r="KZ4" s="40" t="s">
        <v>34</v>
      </c>
      <c r="LA4" s="40" t="s">
        <v>98</v>
      </c>
      <c r="LB4" s="40"/>
      <c r="LC4" s="40"/>
      <c r="LD4" s="40"/>
      <c r="LE4" s="40"/>
      <c r="LF4" s="40" t="s">
        <v>410</v>
      </c>
      <c r="LG4" s="40" t="s">
        <v>408</v>
      </c>
      <c r="LH4" s="40" t="s">
        <v>735</v>
      </c>
      <c r="LI4" s="40" t="s">
        <v>483</v>
      </c>
      <c r="LJ4" s="40" t="s">
        <v>7</v>
      </c>
      <c r="LK4" s="40" t="s">
        <v>696</v>
      </c>
      <c r="LL4" s="40"/>
      <c r="LM4" s="40"/>
      <c r="LN4" s="40"/>
      <c r="LO4" s="40"/>
      <c r="LP4" s="40" t="s">
        <v>303</v>
      </c>
      <c r="LQ4" s="40" t="s">
        <v>303</v>
      </c>
      <c r="LR4" s="40" t="s">
        <v>6</v>
      </c>
      <c r="LS4" s="40" t="s">
        <v>7</v>
      </c>
      <c r="LT4" s="40" t="s">
        <v>8</v>
      </c>
      <c r="LU4" s="40" t="s">
        <v>705</v>
      </c>
      <c r="LV4" s="40" t="s">
        <v>866</v>
      </c>
      <c r="LW4" s="40"/>
      <c r="LX4" s="40"/>
      <c r="LY4" s="40"/>
      <c r="LZ4" s="40"/>
      <c r="MA4" s="40"/>
      <c r="MB4" s="40"/>
      <c r="MC4" s="40" t="s">
        <v>367</v>
      </c>
      <c r="MD4" s="40" t="s">
        <v>410</v>
      </c>
      <c r="ME4" s="40"/>
      <c r="MF4" s="40" t="s">
        <v>369</v>
      </c>
      <c r="MG4" s="40" t="s">
        <v>6</v>
      </c>
      <c r="MH4" s="40" t="s">
        <v>479</v>
      </c>
      <c r="MI4" s="40" t="s">
        <v>485</v>
      </c>
      <c r="MJ4" s="40" t="s">
        <v>479</v>
      </c>
      <c r="MK4" s="40" t="s">
        <v>498</v>
      </c>
      <c r="ML4" s="40" t="s">
        <v>486</v>
      </c>
      <c r="MM4" s="40"/>
      <c r="MN4" s="40"/>
      <c r="MO4" s="40"/>
      <c r="MP4" s="40"/>
      <c r="MQ4" s="40" t="s">
        <v>644</v>
      </c>
      <c r="MR4" s="40"/>
      <c r="MS4" s="40" t="s">
        <v>7</v>
      </c>
      <c r="MT4" s="40" t="s">
        <v>190</v>
      </c>
      <c r="MU4" s="40" t="s">
        <v>256</v>
      </c>
      <c r="MV4" s="40" t="s">
        <v>258</v>
      </c>
      <c r="MW4" s="40"/>
      <c r="MX4" s="40"/>
      <c r="MY4" s="40"/>
      <c r="MZ4" s="40"/>
      <c r="NA4" s="40"/>
      <c r="NB4" s="40"/>
      <c r="NC4" s="41" t="s">
        <v>197</v>
      </c>
    </row>
    <row r="5" spans="1:367">
      <c r="A5" s="31">
        <f>ROW(A5)-5</f>
        <v>0</v>
      </c>
      <c r="B5" s="31"/>
      <c r="C5">
        <v>0</v>
      </c>
      <c r="D5" t="b">
        <v>0</v>
      </c>
      <c r="E5" t="b">
        <v>0</v>
      </c>
      <c r="F5" t="b">
        <v>0</v>
      </c>
      <c r="H5" s="3" t="s">
        <v>5</v>
      </c>
      <c r="J5" s="5" t="str">
        <f t="shared" ref="J5:T5" si="0">_xlfn.IFS(OR(J$1="sam",J$1="sai"),1,J$1="sav","-",OR(J$1="sap",J$1="saa",J$1="sar",J$1="sat"),0)</f>
        <v>-</v>
      </c>
      <c r="K5" s="5" t="str">
        <f t="shared" si="0"/>
        <v>-</v>
      </c>
      <c r="L5" s="5" t="str">
        <f t="shared" si="0"/>
        <v>-</v>
      </c>
      <c r="M5" s="5" t="str">
        <f t="shared" si="0"/>
        <v>-</v>
      </c>
      <c r="N5" s="5" t="str">
        <f t="shared" si="0"/>
        <v>-</v>
      </c>
      <c r="O5" s="5" t="str">
        <f t="shared" si="0"/>
        <v>-</v>
      </c>
      <c r="P5" s="5" t="str">
        <f t="shared" si="0"/>
        <v>-</v>
      </c>
      <c r="Q5" s="5">
        <f t="shared" si="0"/>
        <v>1</v>
      </c>
      <c r="R5" s="5">
        <f t="shared" si="0"/>
        <v>1</v>
      </c>
      <c r="S5" s="5" t="str">
        <f t="shared" si="0"/>
        <v>-</v>
      </c>
      <c r="T5" s="5" t="str">
        <f t="shared" si="0"/>
        <v>-</v>
      </c>
      <c r="U5" s="5" t="str">
        <f t="shared" ref="U5:AE5" si="1">_xlfn.IFS(OR(U$1="sam",U$1="sai"),1,U$1="sav","-",OR(U$1="sap",U$1="saa",U$1="sar",U$1="sat"),0)</f>
        <v>-</v>
      </c>
      <c r="V5" s="5" t="str">
        <f t="shared" si="1"/>
        <v>-</v>
      </c>
      <c r="W5" s="5" t="str">
        <f t="shared" si="1"/>
        <v>-</v>
      </c>
      <c r="X5" s="5" t="str">
        <f t="shared" si="1"/>
        <v>-</v>
      </c>
      <c r="Y5" s="5" t="str">
        <f t="shared" si="1"/>
        <v>-</v>
      </c>
      <c r="Z5" s="5" t="str">
        <f t="shared" si="1"/>
        <v>-</v>
      </c>
      <c r="AA5" s="5" t="str">
        <f t="shared" si="1"/>
        <v>-</v>
      </c>
      <c r="AB5" s="5" t="str">
        <f t="shared" si="1"/>
        <v>-</v>
      </c>
      <c r="AC5" s="5" t="str">
        <f t="shared" si="1"/>
        <v>-</v>
      </c>
      <c r="AD5" s="5" t="str">
        <f t="shared" si="1"/>
        <v>-</v>
      </c>
      <c r="AE5" s="5" t="str">
        <f t="shared" si="1"/>
        <v>-</v>
      </c>
      <c r="AF5" s="5" t="str">
        <f t="shared" ref="AF5:AZ5" si="2">_xlfn.IFS(OR(AF$1="sam",AF$1="sai"),1,AF$1="sav","-",OR(AF$1="sap",AF$1="saa",AF$1="sar",AF$1="sat"),0)</f>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ref="BA5:KB5" si="3">_xlfn.IFS(OR(BA$1="sam",BA$1="sai"),1,BA$1="sav","-",OR(BA$1="sap",BA$1="saa",BA$1="sar",BA$1="sat"),0)</f>
        <v>-</v>
      </c>
      <c r="BB5" s="5" t="str">
        <f t="shared" si="3"/>
        <v>-</v>
      </c>
      <c r="BC5" s="5" t="str">
        <f t="shared" si="3"/>
        <v>-</v>
      </c>
      <c r="BD5" s="5" t="str">
        <f t="shared" si="3"/>
        <v>-</v>
      </c>
      <c r="BE5" s="5" t="str">
        <f t="shared" si="3"/>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f t="shared" si="3"/>
        <v>0</v>
      </c>
      <c r="BP5" s="5">
        <f t="shared" si="3"/>
        <v>0</v>
      </c>
      <c r="BQ5" s="5">
        <f t="shared" si="3"/>
        <v>0</v>
      </c>
      <c r="BR5" s="5">
        <f t="shared" si="3"/>
        <v>0</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t="str">
        <f t="shared" si="3"/>
        <v>-</v>
      </c>
      <c r="JV5" s="5" t="str">
        <f t="shared" si="3"/>
        <v>-</v>
      </c>
      <c r="JW5" s="5" t="str">
        <f t="shared" si="3"/>
        <v>-</v>
      </c>
      <c r="JX5" s="5" t="str">
        <f t="shared" si="3"/>
        <v>-</v>
      </c>
      <c r="JY5" s="5" t="str">
        <f t="shared" si="3"/>
        <v>-</v>
      </c>
      <c r="JZ5" s="5" t="str">
        <f t="shared" si="3"/>
        <v>-</v>
      </c>
      <c r="KA5" s="5" t="str">
        <f t="shared" si="3"/>
        <v>-</v>
      </c>
      <c r="KB5" s="5" t="str">
        <f t="shared" si="3"/>
        <v>-</v>
      </c>
      <c r="KC5" s="5" t="str">
        <f>_xlfn.IFS(OR(KC$1="sam",KC$1="sai"),1,KC$1="sav","-",OR(KC$1="sap",KC$1="saa",KC$1="sar",KC$1="sat"),0)</f>
        <v>-</v>
      </c>
      <c r="KD5" s="5" t="str">
        <f t="shared" ref="KD5:KJ5" si="4">_xlfn.IFS(OR(KD$1="sam",KD$1="sai"),1,KD$1="sav","-",OR(KD$1="sap",KD$1="saa",KD$1="sar",KD$1="sat"),0)</f>
        <v>-</v>
      </c>
      <c r="KE5" s="5" t="str">
        <f t="shared" si="4"/>
        <v>-</v>
      </c>
      <c r="KF5" s="5" t="str">
        <f t="shared" si="4"/>
        <v>-</v>
      </c>
      <c r="KG5" s="5" t="str">
        <f t="shared" si="4"/>
        <v>-</v>
      </c>
      <c r="KH5" s="5" t="str">
        <f t="shared" si="4"/>
        <v>-</v>
      </c>
      <c r="KI5" s="5" t="str">
        <f t="shared" si="4"/>
        <v>-</v>
      </c>
      <c r="KJ5" s="5" t="str">
        <f t="shared" si="4"/>
        <v>-</v>
      </c>
      <c r="KK5" s="5">
        <f t="shared" ref="KK5:LT5" si="5">_xlfn.IFS(OR(KK$1="sam",KK$1="sai"),1,KK$1="sav","-",OR(KK$1="sap",KK$1="saa",KK$1="sar",KK$1="sat"),0)</f>
        <v>0</v>
      </c>
      <c r="KL5" s="5" t="str">
        <f t="shared" si="5"/>
        <v>-</v>
      </c>
      <c r="KM5" s="5">
        <f t="shared" si="5"/>
        <v>1</v>
      </c>
      <c r="KN5" s="5">
        <f t="shared" si="5"/>
        <v>0</v>
      </c>
      <c r="KO5" s="5">
        <f t="shared" si="5"/>
        <v>1</v>
      </c>
      <c r="KP5" s="5">
        <f t="shared" si="5"/>
        <v>1</v>
      </c>
      <c r="KQ5" s="5">
        <f t="shared" si="5"/>
        <v>1</v>
      </c>
      <c r="KR5" s="5">
        <f t="shared" si="5"/>
        <v>0</v>
      </c>
      <c r="KS5" s="5">
        <f t="shared" si="5"/>
        <v>0</v>
      </c>
      <c r="KT5" s="5">
        <f t="shared" si="5"/>
        <v>0</v>
      </c>
      <c r="KU5" s="5">
        <f t="shared" si="5"/>
        <v>0</v>
      </c>
      <c r="KV5" s="5">
        <f t="shared" si="5"/>
        <v>1</v>
      </c>
      <c r="KW5" s="5">
        <f t="shared" si="5"/>
        <v>0</v>
      </c>
      <c r="KX5" s="5">
        <f t="shared" si="5"/>
        <v>0</v>
      </c>
      <c r="KY5" s="5">
        <f t="shared" si="5"/>
        <v>0</v>
      </c>
      <c r="KZ5" s="5">
        <f t="shared" si="5"/>
        <v>0</v>
      </c>
      <c r="LA5" s="5">
        <f t="shared" si="5"/>
        <v>0</v>
      </c>
      <c r="LB5" s="5">
        <f t="shared" si="5"/>
        <v>0</v>
      </c>
      <c r="LC5" s="5">
        <f t="shared" si="5"/>
        <v>0</v>
      </c>
      <c r="LD5" s="5">
        <f t="shared" ref="LD5:LK5" si="6">_xlfn.IFS(OR(LD$1="sam",LD$1="sai"),1,LD$1="sav","-",OR(LD$1="sap",LD$1="saa",LD$1="sar",LD$1="sat"),0)</f>
        <v>1</v>
      </c>
      <c r="LE5" s="5">
        <f t="shared" si="6"/>
        <v>0</v>
      </c>
      <c r="LF5" s="5">
        <f t="shared" si="6"/>
        <v>0</v>
      </c>
      <c r="LG5" s="5">
        <f t="shared" si="6"/>
        <v>0</v>
      </c>
      <c r="LH5" s="5">
        <f t="shared" si="6"/>
        <v>0</v>
      </c>
      <c r="LI5" s="5">
        <f t="shared" si="6"/>
        <v>0</v>
      </c>
      <c r="LJ5" s="5">
        <f t="shared" si="6"/>
        <v>0</v>
      </c>
      <c r="LK5" s="5">
        <f t="shared" si="6"/>
        <v>0</v>
      </c>
      <c r="LL5" s="5" t="str">
        <f t="shared" ref="LL5:LQ5" si="7">_xlfn.IFS(OR(LL$1="sam",LL$1="sai"),1,LL$1="sav","-",OR(LL$1="sap",LL$1="saa",LL$1="sar",LL$1="sat"),0)</f>
        <v>-</v>
      </c>
      <c r="LM5" s="5" t="str">
        <f t="shared" si="7"/>
        <v>-</v>
      </c>
      <c r="LN5" s="5" t="str">
        <f t="shared" si="7"/>
        <v>-</v>
      </c>
      <c r="LO5" s="5" t="str">
        <f t="shared" si="7"/>
        <v>-</v>
      </c>
      <c r="LP5" s="5" t="str">
        <f t="shared" si="7"/>
        <v>-</v>
      </c>
      <c r="LQ5" s="5" t="str">
        <f t="shared" si="7"/>
        <v>-</v>
      </c>
      <c r="LR5" s="5" t="str">
        <f t="shared" si="5"/>
        <v>-</v>
      </c>
      <c r="LS5" s="5" t="str">
        <f t="shared" si="5"/>
        <v>-</v>
      </c>
      <c r="LT5" s="5" t="str">
        <f t="shared" si="5"/>
        <v>-</v>
      </c>
      <c r="LU5" s="5" t="str">
        <f t="shared" ref="LU5:NB5" si="8">_xlfn.IFS(OR(LU$1="sam",LU$1="sai"),1,LU$1="sav","-",OR(LU$1="sap",LU$1="saa",LU$1="sar",LU$1="sat"),0)</f>
        <v>-</v>
      </c>
      <c r="LV5" s="5" t="str">
        <f t="shared" si="8"/>
        <v>-</v>
      </c>
      <c r="LW5" s="5" t="str">
        <f t="shared" si="8"/>
        <v>-</v>
      </c>
      <c r="LX5" s="5" t="str">
        <f t="shared" si="8"/>
        <v>-</v>
      </c>
      <c r="LY5" s="5" t="str">
        <f t="shared" si="8"/>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f t="shared" si="8"/>
        <v>1</v>
      </c>
      <c r="MI5" s="5">
        <f t="shared" si="8"/>
        <v>0</v>
      </c>
      <c r="MJ5" s="5">
        <f t="shared" si="8"/>
        <v>1</v>
      </c>
      <c r="MK5" s="5">
        <f t="shared" si="8"/>
        <v>1</v>
      </c>
      <c r="ML5" s="5">
        <f t="shared" si="8"/>
        <v>0</v>
      </c>
      <c r="MM5" s="5" t="str">
        <f t="shared" si="8"/>
        <v>-</v>
      </c>
      <c r="MN5" s="5" t="str">
        <f t="shared" si="8"/>
        <v>-</v>
      </c>
      <c r="MO5" s="5" t="str">
        <f t="shared" si="8"/>
        <v>-</v>
      </c>
      <c r="MP5" s="5" t="str">
        <f t="shared" si="8"/>
        <v>-</v>
      </c>
      <c r="MQ5" s="5">
        <f t="shared" si="8"/>
        <v>1</v>
      </c>
      <c r="MR5" s="5">
        <f t="shared" si="8"/>
        <v>1</v>
      </c>
      <c r="MS5" s="5">
        <f t="shared" si="8"/>
        <v>1</v>
      </c>
      <c r="MT5" s="5">
        <f t="shared" si="8"/>
        <v>1</v>
      </c>
      <c r="MU5" s="5">
        <f t="shared" si="8"/>
        <v>1</v>
      </c>
      <c r="MV5" s="5">
        <f t="shared" si="8"/>
        <v>1</v>
      </c>
      <c r="MW5" s="5">
        <f t="shared" si="8"/>
        <v>1</v>
      </c>
      <c r="MX5" s="5">
        <f t="shared" si="8"/>
        <v>1</v>
      </c>
      <c r="MY5" s="5" t="str">
        <f t="shared" si="8"/>
        <v>-</v>
      </c>
      <c r="MZ5" s="5" t="str">
        <f t="shared" si="8"/>
        <v>-</v>
      </c>
      <c r="NA5" s="5">
        <f t="shared" si="8"/>
        <v>0</v>
      </c>
      <c r="NB5" s="5">
        <f t="shared" si="8"/>
        <v>0</v>
      </c>
      <c r="NC5" s="34">
        <v>0</v>
      </c>
    </row>
    <row r="6" spans="1:367">
      <c r="A6" s="31">
        <f t="shared" ref="A6:A11" si="9">ROW(A6)-5</f>
        <v>1</v>
      </c>
      <c r="B6" s="31">
        <v>0</v>
      </c>
      <c r="C6">
        <v>0</v>
      </c>
      <c r="D6" t="b">
        <v>1</v>
      </c>
      <c r="E6" t="b">
        <v>1</v>
      </c>
      <c r="F6" t="b">
        <v>1</v>
      </c>
      <c r="H6" s="3" t="s">
        <v>400</v>
      </c>
      <c r="I6" s="13" t="str">
        <f>IF(MATCH(H6,H$5:H6,0)=(COUNTA(H$5:H6)),"-","Dup")</f>
        <v>-</v>
      </c>
      <c r="J6" s="16" t="str">
        <f t="shared" ref="J6:AA6" si="10">J$5</f>
        <v>-</v>
      </c>
      <c r="K6" s="16" t="str">
        <f t="shared" si="10"/>
        <v>-</v>
      </c>
      <c r="L6" s="16" t="str">
        <f t="shared" si="10"/>
        <v>-</v>
      </c>
      <c r="M6" s="16" t="str">
        <f t="shared" si="10"/>
        <v>-</v>
      </c>
      <c r="N6" s="16" t="str">
        <f t="shared" si="10"/>
        <v>-</v>
      </c>
      <c r="O6" s="16" t="str">
        <f t="shared" si="10"/>
        <v>-</v>
      </c>
      <c r="P6" s="16" t="str">
        <f t="shared" si="10"/>
        <v>-</v>
      </c>
      <c r="Q6" s="16">
        <f t="shared" si="10"/>
        <v>1</v>
      </c>
      <c r="R6" s="16">
        <f t="shared" si="10"/>
        <v>1</v>
      </c>
      <c r="S6" s="16" t="str">
        <f t="shared" si="10"/>
        <v>-</v>
      </c>
      <c r="T6" s="16" t="str">
        <f t="shared" si="10"/>
        <v>-</v>
      </c>
      <c r="U6" s="16" t="str">
        <f t="shared" si="10"/>
        <v>-</v>
      </c>
      <c r="V6" s="16" t="str">
        <f t="shared" si="10"/>
        <v>-</v>
      </c>
      <c r="W6" s="16" t="str">
        <f t="shared" si="10"/>
        <v>-</v>
      </c>
      <c r="X6" s="16" t="str">
        <f t="shared" si="10"/>
        <v>-</v>
      </c>
      <c r="Y6" s="16" t="str">
        <f t="shared" si="10"/>
        <v>-</v>
      </c>
      <c r="Z6" s="16" t="str">
        <f t="shared" si="10"/>
        <v>-</v>
      </c>
      <c r="AA6" s="16" t="str">
        <f t="shared" si="10"/>
        <v>-</v>
      </c>
      <c r="AB6" s="16" t="str">
        <f>AB$5</f>
        <v>-</v>
      </c>
      <c r="AC6" s="16" t="str">
        <f>AC$5</f>
        <v>-</v>
      </c>
      <c r="AD6" s="16" t="str">
        <f>AD$5</f>
        <v>-</v>
      </c>
      <c r="AE6" s="16" t="str">
        <f>AE$5</f>
        <v>-</v>
      </c>
      <c r="AF6" s="16" t="str">
        <f t="shared" ref="AF6:AZ6" si="11">AF$5</f>
        <v>-</v>
      </c>
      <c r="AG6" s="16" t="str">
        <f t="shared" si="11"/>
        <v>-</v>
      </c>
      <c r="AH6" s="16" t="str">
        <f t="shared" si="11"/>
        <v>-</v>
      </c>
      <c r="AI6" s="16" t="str">
        <f t="shared" si="11"/>
        <v>-</v>
      </c>
      <c r="AJ6" s="16" t="str">
        <f t="shared" si="11"/>
        <v>-</v>
      </c>
      <c r="AK6" s="16" t="str">
        <f t="shared" si="11"/>
        <v>-</v>
      </c>
      <c r="AL6" s="16" t="str">
        <f t="shared" si="11"/>
        <v>-</v>
      </c>
      <c r="AM6" s="16" t="str">
        <f t="shared" si="11"/>
        <v>-</v>
      </c>
      <c r="AN6" s="16" t="str">
        <f t="shared" si="11"/>
        <v>-</v>
      </c>
      <c r="AO6" s="16" t="str">
        <f t="shared" si="11"/>
        <v>-</v>
      </c>
      <c r="AP6" s="16" t="str">
        <f t="shared" si="11"/>
        <v>-</v>
      </c>
      <c r="AQ6" s="16" t="str">
        <f>AQ$5</f>
        <v>-</v>
      </c>
      <c r="AR6" s="16" t="str">
        <f>AR$5</f>
        <v>-</v>
      </c>
      <c r="AS6" s="16" t="str">
        <f>AS$5</f>
        <v>-</v>
      </c>
      <c r="AT6" s="16" t="str">
        <f>AT$5</f>
        <v>-</v>
      </c>
      <c r="AU6" s="16" t="str">
        <f>AU$5</f>
        <v>-</v>
      </c>
      <c r="AV6" s="16" t="str">
        <f t="shared" si="11"/>
        <v>-</v>
      </c>
      <c r="AW6" s="16" t="str">
        <f t="shared" si="11"/>
        <v>-</v>
      </c>
      <c r="AX6" s="16" t="str">
        <f t="shared" si="11"/>
        <v>-</v>
      </c>
      <c r="AY6" s="16" t="str">
        <f t="shared" si="11"/>
        <v>-</v>
      </c>
      <c r="AZ6" s="16" t="str">
        <f t="shared" si="11"/>
        <v>-</v>
      </c>
      <c r="BA6" s="16" t="str">
        <f t="shared" ref="BA6:KB6" si="12">BA$5</f>
        <v>-</v>
      </c>
      <c r="BB6" s="16" t="str">
        <f t="shared" si="12"/>
        <v>-</v>
      </c>
      <c r="BC6" s="16" t="str">
        <f t="shared" si="12"/>
        <v>-</v>
      </c>
      <c r="BD6" s="16" t="str">
        <f t="shared" si="12"/>
        <v>-</v>
      </c>
      <c r="BE6" s="16" t="str">
        <f t="shared" si="12"/>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f t="shared" si="12"/>
        <v>0</v>
      </c>
      <c r="BP6" s="16">
        <f t="shared" si="12"/>
        <v>0</v>
      </c>
      <c r="BQ6" s="16">
        <f t="shared" si="12"/>
        <v>0</v>
      </c>
      <c r="BR6" s="16">
        <f t="shared" si="12"/>
        <v>0</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t="str">
        <f t="shared" si="12"/>
        <v>-</v>
      </c>
      <c r="JV6" s="16" t="str">
        <f t="shared" si="12"/>
        <v>-</v>
      </c>
      <c r="JW6" s="16" t="str">
        <f t="shared" si="12"/>
        <v>-</v>
      </c>
      <c r="JX6" s="16" t="str">
        <f t="shared" si="12"/>
        <v>-</v>
      </c>
      <c r="JY6" s="16" t="str">
        <f t="shared" si="12"/>
        <v>-</v>
      </c>
      <c r="JZ6" s="16" t="str">
        <f t="shared" si="12"/>
        <v>-</v>
      </c>
      <c r="KA6" s="16" t="str">
        <f t="shared" si="12"/>
        <v>-</v>
      </c>
      <c r="KB6" s="16" t="str">
        <f t="shared" si="12"/>
        <v>-</v>
      </c>
      <c r="KC6" s="16" t="str">
        <f>KC$5</f>
        <v>-</v>
      </c>
      <c r="KD6" s="26">
        <v>1</v>
      </c>
      <c r="KE6" s="16" t="str">
        <f>KE$5</f>
        <v>-</v>
      </c>
      <c r="KF6" s="16" t="str">
        <f>KF$5</f>
        <v>-</v>
      </c>
      <c r="KG6" s="16" t="str">
        <f>KG$5</f>
        <v>-</v>
      </c>
      <c r="KH6" s="16" t="str">
        <f>KH$5</f>
        <v>-</v>
      </c>
      <c r="KI6" s="26" t="b">
        <v>1</v>
      </c>
      <c r="KJ6" s="16" t="str">
        <f>KJ$5</f>
        <v>-</v>
      </c>
      <c r="KK6" s="16">
        <f t="shared" ref="KK6:LC6" si="13">KK$5</f>
        <v>0</v>
      </c>
      <c r="KL6" s="16" t="str">
        <f t="shared" si="13"/>
        <v>-</v>
      </c>
      <c r="KM6" s="16">
        <f t="shared" si="13"/>
        <v>1</v>
      </c>
      <c r="KN6" s="16">
        <f t="shared" si="13"/>
        <v>0</v>
      </c>
      <c r="KO6" s="16">
        <f t="shared" si="13"/>
        <v>1</v>
      </c>
      <c r="KP6" s="16">
        <f t="shared" si="13"/>
        <v>1</v>
      </c>
      <c r="KQ6" s="16">
        <f t="shared" si="13"/>
        <v>1</v>
      </c>
      <c r="KR6" s="16">
        <f t="shared" si="13"/>
        <v>0</v>
      </c>
      <c r="KS6" s="16">
        <f t="shared" si="13"/>
        <v>0</v>
      </c>
      <c r="KT6" s="16">
        <f t="shared" si="13"/>
        <v>0</v>
      </c>
      <c r="KU6" s="16">
        <f t="shared" si="13"/>
        <v>0</v>
      </c>
      <c r="KV6" s="16">
        <f t="shared" si="13"/>
        <v>1</v>
      </c>
      <c r="KW6" s="16">
        <f t="shared" si="13"/>
        <v>0</v>
      </c>
      <c r="KX6" s="16">
        <f t="shared" si="13"/>
        <v>0</v>
      </c>
      <c r="KY6" s="16">
        <f t="shared" si="13"/>
        <v>0</v>
      </c>
      <c r="KZ6" s="16">
        <f t="shared" si="13"/>
        <v>0</v>
      </c>
      <c r="LA6" s="16">
        <f t="shared" si="13"/>
        <v>0</v>
      </c>
      <c r="LB6" s="16">
        <f t="shared" si="13"/>
        <v>0</v>
      </c>
      <c r="LC6" s="16">
        <f t="shared" si="13"/>
        <v>0</v>
      </c>
      <c r="LD6" s="16">
        <f t="shared" ref="LD6:LK6" si="14">LD$5</f>
        <v>1</v>
      </c>
      <c r="LE6" s="16">
        <f t="shared" si="14"/>
        <v>0</v>
      </c>
      <c r="LF6" s="16">
        <f t="shared" si="14"/>
        <v>0</v>
      </c>
      <c r="LG6" s="16">
        <f t="shared" si="14"/>
        <v>0</v>
      </c>
      <c r="LH6" s="16">
        <f t="shared" si="14"/>
        <v>0</v>
      </c>
      <c r="LI6" s="16">
        <f t="shared" si="14"/>
        <v>0</v>
      </c>
      <c r="LJ6" s="16">
        <f t="shared" si="14"/>
        <v>0</v>
      </c>
      <c r="LK6" s="16">
        <f t="shared" si="14"/>
        <v>0</v>
      </c>
      <c r="LL6" s="16" t="str">
        <f t="shared" ref="LL6:LQ6" si="15">LL$5</f>
        <v>-</v>
      </c>
      <c r="LM6" s="16" t="str">
        <f t="shared" si="15"/>
        <v>-</v>
      </c>
      <c r="LN6" s="16" t="str">
        <f t="shared" si="15"/>
        <v>-</v>
      </c>
      <c r="LO6" s="16" t="str">
        <f t="shared" si="15"/>
        <v>-</v>
      </c>
      <c r="LP6" s="16" t="str">
        <f t="shared" si="15"/>
        <v>-</v>
      </c>
      <c r="LQ6" s="16" t="str">
        <f t="shared" si="15"/>
        <v>-</v>
      </c>
      <c r="LR6" s="17" t="b">
        <v>0</v>
      </c>
      <c r="LS6" s="17" t="b">
        <v>0</v>
      </c>
      <c r="LT6" s="17" t="b">
        <v>1</v>
      </c>
      <c r="LU6" s="26">
        <v>1</v>
      </c>
      <c r="LV6" s="16" t="str">
        <f t="shared" ref="LV6:MB6" si="16">LV$5</f>
        <v>-</v>
      </c>
      <c r="LW6" s="16" t="str">
        <f t="shared" si="16"/>
        <v>-</v>
      </c>
      <c r="LX6" s="16" t="str">
        <f t="shared" si="16"/>
        <v>-</v>
      </c>
      <c r="LY6" s="16" t="str">
        <f t="shared" si="16"/>
        <v>-</v>
      </c>
      <c r="LZ6" s="16" t="str">
        <f t="shared" si="16"/>
        <v>-</v>
      </c>
      <c r="MA6" s="17" t="b">
        <v>1</v>
      </c>
      <c r="MB6" s="16" t="str">
        <f t="shared" si="16"/>
        <v>-</v>
      </c>
      <c r="MC6" s="26">
        <v>0</v>
      </c>
      <c r="MD6" s="16" t="str">
        <f>MD$5</f>
        <v>-</v>
      </c>
      <c r="ME6" s="16" t="str">
        <f>ME$5</f>
        <v>-</v>
      </c>
      <c r="MF6" s="26">
        <v>500</v>
      </c>
      <c r="MG6" s="26">
        <v>500</v>
      </c>
      <c r="MH6" s="16">
        <f t="shared" ref="MH6:MW6" si="17">MH$5</f>
        <v>1</v>
      </c>
      <c r="MI6" s="16">
        <f t="shared" si="17"/>
        <v>0</v>
      </c>
      <c r="MJ6" s="16">
        <f t="shared" si="17"/>
        <v>1</v>
      </c>
      <c r="MK6" s="16">
        <f t="shared" si="17"/>
        <v>1</v>
      </c>
      <c r="ML6" s="16">
        <f t="shared" si="17"/>
        <v>0</v>
      </c>
      <c r="MM6" s="16" t="str">
        <f t="shared" si="17"/>
        <v>-</v>
      </c>
      <c r="MN6" s="16" t="str">
        <f t="shared" si="17"/>
        <v>-</v>
      </c>
      <c r="MO6" s="16" t="str">
        <f t="shared" si="17"/>
        <v>-</v>
      </c>
      <c r="MP6" s="16" t="str">
        <f t="shared" si="17"/>
        <v>-</v>
      </c>
      <c r="MQ6" s="16">
        <f t="shared" si="17"/>
        <v>1</v>
      </c>
      <c r="MR6" s="16">
        <f t="shared" si="17"/>
        <v>1</v>
      </c>
      <c r="MS6" s="16">
        <f t="shared" si="17"/>
        <v>1</v>
      </c>
      <c r="MT6" s="16">
        <f t="shared" si="17"/>
        <v>1</v>
      </c>
      <c r="MU6" s="16">
        <f t="shared" si="17"/>
        <v>1</v>
      </c>
      <c r="MV6" s="16">
        <f t="shared" si="17"/>
        <v>1</v>
      </c>
      <c r="MW6" s="16">
        <f t="shared" si="17"/>
        <v>1</v>
      </c>
      <c r="MX6" s="26">
        <v>0</v>
      </c>
      <c r="MY6" s="16" t="str">
        <f>MY$5</f>
        <v>-</v>
      </c>
      <c r="MZ6" s="16" t="str">
        <f>MZ$5</f>
        <v>-</v>
      </c>
      <c r="NA6" s="16">
        <f>NA$5</f>
        <v>0</v>
      </c>
      <c r="NB6" s="16">
        <f>NB$5</f>
        <v>0</v>
      </c>
      <c r="NC6" s="34">
        <v>0</v>
      </c>
    </row>
    <row r="7" spans="1:367">
      <c r="A7" s="31">
        <f t="shared" si="9"/>
        <v>2</v>
      </c>
      <c r="B7" s="31">
        <f>$A$6</f>
        <v>1</v>
      </c>
      <c r="C7">
        <v>0</v>
      </c>
      <c r="D7" t="b">
        <v>1</v>
      </c>
      <c r="E7" t="b">
        <v>1</v>
      </c>
      <c r="F7" t="b">
        <v>1</v>
      </c>
      <c r="H7" s="3" t="s">
        <v>401</v>
      </c>
      <c r="I7" s="13" t="str">
        <f>IF(MATCH(H7,H$5:H7,0)=(COUNTA(H$5:H7)),"-","Dup")</f>
        <v>-</v>
      </c>
      <c r="J7" s="27" t="str">
        <f t="shared" ref="J7:KW7" ca="1" si="18">OFFSET(J$5,$B7,0)</f>
        <v>-</v>
      </c>
      <c r="K7" s="27" t="str">
        <f ca="1">OFFSET(K$5,$B7,0)</f>
        <v>-</v>
      </c>
      <c r="L7" s="27" t="str">
        <f t="shared" ca="1" si="18"/>
        <v>-</v>
      </c>
      <c r="M7" s="27" t="str">
        <f t="shared" ca="1" si="18"/>
        <v>-</v>
      </c>
      <c r="N7" s="27" t="str">
        <f t="shared" ca="1" si="18"/>
        <v>-</v>
      </c>
      <c r="O7" s="27" t="str">
        <f t="shared" ca="1" si="18"/>
        <v>-</v>
      </c>
      <c r="P7" s="27" t="str">
        <f t="shared" ca="1" si="18"/>
        <v>-</v>
      </c>
      <c r="Q7" s="27">
        <f t="shared" ca="1" si="18"/>
        <v>1</v>
      </c>
      <c r="R7" s="27">
        <f t="shared" ca="1" si="18"/>
        <v>1</v>
      </c>
      <c r="S7" s="27" t="str">
        <f t="shared" ca="1" si="18"/>
        <v>-</v>
      </c>
      <c r="T7" s="27" t="str">
        <f t="shared" ca="1" si="18"/>
        <v>-</v>
      </c>
      <c r="U7" s="27" t="str">
        <f ca="1">OFFSET(U$5,$B7,0)</f>
        <v>-</v>
      </c>
      <c r="V7" s="27" t="str">
        <f t="shared" ca="1" si="18"/>
        <v>-</v>
      </c>
      <c r="W7" s="27" t="str">
        <f t="shared" ca="1" si="18"/>
        <v>-</v>
      </c>
      <c r="X7" s="27" t="str">
        <f ca="1">OFFSET(X$5,$B7,0)</f>
        <v>-</v>
      </c>
      <c r="Y7" s="27" t="str">
        <f t="shared" ca="1" si="18"/>
        <v>-</v>
      </c>
      <c r="Z7" s="27" t="str">
        <f ca="1">OFFSET(Z$5,$B7,0)</f>
        <v>-</v>
      </c>
      <c r="AA7" s="27" t="str">
        <f t="shared" ca="1" si="18"/>
        <v>-</v>
      </c>
      <c r="AB7" s="27" t="str">
        <f t="shared" ca="1" si="18"/>
        <v>-</v>
      </c>
      <c r="AC7" s="27" t="str">
        <f t="shared" ca="1" si="18"/>
        <v>-</v>
      </c>
      <c r="AD7" s="27" t="str">
        <f ca="1">OFFSET(AD$5,$B7,0)</f>
        <v>-</v>
      </c>
      <c r="AE7" s="27" t="str">
        <f t="shared" ca="1" si="18"/>
        <v>-</v>
      </c>
      <c r="AF7" s="27" t="str">
        <f t="shared" ca="1" si="18"/>
        <v>-</v>
      </c>
      <c r="AG7" s="27" t="str">
        <f t="shared" ca="1" si="18"/>
        <v>-</v>
      </c>
      <c r="AH7" s="27" t="str">
        <f t="shared" ca="1" si="18"/>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ref="AP7" ca="1" si="19">OFFSET(AP$5,$B7,0)</f>
        <v>-</v>
      </c>
      <c r="AQ7" s="27" t="str">
        <f t="shared" ca="1" si="18"/>
        <v>-</v>
      </c>
      <c r="AR7" s="27" t="str">
        <f t="shared" ca="1" si="18"/>
        <v>-</v>
      </c>
      <c r="AS7" s="27" t="str">
        <f t="shared" ca="1" si="18"/>
        <v>-</v>
      </c>
      <c r="AT7" s="27" t="str">
        <f t="shared" ca="1" si="18"/>
        <v>-</v>
      </c>
      <c r="AU7" s="27" t="str">
        <f t="shared" ca="1" si="18"/>
        <v>-</v>
      </c>
      <c r="AV7" s="27" t="str">
        <f t="shared" ca="1" si="18"/>
        <v>-</v>
      </c>
      <c r="AW7" s="27" t="str">
        <f t="shared" ca="1" si="18"/>
        <v>-</v>
      </c>
      <c r="AX7" s="27" t="str">
        <f ca="1">OFFSET(AX$5,$B7,0)</f>
        <v>-</v>
      </c>
      <c r="AY7" s="27" t="str">
        <f t="shared" ca="1" si="18"/>
        <v>-</v>
      </c>
      <c r="AZ7" s="27" t="str">
        <f t="shared" ca="1" si="18"/>
        <v>-</v>
      </c>
      <c r="BA7" s="27" t="str">
        <f t="shared" ca="1" si="18"/>
        <v>-</v>
      </c>
      <c r="BB7" s="27" t="str">
        <f t="shared" ca="1" si="18"/>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f t="shared" ca="1" si="18"/>
        <v>0</v>
      </c>
      <c r="BP7" s="27">
        <f t="shared" ca="1" si="18"/>
        <v>0</v>
      </c>
      <c r="BQ7" s="27">
        <f t="shared" ca="1" si="18"/>
        <v>0</v>
      </c>
      <c r="BR7" s="27">
        <f t="shared" ca="1" si="18"/>
        <v>0</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ref="IK7:JP7" ca="1" si="20">OFFSET(IK$5,$B7,0)</f>
        <v>0</v>
      </c>
      <c r="IL7" s="27">
        <f t="shared" ca="1" si="20"/>
        <v>0</v>
      </c>
      <c r="IM7" s="27">
        <f t="shared" ca="1" si="20"/>
        <v>0</v>
      </c>
      <c r="IN7" s="27">
        <f t="shared" ca="1" si="20"/>
        <v>0</v>
      </c>
      <c r="IO7" s="27">
        <f t="shared" ca="1" si="20"/>
        <v>0</v>
      </c>
      <c r="IP7" s="27">
        <f t="shared" ca="1" si="20"/>
        <v>0</v>
      </c>
      <c r="IQ7" s="27">
        <f t="shared" ca="1" si="20"/>
        <v>0</v>
      </c>
      <c r="IR7" s="27">
        <f t="shared" ca="1" si="20"/>
        <v>0</v>
      </c>
      <c r="IS7" s="27">
        <f t="shared" ca="1" si="20"/>
        <v>0</v>
      </c>
      <c r="IT7" s="27">
        <f t="shared" ca="1" si="20"/>
        <v>0</v>
      </c>
      <c r="IU7" s="27">
        <f t="shared" ca="1" si="20"/>
        <v>0</v>
      </c>
      <c r="IV7" s="27">
        <f t="shared" ca="1" si="20"/>
        <v>0</v>
      </c>
      <c r="IW7" s="27">
        <f t="shared" ca="1" si="20"/>
        <v>0</v>
      </c>
      <c r="IX7" s="27">
        <f t="shared" ca="1" si="20"/>
        <v>0</v>
      </c>
      <c r="IY7" s="27">
        <f t="shared" ca="1" si="20"/>
        <v>0</v>
      </c>
      <c r="IZ7" s="27">
        <f t="shared" ca="1" si="20"/>
        <v>0</v>
      </c>
      <c r="JA7" s="27">
        <f t="shared" ca="1" si="20"/>
        <v>0</v>
      </c>
      <c r="JB7" s="27">
        <f t="shared" ca="1" si="20"/>
        <v>0</v>
      </c>
      <c r="JC7" s="27">
        <f t="shared" ca="1" si="20"/>
        <v>0</v>
      </c>
      <c r="JD7" s="27">
        <f t="shared" ca="1" si="20"/>
        <v>0</v>
      </c>
      <c r="JE7" s="27">
        <f t="shared" ca="1" si="20"/>
        <v>0</v>
      </c>
      <c r="JF7" s="27">
        <f t="shared" ca="1" si="20"/>
        <v>0</v>
      </c>
      <c r="JG7" s="27">
        <f t="shared" ca="1" si="20"/>
        <v>0</v>
      </c>
      <c r="JH7" s="27">
        <f t="shared" ca="1" si="20"/>
        <v>0</v>
      </c>
      <c r="JI7" s="27">
        <f t="shared" ca="1" si="20"/>
        <v>0</v>
      </c>
      <c r="JJ7" s="27">
        <f t="shared" ca="1" si="20"/>
        <v>0</v>
      </c>
      <c r="JK7" s="27">
        <f t="shared" ca="1" si="20"/>
        <v>0</v>
      </c>
      <c r="JL7" s="27">
        <f t="shared" ca="1" si="20"/>
        <v>0</v>
      </c>
      <c r="JM7" s="27">
        <f t="shared" ca="1" si="20"/>
        <v>0</v>
      </c>
      <c r="JN7" s="27">
        <f t="shared" ca="1" si="20"/>
        <v>0</v>
      </c>
      <c r="JO7" s="27">
        <f t="shared" ca="1" si="20"/>
        <v>0</v>
      </c>
      <c r="JP7" s="27">
        <f t="shared" ca="1" si="20"/>
        <v>0</v>
      </c>
      <c r="JQ7" s="27">
        <f t="shared" ca="1" si="18"/>
        <v>0</v>
      </c>
      <c r="JR7" s="27">
        <f t="shared" ca="1" si="18"/>
        <v>0</v>
      </c>
      <c r="JS7" s="27">
        <f ca="1">OFFSET(JS$5,$B7,0)</f>
        <v>0</v>
      </c>
      <c r="JT7" s="27">
        <f ca="1">OFFSET(JT$5,$B7,0)</f>
        <v>0</v>
      </c>
      <c r="JU7" s="27" t="str">
        <f ca="1">OFFSET(JU$5,$B7,0)</f>
        <v>-</v>
      </c>
      <c r="JV7" s="27" t="str">
        <f ca="1">OFFSET(JV$5,$B7,0)</f>
        <v>-</v>
      </c>
      <c r="JW7" s="27" t="str">
        <f t="shared" ca="1" si="18"/>
        <v>-</v>
      </c>
      <c r="JX7" s="27" t="str">
        <f t="shared" ca="1" si="18"/>
        <v>-</v>
      </c>
      <c r="JY7" s="27" t="str">
        <f t="shared" ca="1" si="18"/>
        <v>-</v>
      </c>
      <c r="JZ7" s="27" t="str">
        <f t="shared" ca="1" si="18"/>
        <v>-</v>
      </c>
      <c r="KA7" s="27" t="str">
        <f t="shared" ca="1" si="18"/>
        <v>-</v>
      </c>
      <c r="KB7" s="27" t="str">
        <f ca="1">OFFSET(KB$5,$B7,0)</f>
        <v>-</v>
      </c>
      <c r="KC7" s="27" t="str">
        <f ca="1">OFFSET(KC$5,$B7,0)</f>
        <v>-</v>
      </c>
      <c r="KD7" s="27">
        <f t="shared" ca="1" si="18"/>
        <v>1</v>
      </c>
      <c r="KE7" s="27" t="str">
        <f t="shared" ca="1" si="18"/>
        <v>-</v>
      </c>
      <c r="KF7" s="27" t="str">
        <f t="shared" ca="1" si="18"/>
        <v>-</v>
      </c>
      <c r="KG7" s="27" t="str">
        <f t="shared" ca="1" si="18"/>
        <v>-</v>
      </c>
      <c r="KH7" s="27" t="str">
        <f t="shared" ca="1" si="18"/>
        <v>-</v>
      </c>
      <c r="KI7" s="27" t="b">
        <f t="shared" ca="1" si="18"/>
        <v>1</v>
      </c>
      <c r="KJ7" s="27" t="str">
        <f t="shared" ca="1" si="18"/>
        <v>-</v>
      </c>
      <c r="KK7" s="27">
        <f t="shared" ca="1" si="18"/>
        <v>0</v>
      </c>
      <c r="KL7" s="27" t="str">
        <f t="shared" ca="1" si="18"/>
        <v>-</v>
      </c>
      <c r="KM7" s="27">
        <f t="shared" ca="1" si="18"/>
        <v>1</v>
      </c>
      <c r="KN7" s="27">
        <f t="shared" ca="1" si="18"/>
        <v>0</v>
      </c>
      <c r="KO7" s="27">
        <f t="shared" ca="1" si="18"/>
        <v>1</v>
      </c>
      <c r="KP7" s="27">
        <f t="shared" ca="1" si="18"/>
        <v>1</v>
      </c>
      <c r="KQ7" s="27">
        <f t="shared" ca="1" si="18"/>
        <v>1</v>
      </c>
      <c r="KR7" s="27">
        <f t="shared" ca="1" si="18"/>
        <v>0</v>
      </c>
      <c r="KS7" s="27">
        <f t="shared" ca="1" si="18"/>
        <v>0</v>
      </c>
      <c r="KT7" s="27">
        <f t="shared" ca="1" si="18"/>
        <v>0</v>
      </c>
      <c r="KU7" s="27">
        <f t="shared" ca="1" si="18"/>
        <v>0</v>
      </c>
      <c r="KV7" s="27">
        <f t="shared" ca="1" si="18"/>
        <v>1</v>
      </c>
      <c r="KW7" s="27">
        <f t="shared" ca="1" si="18"/>
        <v>0</v>
      </c>
      <c r="KX7" s="27">
        <f t="shared" ref="KX7:NB7" ca="1" si="21">OFFSET(KX$5,$B7,0)</f>
        <v>0</v>
      </c>
      <c r="KY7" s="27">
        <f t="shared" ca="1" si="21"/>
        <v>0</v>
      </c>
      <c r="KZ7" s="27">
        <f t="shared" ca="1" si="21"/>
        <v>0</v>
      </c>
      <c r="LA7" s="27">
        <f t="shared" ca="1" si="21"/>
        <v>0</v>
      </c>
      <c r="LB7" s="27">
        <f t="shared" ca="1" si="21"/>
        <v>0</v>
      </c>
      <c r="LC7" s="27">
        <f t="shared" ca="1" si="21"/>
        <v>0</v>
      </c>
      <c r="LD7" s="27">
        <f t="shared" ca="1" si="21"/>
        <v>1</v>
      </c>
      <c r="LE7" s="27">
        <f t="shared" ca="1" si="21"/>
        <v>0</v>
      </c>
      <c r="LF7" s="27">
        <f t="shared" ca="1" si="21"/>
        <v>0</v>
      </c>
      <c r="LG7" s="27">
        <f t="shared" ca="1" si="21"/>
        <v>0</v>
      </c>
      <c r="LH7" s="27">
        <f t="shared" ca="1" si="21"/>
        <v>0</v>
      </c>
      <c r="LI7" s="27">
        <f t="shared" ca="1" si="21"/>
        <v>0</v>
      </c>
      <c r="LJ7" s="27">
        <f t="shared" ca="1" si="21"/>
        <v>0</v>
      </c>
      <c r="LK7" s="27">
        <f t="shared" ca="1" si="21"/>
        <v>0</v>
      </c>
      <c r="LL7" s="27" t="str">
        <f t="shared" ca="1" si="21"/>
        <v>-</v>
      </c>
      <c r="LM7" s="27" t="str">
        <f t="shared" ca="1" si="21"/>
        <v>-</v>
      </c>
      <c r="LN7" s="27" t="str">
        <f t="shared" ca="1" si="21"/>
        <v>-</v>
      </c>
      <c r="LO7" s="27" t="str">
        <f t="shared" ca="1" si="21"/>
        <v>-</v>
      </c>
      <c r="LP7" s="27" t="str">
        <f t="shared" ca="1" si="21"/>
        <v>-</v>
      </c>
      <c r="LQ7" s="27" t="str">
        <f t="shared" ca="1" si="21"/>
        <v>-</v>
      </c>
      <c r="LR7" s="27" t="b">
        <f t="shared" ca="1" si="21"/>
        <v>0</v>
      </c>
      <c r="LS7" s="27" t="b">
        <f t="shared" ca="1" si="21"/>
        <v>0</v>
      </c>
      <c r="LT7" s="27" t="b">
        <f t="shared" ca="1" si="21"/>
        <v>1</v>
      </c>
      <c r="LU7" s="27">
        <f t="shared" ca="1" si="21"/>
        <v>1</v>
      </c>
      <c r="LV7" s="27" t="str">
        <f t="shared" ca="1" si="21"/>
        <v>-</v>
      </c>
      <c r="LW7" s="27" t="str">
        <f t="shared" ca="1" si="21"/>
        <v>-</v>
      </c>
      <c r="LX7" s="27" t="str">
        <f t="shared" ca="1" si="21"/>
        <v>-</v>
      </c>
      <c r="LY7" s="27" t="str">
        <f t="shared" ca="1" si="21"/>
        <v>-</v>
      </c>
      <c r="LZ7" s="27" t="str">
        <f t="shared" ca="1" si="21"/>
        <v>-</v>
      </c>
      <c r="MA7" s="27" t="b">
        <f t="shared" ca="1" si="21"/>
        <v>1</v>
      </c>
      <c r="MB7" s="27" t="str">
        <f t="shared" ca="1" si="21"/>
        <v>-</v>
      </c>
      <c r="MC7" s="27">
        <f t="shared" ca="1" si="21"/>
        <v>0</v>
      </c>
      <c r="MD7" s="27" t="str">
        <f t="shared" ca="1" si="21"/>
        <v>-</v>
      </c>
      <c r="ME7" s="27" t="str">
        <f t="shared" ca="1" si="21"/>
        <v>-</v>
      </c>
      <c r="MF7" s="27">
        <f t="shared" ca="1" si="21"/>
        <v>500</v>
      </c>
      <c r="MG7" s="27">
        <f t="shared" ca="1" si="21"/>
        <v>500</v>
      </c>
      <c r="MH7" s="27">
        <f ca="1">OFFSET(MH$5,$B7,0)</f>
        <v>1</v>
      </c>
      <c r="MI7" s="27">
        <f t="shared" ca="1" si="21"/>
        <v>0</v>
      </c>
      <c r="MJ7" s="27">
        <f ca="1">OFFSET(MJ$5,$B7,0)</f>
        <v>1</v>
      </c>
      <c r="MK7" s="27">
        <f ca="1">OFFSET(MK$5,$B7,0)</f>
        <v>1</v>
      </c>
      <c r="ML7" s="27">
        <f t="shared" ca="1" si="21"/>
        <v>0</v>
      </c>
      <c r="MM7" s="27" t="str">
        <f t="shared" ca="1" si="21"/>
        <v>-</v>
      </c>
      <c r="MN7" s="27" t="str">
        <f t="shared" ca="1" si="21"/>
        <v>-</v>
      </c>
      <c r="MO7" s="27" t="str">
        <f t="shared" ca="1" si="21"/>
        <v>-</v>
      </c>
      <c r="MP7" s="27" t="str">
        <f ca="1">OFFSET(MP$5,$B7,0)</f>
        <v>-</v>
      </c>
      <c r="MQ7" s="27">
        <f t="shared" ca="1" si="21"/>
        <v>1</v>
      </c>
      <c r="MR7" s="27">
        <f t="shared" ca="1" si="21"/>
        <v>1</v>
      </c>
      <c r="MS7" s="27">
        <f t="shared" ca="1" si="21"/>
        <v>1</v>
      </c>
      <c r="MT7" s="27">
        <f t="shared" ca="1" si="21"/>
        <v>1</v>
      </c>
      <c r="MU7" s="27">
        <f t="shared" ca="1" si="21"/>
        <v>1</v>
      </c>
      <c r="MV7" s="27">
        <f t="shared" ca="1" si="21"/>
        <v>1</v>
      </c>
      <c r="MW7" s="27">
        <f ca="1">OFFSET(MW$5,$B7,0)</f>
        <v>1</v>
      </c>
      <c r="MX7" s="27">
        <f ca="1">OFFSET(MX$5,$B7,0)</f>
        <v>0</v>
      </c>
      <c r="MY7" s="27" t="str">
        <f t="shared" ca="1" si="21"/>
        <v>-</v>
      </c>
      <c r="MZ7" s="27" t="str">
        <f t="shared" ca="1" si="21"/>
        <v>-</v>
      </c>
      <c r="NA7" s="27">
        <f t="shared" ca="1" si="21"/>
        <v>0</v>
      </c>
      <c r="NB7" s="27">
        <f t="shared" ca="1" si="21"/>
        <v>0</v>
      </c>
      <c r="NC7" s="34">
        <v>0</v>
      </c>
    </row>
    <row r="8" spans="1:367"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34">
        <v>0</v>
      </c>
    </row>
    <row r="9" spans="1:367">
      <c r="A9" s="31">
        <f t="shared" si="9"/>
        <v>4</v>
      </c>
      <c r="B9" s="31"/>
      <c r="C9">
        <v>1</v>
      </c>
      <c r="D9" t="b">
        <v>1</v>
      </c>
      <c r="E9" t="b">
        <v>1</v>
      </c>
      <c r="F9" t="b">
        <v>1</v>
      </c>
      <c r="H9" s="44" t="str">
        <f>"Quick test"</f>
        <v>Quick test</v>
      </c>
      <c r="I9" s="13" t="str">
        <f>IF(MATCH(H9,H$5:H9,0)=(COUNTA(H$5:H9)),"-","Dup")</f>
        <v>-</v>
      </c>
      <c r="J9" s="18" t="b">
        <v>0</v>
      </c>
      <c r="K9" s="18" t="b">
        <v>1</v>
      </c>
      <c r="L9" s="26" t="s">
        <v>37</v>
      </c>
      <c r="M9" s="26" t="b">
        <v>1</v>
      </c>
      <c r="N9" s="26" t="b">
        <v>1</v>
      </c>
      <c r="O9" s="26" t="b">
        <v>1</v>
      </c>
      <c r="P9" s="26" t="b">
        <v>1</v>
      </c>
      <c r="Q9" s="18">
        <f t="shared" ref="Q9:AU9" si="22">Q$6</f>
        <v>1</v>
      </c>
      <c r="R9" s="18">
        <f t="shared" si="22"/>
        <v>1</v>
      </c>
      <c r="S9" s="18" t="str">
        <f t="shared" si="22"/>
        <v>-</v>
      </c>
      <c r="T9" s="18" t="str">
        <f t="shared" si="22"/>
        <v>-</v>
      </c>
      <c r="U9" s="18" t="str">
        <f t="shared" si="22"/>
        <v>-</v>
      </c>
      <c r="V9" s="18" t="str">
        <f t="shared" si="22"/>
        <v>-</v>
      </c>
      <c r="W9" s="18" t="str">
        <f t="shared" si="22"/>
        <v>-</v>
      </c>
      <c r="X9" s="18" t="str">
        <f t="shared" si="22"/>
        <v>-</v>
      </c>
      <c r="Y9" s="18" t="str">
        <f t="shared" si="22"/>
        <v>-</v>
      </c>
      <c r="Z9" s="18" t="str">
        <f t="shared" si="22"/>
        <v>-</v>
      </c>
      <c r="AA9" s="18" t="str">
        <f t="shared" si="22"/>
        <v>-</v>
      </c>
      <c r="AB9" s="18" t="str">
        <f t="shared" si="22"/>
        <v>-</v>
      </c>
      <c r="AC9" s="18" t="str">
        <f t="shared" si="22"/>
        <v>-</v>
      </c>
      <c r="AD9" s="18" t="str">
        <f t="shared" si="22"/>
        <v>-</v>
      </c>
      <c r="AE9" s="18" t="str">
        <f t="shared" si="22"/>
        <v>-</v>
      </c>
      <c r="AF9" s="18" t="str">
        <f t="shared" si="22"/>
        <v>-</v>
      </c>
      <c r="AG9" s="18" t="str">
        <f t="shared" si="22"/>
        <v>-</v>
      </c>
      <c r="AH9" s="18" t="str">
        <f t="shared" si="22"/>
        <v>-</v>
      </c>
      <c r="AI9" s="18" t="str">
        <f t="shared" si="22"/>
        <v>-</v>
      </c>
      <c r="AJ9" s="18" t="str">
        <f t="shared" si="22"/>
        <v>-</v>
      </c>
      <c r="AK9" s="18" t="str">
        <f t="shared" si="22"/>
        <v>-</v>
      </c>
      <c r="AL9" s="18" t="str">
        <f t="shared" si="22"/>
        <v>-</v>
      </c>
      <c r="AM9" s="18" t="str">
        <f t="shared" si="22"/>
        <v>-</v>
      </c>
      <c r="AN9" s="18" t="str">
        <f t="shared" si="22"/>
        <v>-</v>
      </c>
      <c r="AO9" s="18" t="str">
        <f t="shared" si="22"/>
        <v>-</v>
      </c>
      <c r="AP9" s="18" t="str">
        <f t="shared" si="22"/>
        <v>-</v>
      </c>
      <c r="AQ9" s="18" t="str">
        <f t="shared" si="22"/>
        <v>-</v>
      </c>
      <c r="AR9" s="18" t="str">
        <f t="shared" si="22"/>
        <v>-</v>
      </c>
      <c r="AS9" s="18" t="str">
        <f t="shared" si="22"/>
        <v>-</v>
      </c>
      <c r="AT9" s="18" t="str">
        <f t="shared" si="22"/>
        <v>-</v>
      </c>
      <c r="AU9" s="18" t="str">
        <f t="shared" si="22"/>
        <v>-</v>
      </c>
      <c r="AV9" s="18" t="str">
        <f>AV$6</f>
        <v>-</v>
      </c>
      <c r="AW9" s="18" t="str">
        <f>AW$6</f>
        <v>-</v>
      </c>
      <c r="AX9" s="18" t="str">
        <f>AX$6</f>
        <v>-</v>
      </c>
      <c r="AY9" s="26">
        <v>1</v>
      </c>
      <c r="AZ9" s="26">
        <v>1</v>
      </c>
      <c r="BA9" s="18" t="str">
        <f t="shared" ref="BA9:CF9" si="23">BA$6</f>
        <v>-</v>
      </c>
      <c r="BB9" s="18" t="str">
        <f t="shared" si="23"/>
        <v>-</v>
      </c>
      <c r="BC9" s="18" t="str">
        <f t="shared" si="23"/>
        <v>-</v>
      </c>
      <c r="BD9" s="18" t="str">
        <f t="shared" si="23"/>
        <v>-</v>
      </c>
      <c r="BE9" s="18" t="str">
        <f t="shared" si="23"/>
        <v>-</v>
      </c>
      <c r="BF9" s="18" t="str">
        <f t="shared" si="23"/>
        <v>-</v>
      </c>
      <c r="BG9" s="18" t="str">
        <f t="shared" si="23"/>
        <v>-</v>
      </c>
      <c r="BH9" s="18" t="str">
        <f t="shared" si="23"/>
        <v>-</v>
      </c>
      <c r="BI9" s="26">
        <v>0.3</v>
      </c>
      <c r="BJ9" s="18" t="str">
        <f t="shared" si="23"/>
        <v>-</v>
      </c>
      <c r="BK9" s="18" t="str">
        <f t="shared" si="23"/>
        <v>-</v>
      </c>
      <c r="BL9" s="18" t="str">
        <f t="shared" si="23"/>
        <v>-</v>
      </c>
      <c r="BM9" s="18" t="str">
        <f t="shared" si="23"/>
        <v>-</v>
      </c>
      <c r="BN9" s="18" t="str">
        <f t="shared" si="23"/>
        <v>-</v>
      </c>
      <c r="BO9" s="18">
        <f t="shared" si="23"/>
        <v>0</v>
      </c>
      <c r="BP9" s="18">
        <f t="shared" si="23"/>
        <v>0</v>
      </c>
      <c r="BQ9" s="18">
        <f t="shared" si="23"/>
        <v>0</v>
      </c>
      <c r="BR9" s="18">
        <f t="shared" si="23"/>
        <v>0</v>
      </c>
      <c r="BS9" s="18">
        <f t="shared" si="23"/>
        <v>0</v>
      </c>
      <c r="BT9" s="18">
        <f t="shared" si="23"/>
        <v>0</v>
      </c>
      <c r="BU9" s="18">
        <f t="shared" si="23"/>
        <v>0</v>
      </c>
      <c r="BV9" s="18">
        <f t="shared" si="23"/>
        <v>0</v>
      </c>
      <c r="BW9" s="18">
        <f t="shared" si="23"/>
        <v>0</v>
      </c>
      <c r="BX9" s="18">
        <f t="shared" si="23"/>
        <v>0</v>
      </c>
      <c r="BY9" s="18">
        <f t="shared" si="23"/>
        <v>0</v>
      </c>
      <c r="BZ9" s="18">
        <f t="shared" si="23"/>
        <v>0</v>
      </c>
      <c r="CA9" s="18">
        <f t="shared" si="23"/>
        <v>0</v>
      </c>
      <c r="CB9" s="18">
        <f t="shared" si="23"/>
        <v>0</v>
      </c>
      <c r="CC9" s="18">
        <f t="shared" si="23"/>
        <v>0</v>
      </c>
      <c r="CD9" s="18">
        <f t="shared" si="23"/>
        <v>0</v>
      </c>
      <c r="CE9" s="18">
        <f t="shared" si="23"/>
        <v>0</v>
      </c>
      <c r="CF9" s="18">
        <f t="shared" si="23"/>
        <v>0</v>
      </c>
      <c r="CG9" s="18">
        <f t="shared" ref="CG9:DL9" si="24">CG$6</f>
        <v>0</v>
      </c>
      <c r="CH9" s="18">
        <f t="shared" si="24"/>
        <v>0</v>
      </c>
      <c r="CI9" s="18">
        <f t="shared" si="24"/>
        <v>0</v>
      </c>
      <c r="CJ9" s="18">
        <f t="shared" si="24"/>
        <v>0</v>
      </c>
      <c r="CK9" s="18">
        <f t="shared" si="24"/>
        <v>0</v>
      </c>
      <c r="CL9" s="18">
        <f t="shared" si="24"/>
        <v>0</v>
      </c>
      <c r="CM9" s="18">
        <f t="shared" si="24"/>
        <v>0</v>
      </c>
      <c r="CN9" s="18">
        <f t="shared" si="24"/>
        <v>0</v>
      </c>
      <c r="CO9" s="18">
        <f t="shared" si="24"/>
        <v>0</v>
      </c>
      <c r="CP9" s="18">
        <f t="shared" si="24"/>
        <v>0</v>
      </c>
      <c r="CQ9" s="18">
        <f t="shared" si="24"/>
        <v>0</v>
      </c>
      <c r="CR9" s="18">
        <f t="shared" si="24"/>
        <v>0</v>
      </c>
      <c r="CS9" s="18">
        <f t="shared" si="24"/>
        <v>0</v>
      </c>
      <c r="CT9" s="18">
        <f t="shared" si="24"/>
        <v>0</v>
      </c>
      <c r="CU9" s="18">
        <f t="shared" si="24"/>
        <v>0</v>
      </c>
      <c r="CV9" s="18">
        <f t="shared" si="24"/>
        <v>0</v>
      </c>
      <c r="CW9" s="18">
        <f t="shared" si="24"/>
        <v>0</v>
      </c>
      <c r="CX9" s="18">
        <f t="shared" si="24"/>
        <v>0</v>
      </c>
      <c r="CY9" s="18">
        <f t="shared" si="24"/>
        <v>0</v>
      </c>
      <c r="CZ9" s="18">
        <f t="shared" si="24"/>
        <v>0</v>
      </c>
      <c r="DA9" s="18">
        <f t="shared" si="24"/>
        <v>0</v>
      </c>
      <c r="DB9" s="18">
        <f t="shared" si="24"/>
        <v>0</v>
      </c>
      <c r="DC9" s="18">
        <f t="shared" si="24"/>
        <v>0</v>
      </c>
      <c r="DD9" s="18">
        <f t="shared" si="24"/>
        <v>0</v>
      </c>
      <c r="DE9" s="18">
        <f t="shared" si="24"/>
        <v>0</v>
      </c>
      <c r="DF9" s="18">
        <f t="shared" si="24"/>
        <v>0</v>
      </c>
      <c r="DG9" s="18">
        <f t="shared" si="24"/>
        <v>0</v>
      </c>
      <c r="DH9" s="18">
        <f t="shared" si="24"/>
        <v>0</v>
      </c>
      <c r="DI9" s="18">
        <f t="shared" si="24"/>
        <v>0</v>
      </c>
      <c r="DJ9" s="18">
        <f t="shared" si="24"/>
        <v>0</v>
      </c>
      <c r="DK9" s="18">
        <f t="shared" si="24"/>
        <v>0</v>
      </c>
      <c r="DL9" s="18">
        <f t="shared" si="24"/>
        <v>0</v>
      </c>
      <c r="DM9" s="18">
        <f t="shared" ref="DM9:ER9" si="25">DM$6</f>
        <v>0</v>
      </c>
      <c r="DN9" s="18">
        <f t="shared" si="25"/>
        <v>0</v>
      </c>
      <c r="DO9" s="18">
        <f t="shared" si="25"/>
        <v>0</v>
      </c>
      <c r="DP9" s="18">
        <f t="shared" si="25"/>
        <v>0</v>
      </c>
      <c r="DQ9" s="18">
        <f t="shared" si="25"/>
        <v>0</v>
      </c>
      <c r="DR9" s="18">
        <f t="shared" si="25"/>
        <v>0</v>
      </c>
      <c r="DS9" s="18">
        <f t="shared" si="25"/>
        <v>0</v>
      </c>
      <c r="DT9" s="18">
        <f t="shared" si="25"/>
        <v>0</v>
      </c>
      <c r="DU9" s="18">
        <f t="shared" si="25"/>
        <v>0</v>
      </c>
      <c r="DV9" s="18">
        <f t="shared" si="25"/>
        <v>0</v>
      </c>
      <c r="DW9" s="18">
        <f t="shared" si="25"/>
        <v>0</v>
      </c>
      <c r="DX9" s="18">
        <f t="shared" si="25"/>
        <v>0</v>
      </c>
      <c r="DY9" s="18">
        <f t="shared" si="25"/>
        <v>0</v>
      </c>
      <c r="DZ9" s="18">
        <f t="shared" si="25"/>
        <v>0</v>
      </c>
      <c r="EA9" s="18">
        <f t="shared" si="25"/>
        <v>0</v>
      </c>
      <c r="EB9" s="18">
        <f t="shared" si="25"/>
        <v>0</v>
      </c>
      <c r="EC9" s="18">
        <f t="shared" si="25"/>
        <v>0</v>
      </c>
      <c r="ED9" s="18">
        <f t="shared" si="25"/>
        <v>0</v>
      </c>
      <c r="EE9" s="18">
        <f t="shared" si="25"/>
        <v>0</v>
      </c>
      <c r="EF9" s="18">
        <f t="shared" si="25"/>
        <v>0</v>
      </c>
      <c r="EG9" s="18">
        <f t="shared" si="25"/>
        <v>0</v>
      </c>
      <c r="EH9" s="18">
        <f t="shared" si="25"/>
        <v>0</v>
      </c>
      <c r="EI9" s="18">
        <f t="shared" si="25"/>
        <v>0</v>
      </c>
      <c r="EJ9" s="18">
        <f t="shared" si="25"/>
        <v>0</v>
      </c>
      <c r="EK9" s="18">
        <f t="shared" si="25"/>
        <v>0</v>
      </c>
      <c r="EL9" s="18">
        <f t="shared" si="25"/>
        <v>0</v>
      </c>
      <c r="EM9" s="18">
        <f t="shared" si="25"/>
        <v>0</v>
      </c>
      <c r="EN9" s="18">
        <f t="shared" si="25"/>
        <v>0</v>
      </c>
      <c r="EO9" s="18">
        <f t="shared" si="25"/>
        <v>0</v>
      </c>
      <c r="EP9" s="18">
        <f t="shared" si="25"/>
        <v>0</v>
      </c>
      <c r="EQ9" s="18">
        <f t="shared" si="25"/>
        <v>0</v>
      </c>
      <c r="ER9" s="18">
        <f t="shared" si="25"/>
        <v>0</v>
      </c>
      <c r="ES9" s="18">
        <f t="shared" ref="ES9:EZ9" si="26">ES$6</f>
        <v>0</v>
      </c>
      <c r="ET9" s="18">
        <f t="shared" si="26"/>
        <v>0</v>
      </c>
      <c r="EU9" s="18">
        <f t="shared" si="26"/>
        <v>0</v>
      </c>
      <c r="EV9" s="18">
        <f t="shared" si="26"/>
        <v>0</v>
      </c>
      <c r="EW9" s="18">
        <f t="shared" si="26"/>
        <v>0</v>
      </c>
      <c r="EX9" s="18">
        <f t="shared" si="26"/>
        <v>0</v>
      </c>
      <c r="EY9" s="18">
        <f t="shared" si="26"/>
        <v>0</v>
      </c>
      <c r="EZ9" s="18">
        <f t="shared" si="26"/>
        <v>0</v>
      </c>
      <c r="FA9" s="18">
        <f t="shared" ref="FA9:FO9" si="27">FA$6</f>
        <v>0</v>
      </c>
      <c r="FB9" s="18">
        <f t="shared" si="27"/>
        <v>0</v>
      </c>
      <c r="FC9" s="18">
        <f t="shared" si="27"/>
        <v>0</v>
      </c>
      <c r="FD9" s="18">
        <f t="shared" si="27"/>
        <v>0</v>
      </c>
      <c r="FE9" s="18">
        <f t="shared" si="27"/>
        <v>0</v>
      </c>
      <c r="FF9" s="18">
        <f t="shared" si="27"/>
        <v>0</v>
      </c>
      <c r="FG9" s="18">
        <f t="shared" si="27"/>
        <v>0</v>
      </c>
      <c r="FH9" s="18">
        <f t="shared" si="27"/>
        <v>0</v>
      </c>
      <c r="FI9" s="18">
        <f t="shared" si="27"/>
        <v>0</v>
      </c>
      <c r="FJ9" s="18">
        <f t="shared" si="27"/>
        <v>0</v>
      </c>
      <c r="FK9" s="18">
        <f t="shared" si="27"/>
        <v>0</v>
      </c>
      <c r="FL9" s="18">
        <f t="shared" si="27"/>
        <v>0</v>
      </c>
      <c r="FM9" s="18">
        <f t="shared" si="27"/>
        <v>0</v>
      </c>
      <c r="FN9" s="18">
        <f t="shared" si="27"/>
        <v>0</v>
      </c>
      <c r="FO9" s="18">
        <f t="shared" si="27"/>
        <v>0</v>
      </c>
      <c r="FP9" s="18">
        <f t="shared" ref="FP9:GU9" si="28">FP$6</f>
        <v>0</v>
      </c>
      <c r="FQ9" s="18">
        <f t="shared" si="28"/>
        <v>0</v>
      </c>
      <c r="FR9" s="18">
        <f t="shared" si="28"/>
        <v>0</v>
      </c>
      <c r="FS9" s="18">
        <f t="shared" si="28"/>
        <v>0</v>
      </c>
      <c r="FT9" s="18">
        <f t="shared" si="28"/>
        <v>0</v>
      </c>
      <c r="FU9" s="18">
        <f t="shared" si="28"/>
        <v>0</v>
      </c>
      <c r="FV9" s="18">
        <f t="shared" si="28"/>
        <v>0</v>
      </c>
      <c r="FW9" s="18">
        <f t="shared" si="28"/>
        <v>0</v>
      </c>
      <c r="FX9" s="18">
        <f t="shared" si="28"/>
        <v>0</v>
      </c>
      <c r="FY9" s="18">
        <f t="shared" si="28"/>
        <v>0</v>
      </c>
      <c r="FZ9" s="18">
        <f t="shared" si="28"/>
        <v>0</v>
      </c>
      <c r="GA9" s="18">
        <f t="shared" si="28"/>
        <v>0</v>
      </c>
      <c r="GB9" s="18">
        <f t="shared" si="28"/>
        <v>0</v>
      </c>
      <c r="GC9" s="18">
        <f t="shared" si="28"/>
        <v>0</v>
      </c>
      <c r="GD9" s="18">
        <f t="shared" si="28"/>
        <v>0</v>
      </c>
      <c r="GE9" s="18">
        <f t="shared" si="28"/>
        <v>0</v>
      </c>
      <c r="GF9" s="18">
        <f t="shared" si="28"/>
        <v>0</v>
      </c>
      <c r="GG9" s="18">
        <f t="shared" si="28"/>
        <v>0</v>
      </c>
      <c r="GH9" s="18">
        <f t="shared" si="28"/>
        <v>0</v>
      </c>
      <c r="GI9" s="18">
        <f t="shared" si="28"/>
        <v>0</v>
      </c>
      <c r="GJ9" s="18">
        <f t="shared" si="28"/>
        <v>0</v>
      </c>
      <c r="GK9" s="18">
        <f t="shared" si="28"/>
        <v>0</v>
      </c>
      <c r="GL9" s="18">
        <f t="shared" si="28"/>
        <v>0</v>
      </c>
      <c r="GM9" s="18">
        <f t="shared" si="28"/>
        <v>0</v>
      </c>
      <c r="GN9" s="18">
        <f t="shared" si="28"/>
        <v>0</v>
      </c>
      <c r="GO9" s="18">
        <f t="shared" si="28"/>
        <v>0</v>
      </c>
      <c r="GP9" s="18">
        <f t="shared" si="28"/>
        <v>0</v>
      </c>
      <c r="GQ9" s="18">
        <f t="shared" si="28"/>
        <v>0</v>
      </c>
      <c r="GR9" s="18">
        <f t="shared" si="28"/>
        <v>0</v>
      </c>
      <c r="GS9" s="18">
        <f t="shared" si="28"/>
        <v>0</v>
      </c>
      <c r="GT9" s="18">
        <f t="shared" si="28"/>
        <v>0</v>
      </c>
      <c r="GU9" s="18">
        <f t="shared" si="28"/>
        <v>0</v>
      </c>
      <c r="GV9" s="18">
        <f t="shared" ref="GV9:IA9" si="29">GV$6</f>
        <v>0</v>
      </c>
      <c r="GW9" s="18">
        <f t="shared" si="29"/>
        <v>0</v>
      </c>
      <c r="GX9" s="18">
        <f t="shared" si="29"/>
        <v>0</v>
      </c>
      <c r="GY9" s="18">
        <f t="shared" si="29"/>
        <v>0</v>
      </c>
      <c r="GZ9" s="18">
        <f t="shared" si="29"/>
        <v>0</v>
      </c>
      <c r="HA9" s="18">
        <f t="shared" si="29"/>
        <v>0</v>
      </c>
      <c r="HB9" s="18">
        <f t="shared" si="29"/>
        <v>0</v>
      </c>
      <c r="HC9" s="18">
        <f t="shared" si="29"/>
        <v>0</v>
      </c>
      <c r="HD9" s="18">
        <f t="shared" si="29"/>
        <v>0</v>
      </c>
      <c r="HE9" s="18">
        <f t="shared" si="29"/>
        <v>0</v>
      </c>
      <c r="HF9" s="18">
        <f t="shared" si="29"/>
        <v>0</v>
      </c>
      <c r="HG9" s="18">
        <f t="shared" si="29"/>
        <v>0</v>
      </c>
      <c r="HH9" s="18">
        <f t="shared" si="29"/>
        <v>0</v>
      </c>
      <c r="HI9" s="18">
        <f t="shared" si="29"/>
        <v>0</v>
      </c>
      <c r="HJ9" s="18">
        <f t="shared" si="29"/>
        <v>0</v>
      </c>
      <c r="HK9" s="18">
        <f t="shared" si="29"/>
        <v>0</v>
      </c>
      <c r="HL9" s="18">
        <f t="shared" si="29"/>
        <v>0</v>
      </c>
      <c r="HM9" s="18">
        <f t="shared" si="29"/>
        <v>0</v>
      </c>
      <c r="HN9" s="18">
        <f t="shared" si="29"/>
        <v>0</v>
      </c>
      <c r="HO9" s="18">
        <f t="shared" si="29"/>
        <v>0</v>
      </c>
      <c r="HP9" s="18">
        <f t="shared" si="29"/>
        <v>0</v>
      </c>
      <c r="HQ9" s="18">
        <f t="shared" si="29"/>
        <v>0</v>
      </c>
      <c r="HR9" s="18">
        <f t="shared" si="29"/>
        <v>0</v>
      </c>
      <c r="HS9" s="18">
        <f t="shared" si="29"/>
        <v>0</v>
      </c>
      <c r="HT9" s="18">
        <f t="shared" si="29"/>
        <v>0</v>
      </c>
      <c r="HU9" s="18">
        <f t="shared" si="29"/>
        <v>0</v>
      </c>
      <c r="HV9" s="18">
        <f t="shared" si="29"/>
        <v>0</v>
      </c>
      <c r="HW9" s="18">
        <f t="shared" si="29"/>
        <v>0</v>
      </c>
      <c r="HX9" s="18">
        <f t="shared" si="29"/>
        <v>0</v>
      </c>
      <c r="HY9" s="18">
        <f t="shared" si="29"/>
        <v>0</v>
      </c>
      <c r="HZ9" s="18">
        <f t="shared" si="29"/>
        <v>0</v>
      </c>
      <c r="IA9" s="18">
        <f t="shared" si="29"/>
        <v>0</v>
      </c>
      <c r="IB9" s="18">
        <f t="shared" ref="IB9:JC9" si="30">IB$6</f>
        <v>0</v>
      </c>
      <c r="IC9" s="18">
        <f t="shared" si="30"/>
        <v>0</v>
      </c>
      <c r="ID9" s="18">
        <f t="shared" si="30"/>
        <v>0</v>
      </c>
      <c r="IE9" s="18">
        <f t="shared" si="30"/>
        <v>0</v>
      </c>
      <c r="IF9" s="18">
        <f t="shared" si="30"/>
        <v>0</v>
      </c>
      <c r="IG9" s="18">
        <f t="shared" si="30"/>
        <v>0</v>
      </c>
      <c r="IH9" s="18">
        <f t="shared" si="30"/>
        <v>0</v>
      </c>
      <c r="II9" s="18">
        <f t="shared" si="30"/>
        <v>0</v>
      </c>
      <c r="IJ9" s="18">
        <f t="shared" si="30"/>
        <v>0</v>
      </c>
      <c r="IK9" s="18">
        <f t="shared" si="30"/>
        <v>0</v>
      </c>
      <c r="IL9" s="18">
        <f t="shared" si="30"/>
        <v>0</v>
      </c>
      <c r="IM9" s="18">
        <f t="shared" si="30"/>
        <v>0</v>
      </c>
      <c r="IN9" s="18">
        <f t="shared" si="30"/>
        <v>0</v>
      </c>
      <c r="IO9" s="18">
        <f t="shared" si="30"/>
        <v>0</v>
      </c>
      <c r="IP9" s="18">
        <f t="shared" si="30"/>
        <v>0</v>
      </c>
      <c r="IQ9" s="18">
        <f t="shared" si="30"/>
        <v>0</v>
      </c>
      <c r="IR9" s="18">
        <f t="shared" si="30"/>
        <v>0</v>
      </c>
      <c r="IS9" s="18">
        <f t="shared" si="30"/>
        <v>0</v>
      </c>
      <c r="IT9" s="18">
        <f t="shared" si="30"/>
        <v>0</v>
      </c>
      <c r="IU9" s="18">
        <f t="shared" si="30"/>
        <v>0</v>
      </c>
      <c r="IV9" s="18">
        <f t="shared" si="30"/>
        <v>0</v>
      </c>
      <c r="IW9" s="18">
        <f t="shared" si="30"/>
        <v>0</v>
      </c>
      <c r="IX9" s="18">
        <f t="shared" si="30"/>
        <v>0</v>
      </c>
      <c r="IY9" s="18">
        <f t="shared" si="30"/>
        <v>0</v>
      </c>
      <c r="IZ9" s="18">
        <f t="shared" si="30"/>
        <v>0</v>
      </c>
      <c r="JA9" s="18">
        <f t="shared" si="30"/>
        <v>0</v>
      </c>
      <c r="JB9" s="18">
        <f t="shared" si="30"/>
        <v>0</v>
      </c>
      <c r="JC9" s="18">
        <f t="shared" si="30"/>
        <v>0</v>
      </c>
      <c r="JD9" s="18">
        <f t="shared" ref="JD9:JP9" si="31">JD$6</f>
        <v>0</v>
      </c>
      <c r="JE9" s="18">
        <f t="shared" si="31"/>
        <v>0</v>
      </c>
      <c r="JF9" s="18">
        <f t="shared" si="31"/>
        <v>0</v>
      </c>
      <c r="JG9" s="18">
        <f t="shared" si="31"/>
        <v>0</v>
      </c>
      <c r="JH9" s="18">
        <f t="shared" si="31"/>
        <v>0</v>
      </c>
      <c r="JI9" s="18">
        <f t="shared" si="31"/>
        <v>0</v>
      </c>
      <c r="JJ9" s="18">
        <f t="shared" si="31"/>
        <v>0</v>
      </c>
      <c r="JK9" s="18">
        <f t="shared" si="31"/>
        <v>0</v>
      </c>
      <c r="JL9" s="18">
        <f t="shared" si="31"/>
        <v>0</v>
      </c>
      <c r="JM9" s="18">
        <f t="shared" si="31"/>
        <v>0</v>
      </c>
      <c r="JN9" s="18">
        <f t="shared" si="31"/>
        <v>0</v>
      </c>
      <c r="JO9" s="18">
        <f t="shared" si="31"/>
        <v>0</v>
      </c>
      <c r="JP9" s="18">
        <f t="shared" si="31"/>
        <v>0</v>
      </c>
      <c r="JQ9" s="18">
        <f t="shared" ref="JQ9:KH9" si="32">JQ$6</f>
        <v>0</v>
      </c>
      <c r="JR9" s="18">
        <f t="shared" si="32"/>
        <v>0</v>
      </c>
      <c r="JS9" s="18">
        <f t="shared" si="32"/>
        <v>0</v>
      </c>
      <c r="JT9" s="18">
        <f t="shared" si="32"/>
        <v>0</v>
      </c>
      <c r="JU9" s="18" t="str">
        <f t="shared" si="32"/>
        <v>-</v>
      </c>
      <c r="JV9" s="18" t="str">
        <f t="shared" si="32"/>
        <v>-</v>
      </c>
      <c r="JW9" s="18" t="str">
        <f t="shared" si="32"/>
        <v>-</v>
      </c>
      <c r="JX9" s="18" t="str">
        <f t="shared" si="32"/>
        <v>-</v>
      </c>
      <c r="JY9" s="18" t="str">
        <f t="shared" si="32"/>
        <v>-</v>
      </c>
      <c r="JZ9" s="18" t="str">
        <f t="shared" si="32"/>
        <v>-</v>
      </c>
      <c r="KA9" s="18" t="str">
        <f t="shared" si="32"/>
        <v>-</v>
      </c>
      <c r="KB9" s="18" t="str">
        <f t="shared" si="32"/>
        <v>-</v>
      </c>
      <c r="KC9" s="18" t="str">
        <f t="shared" si="32"/>
        <v>-</v>
      </c>
      <c r="KD9" s="18">
        <f t="shared" si="32"/>
        <v>1</v>
      </c>
      <c r="KE9" s="18" t="str">
        <f t="shared" si="32"/>
        <v>-</v>
      </c>
      <c r="KF9" s="18" t="str">
        <f t="shared" si="32"/>
        <v>-</v>
      </c>
      <c r="KG9" s="18" t="str">
        <f t="shared" si="32"/>
        <v>-</v>
      </c>
      <c r="KH9" s="18" t="str">
        <f t="shared" si="32"/>
        <v>-</v>
      </c>
      <c r="KI9" s="26" t="s">
        <v>37</v>
      </c>
      <c r="KJ9" s="18" t="str">
        <f t="shared" ref="KJ9:LQ9" si="33">KJ$6</f>
        <v>-</v>
      </c>
      <c r="KK9" s="18">
        <f t="shared" si="33"/>
        <v>0</v>
      </c>
      <c r="KL9" s="18" t="str">
        <f t="shared" si="33"/>
        <v>-</v>
      </c>
      <c r="KM9" s="18">
        <f t="shared" si="33"/>
        <v>1</v>
      </c>
      <c r="KN9" s="18">
        <f t="shared" si="33"/>
        <v>0</v>
      </c>
      <c r="KO9" s="18">
        <f t="shared" si="33"/>
        <v>1</v>
      </c>
      <c r="KP9" s="18">
        <f t="shared" si="33"/>
        <v>1</v>
      </c>
      <c r="KQ9" s="18">
        <f t="shared" si="33"/>
        <v>1</v>
      </c>
      <c r="KR9" s="18">
        <f t="shared" si="33"/>
        <v>0</v>
      </c>
      <c r="KS9" s="18">
        <f t="shared" si="33"/>
        <v>0</v>
      </c>
      <c r="KT9" s="18">
        <f t="shared" si="33"/>
        <v>0</v>
      </c>
      <c r="KU9" s="18">
        <f t="shared" si="33"/>
        <v>0</v>
      </c>
      <c r="KV9" s="18">
        <f t="shared" si="33"/>
        <v>1</v>
      </c>
      <c r="KW9" s="18">
        <f t="shared" si="33"/>
        <v>0</v>
      </c>
      <c r="KX9" s="18">
        <f t="shared" si="33"/>
        <v>0</v>
      </c>
      <c r="KY9" s="18">
        <f t="shared" si="33"/>
        <v>0</v>
      </c>
      <c r="KZ9" s="18">
        <f t="shared" si="33"/>
        <v>0</v>
      </c>
      <c r="LA9" s="18">
        <f t="shared" si="33"/>
        <v>0</v>
      </c>
      <c r="LB9" s="18">
        <f t="shared" si="33"/>
        <v>0</v>
      </c>
      <c r="LC9" s="18">
        <f t="shared" si="33"/>
        <v>0</v>
      </c>
      <c r="LD9" s="18">
        <f t="shared" si="33"/>
        <v>1</v>
      </c>
      <c r="LE9" s="18">
        <f t="shared" si="33"/>
        <v>0</v>
      </c>
      <c r="LF9" s="18">
        <f t="shared" si="33"/>
        <v>0</v>
      </c>
      <c r="LG9" s="18">
        <f t="shared" si="33"/>
        <v>0</v>
      </c>
      <c r="LH9" s="18">
        <f t="shared" si="33"/>
        <v>0</v>
      </c>
      <c r="LI9" s="18">
        <f t="shared" si="33"/>
        <v>0</v>
      </c>
      <c r="LJ9" s="18">
        <f t="shared" si="33"/>
        <v>0</v>
      </c>
      <c r="LK9" s="18">
        <f t="shared" si="33"/>
        <v>0</v>
      </c>
      <c r="LL9" s="18" t="str">
        <f t="shared" si="33"/>
        <v>-</v>
      </c>
      <c r="LM9" s="18" t="str">
        <f t="shared" si="33"/>
        <v>-</v>
      </c>
      <c r="LN9" s="18" t="str">
        <f t="shared" si="33"/>
        <v>-</v>
      </c>
      <c r="LO9" s="18" t="str">
        <f t="shared" si="33"/>
        <v>-</v>
      </c>
      <c r="LP9" s="18" t="str">
        <f t="shared" si="33"/>
        <v>-</v>
      </c>
      <c r="LQ9" s="18" t="str">
        <f t="shared" si="33"/>
        <v>-</v>
      </c>
      <c r="LR9" s="18" t="b">
        <f t="shared" ref="LR9:NB9" si="34">LR$6</f>
        <v>0</v>
      </c>
      <c r="LS9" s="18" t="b">
        <f t="shared" si="34"/>
        <v>0</v>
      </c>
      <c r="LT9" s="18" t="b">
        <f t="shared" si="34"/>
        <v>1</v>
      </c>
      <c r="LU9" s="18">
        <f t="shared" si="34"/>
        <v>1</v>
      </c>
      <c r="LV9" s="18" t="str">
        <f t="shared" si="34"/>
        <v>-</v>
      </c>
      <c r="LW9" s="18" t="str">
        <f t="shared" si="34"/>
        <v>-</v>
      </c>
      <c r="LX9" s="18" t="str">
        <f t="shared" si="34"/>
        <v>-</v>
      </c>
      <c r="LY9" s="18" t="str">
        <f t="shared" si="34"/>
        <v>-</v>
      </c>
      <c r="LZ9" s="18" t="str">
        <f t="shared" si="34"/>
        <v>-</v>
      </c>
      <c r="MA9" s="18" t="b">
        <f t="shared" si="34"/>
        <v>1</v>
      </c>
      <c r="MB9" s="18" t="str">
        <f t="shared" si="34"/>
        <v>-</v>
      </c>
      <c r="MC9" s="18">
        <f t="shared" si="34"/>
        <v>0</v>
      </c>
      <c r="MD9" s="18" t="str">
        <f t="shared" si="34"/>
        <v>-</v>
      </c>
      <c r="ME9" s="18" t="str">
        <f t="shared" si="34"/>
        <v>-</v>
      </c>
      <c r="MF9" s="18">
        <f t="shared" si="34"/>
        <v>500</v>
      </c>
      <c r="MG9" s="18">
        <f t="shared" si="34"/>
        <v>500</v>
      </c>
      <c r="MH9" s="18">
        <f t="shared" si="34"/>
        <v>1</v>
      </c>
      <c r="MI9" s="18">
        <f t="shared" si="34"/>
        <v>0</v>
      </c>
      <c r="MJ9" s="18">
        <f t="shared" si="34"/>
        <v>1</v>
      </c>
      <c r="MK9" s="18">
        <f t="shared" si="34"/>
        <v>1</v>
      </c>
      <c r="ML9" s="18">
        <f t="shared" si="34"/>
        <v>0</v>
      </c>
      <c r="MM9" s="18" t="str">
        <f t="shared" si="34"/>
        <v>-</v>
      </c>
      <c r="MN9" s="18" t="str">
        <f t="shared" si="34"/>
        <v>-</v>
      </c>
      <c r="MO9" s="18" t="str">
        <f t="shared" si="34"/>
        <v>-</v>
      </c>
      <c r="MP9" s="18" t="str">
        <f t="shared" si="34"/>
        <v>-</v>
      </c>
      <c r="MQ9" s="18">
        <f t="shared" si="34"/>
        <v>1</v>
      </c>
      <c r="MR9" s="18">
        <f t="shared" si="34"/>
        <v>1</v>
      </c>
      <c r="MS9" s="18">
        <f t="shared" si="34"/>
        <v>1</v>
      </c>
      <c r="MT9" s="18">
        <f t="shared" si="34"/>
        <v>1</v>
      </c>
      <c r="MU9" s="18">
        <f t="shared" si="34"/>
        <v>1</v>
      </c>
      <c r="MV9" s="18">
        <f t="shared" si="34"/>
        <v>1</v>
      </c>
      <c r="MW9" s="18">
        <f t="shared" si="34"/>
        <v>1</v>
      </c>
      <c r="MX9" s="18">
        <f t="shared" si="34"/>
        <v>0</v>
      </c>
      <c r="MY9" s="18" t="str">
        <f t="shared" si="34"/>
        <v>-</v>
      </c>
      <c r="MZ9" s="18" t="str">
        <f t="shared" si="34"/>
        <v>-</v>
      </c>
      <c r="NA9" s="18">
        <f t="shared" si="34"/>
        <v>0</v>
      </c>
      <c r="NB9" s="18">
        <f t="shared" si="34"/>
        <v>0</v>
      </c>
      <c r="NC9" s="34">
        <v>0</v>
      </c>
    </row>
    <row r="10" spans="1:367" outlineLevel="1">
      <c r="A10" s="31">
        <f t="shared" si="9"/>
        <v>5</v>
      </c>
      <c r="B10" s="31">
        <f>$A$9</f>
        <v>4</v>
      </c>
      <c r="C10">
        <v>1</v>
      </c>
      <c r="D10" t="b">
        <v>1</v>
      </c>
      <c r="E10" t="b">
        <v>0</v>
      </c>
      <c r="F10" t="b">
        <v>0</v>
      </c>
      <c r="H10" s="44" t="s">
        <v>488</v>
      </c>
      <c r="I10" s="13" t="str">
        <f>IF(MATCH(H10,H$5:H10,0)=(COUNTA(H$5:H10)),"-","Dup")</f>
        <v>-</v>
      </c>
      <c r="J10" s="27" t="b">
        <f t="shared" ref="J10:R11" ca="1" si="35">OFFSET(J$5,$B10,0)</f>
        <v>0</v>
      </c>
      <c r="K10" s="27" t="b">
        <f t="shared" ca="1" si="35"/>
        <v>1</v>
      </c>
      <c r="L10" s="26" t="b">
        <v>0</v>
      </c>
      <c r="M10" s="26" t="b">
        <v>0</v>
      </c>
      <c r="N10" s="26" t="b">
        <v>0</v>
      </c>
      <c r="O10" s="26" t="b">
        <v>0</v>
      </c>
      <c r="P10" s="26" t="b">
        <v>0</v>
      </c>
      <c r="Q10" s="27">
        <f t="shared" ref="Q10:CO11" ca="1" si="36">OFFSET(Q$5,$B10,0)</f>
        <v>1</v>
      </c>
      <c r="R10" s="27">
        <f t="shared" ca="1" si="36"/>
        <v>1</v>
      </c>
      <c r="S10" s="27" t="str">
        <f t="shared" ca="1" si="36"/>
        <v>-</v>
      </c>
      <c r="T10" s="27" t="str">
        <f t="shared" ca="1" si="36"/>
        <v>-</v>
      </c>
      <c r="U10" s="27" t="str">
        <f t="shared" ca="1" si="36"/>
        <v>-</v>
      </c>
      <c r="V10" s="27" t="str">
        <f t="shared" ca="1" si="36"/>
        <v>-</v>
      </c>
      <c r="W10" s="27" t="str">
        <f t="shared" ca="1" si="36"/>
        <v>-</v>
      </c>
      <c r="X10" s="27" t="str">
        <f t="shared" ca="1" si="36"/>
        <v>-</v>
      </c>
      <c r="Y10" s="27" t="str">
        <f t="shared" ca="1" si="36"/>
        <v>-</v>
      </c>
      <c r="Z10" s="27" t="str">
        <f t="shared" ca="1" si="36"/>
        <v>-</v>
      </c>
      <c r="AA10" s="27" t="str">
        <f t="shared" ca="1" si="36"/>
        <v>-</v>
      </c>
      <c r="AB10" s="27" t="str">
        <f t="shared" ca="1" si="36"/>
        <v>-</v>
      </c>
      <c r="AC10" s="27" t="str">
        <f t="shared" ca="1" si="36"/>
        <v>-</v>
      </c>
      <c r="AD10" s="27" t="str">
        <f t="shared" ca="1" si="36"/>
        <v>-</v>
      </c>
      <c r="AE10" s="27" t="str">
        <f t="shared" ca="1" si="36"/>
        <v>-</v>
      </c>
      <c r="AF10" s="27" t="str">
        <f t="shared" ca="1" si="36"/>
        <v>-</v>
      </c>
      <c r="AG10" s="27" t="str">
        <f t="shared" ca="1" si="36"/>
        <v>-</v>
      </c>
      <c r="AH10" s="27" t="str">
        <f t="shared" ca="1" si="36"/>
        <v>-</v>
      </c>
      <c r="AI10" s="27" t="str">
        <f t="shared" ca="1" si="36"/>
        <v>-</v>
      </c>
      <c r="AJ10" s="27" t="str">
        <f t="shared" ca="1" si="36"/>
        <v>-</v>
      </c>
      <c r="AK10" s="27" t="str">
        <f t="shared" ca="1" si="36"/>
        <v>-</v>
      </c>
      <c r="AL10" s="27" t="str">
        <f t="shared" ca="1" si="36"/>
        <v>-</v>
      </c>
      <c r="AM10" s="27" t="str">
        <f t="shared" ca="1" si="36"/>
        <v>-</v>
      </c>
      <c r="AN10" s="27" t="str">
        <f t="shared" ca="1" si="36"/>
        <v>-</v>
      </c>
      <c r="AO10" s="27" t="str">
        <f t="shared" ca="1" si="36"/>
        <v>-</v>
      </c>
      <c r="AP10" s="27" t="str">
        <f t="shared" ca="1" si="36"/>
        <v>-</v>
      </c>
      <c r="AQ10" s="27" t="str">
        <f t="shared" ca="1" si="36"/>
        <v>-</v>
      </c>
      <c r="AR10" s="27" t="str">
        <f t="shared" ca="1" si="36"/>
        <v>-</v>
      </c>
      <c r="AS10" s="27" t="str">
        <f t="shared" ca="1" si="36"/>
        <v>-</v>
      </c>
      <c r="AT10" s="27" t="str">
        <f t="shared" ca="1" si="36"/>
        <v>-</v>
      </c>
      <c r="AU10" s="27" t="str">
        <f t="shared" ca="1" si="36"/>
        <v>-</v>
      </c>
      <c r="AV10" s="27" t="str">
        <f t="shared" ca="1" si="36"/>
        <v>-</v>
      </c>
      <c r="AW10" s="27" t="str">
        <f t="shared" ca="1" si="36"/>
        <v>-</v>
      </c>
      <c r="AX10" s="27" t="str">
        <f t="shared" ca="1" si="36"/>
        <v>-</v>
      </c>
      <c r="AY10" s="27">
        <f t="shared" ca="1" si="36"/>
        <v>1</v>
      </c>
      <c r="AZ10" s="27">
        <f t="shared" ca="1" si="36"/>
        <v>1</v>
      </c>
      <c r="BA10" s="27" t="str">
        <f t="shared" ca="1" si="36"/>
        <v>-</v>
      </c>
      <c r="BB10" s="27" t="str">
        <f t="shared" ca="1" si="36"/>
        <v>-</v>
      </c>
      <c r="BC10" s="27" t="str">
        <f t="shared" ca="1" si="36"/>
        <v>-</v>
      </c>
      <c r="BD10" s="27" t="str">
        <f t="shared" ca="1" si="36"/>
        <v>-</v>
      </c>
      <c r="BE10" s="27" t="str">
        <f t="shared" ca="1" si="36"/>
        <v>-</v>
      </c>
      <c r="BF10" s="27" t="str">
        <f t="shared" ca="1" si="36"/>
        <v>-</v>
      </c>
      <c r="BG10" s="27" t="str">
        <f t="shared" ca="1" si="36"/>
        <v>-</v>
      </c>
      <c r="BH10" s="27" t="str">
        <f t="shared" ca="1" si="36"/>
        <v>-</v>
      </c>
      <c r="BI10" s="27">
        <f t="shared" ca="1" si="36"/>
        <v>0.3</v>
      </c>
      <c r="BJ10" s="27" t="str">
        <f t="shared" ca="1" si="36"/>
        <v>-</v>
      </c>
      <c r="BK10" s="27" t="str">
        <f t="shared" ca="1" si="36"/>
        <v>-</v>
      </c>
      <c r="BL10" s="27" t="str">
        <f t="shared" ca="1" si="36"/>
        <v>-</v>
      </c>
      <c r="BM10" s="27" t="str">
        <f t="shared" ca="1" si="36"/>
        <v>-</v>
      </c>
      <c r="BN10" s="27" t="str">
        <f t="shared" ca="1" si="36"/>
        <v>-</v>
      </c>
      <c r="BO10" s="27">
        <f t="shared" ca="1" si="36"/>
        <v>0</v>
      </c>
      <c r="BP10" s="27">
        <f t="shared" ca="1" si="36"/>
        <v>0</v>
      </c>
      <c r="BQ10" s="27">
        <f t="shared" ca="1" si="36"/>
        <v>0</v>
      </c>
      <c r="BR10" s="27">
        <f t="shared" ca="1" si="36"/>
        <v>0</v>
      </c>
      <c r="BS10" s="27">
        <f t="shared" ca="1" si="36"/>
        <v>0</v>
      </c>
      <c r="BT10" s="27">
        <f t="shared" ca="1" si="36"/>
        <v>0</v>
      </c>
      <c r="BU10" s="27">
        <f t="shared" ca="1" si="36"/>
        <v>0</v>
      </c>
      <c r="BV10" s="27">
        <f t="shared" ca="1" si="36"/>
        <v>0</v>
      </c>
      <c r="BW10" s="27">
        <f t="shared" ca="1" si="36"/>
        <v>0</v>
      </c>
      <c r="BX10" s="27">
        <f t="shared" ca="1" si="36"/>
        <v>0</v>
      </c>
      <c r="BY10" s="27">
        <f t="shared" ca="1" si="36"/>
        <v>0</v>
      </c>
      <c r="BZ10" s="27">
        <f t="shared" ca="1" si="36"/>
        <v>0</v>
      </c>
      <c r="CA10" s="27">
        <f t="shared" ca="1" si="36"/>
        <v>0</v>
      </c>
      <c r="CB10" s="27">
        <f t="shared" ca="1" si="36"/>
        <v>0</v>
      </c>
      <c r="CC10" s="27">
        <f t="shared" ca="1" si="36"/>
        <v>0</v>
      </c>
      <c r="CD10" s="27">
        <f t="shared" ca="1" si="36"/>
        <v>0</v>
      </c>
      <c r="CE10" s="27">
        <f t="shared" ca="1" si="36"/>
        <v>0</v>
      </c>
      <c r="CF10" s="27">
        <f t="shared" ca="1" si="36"/>
        <v>0</v>
      </c>
      <c r="CG10" s="27">
        <f t="shared" ca="1" si="36"/>
        <v>0</v>
      </c>
      <c r="CH10" s="27">
        <f t="shared" ca="1" si="36"/>
        <v>0</v>
      </c>
      <c r="CI10" s="27">
        <f t="shared" ca="1" si="36"/>
        <v>0</v>
      </c>
      <c r="CJ10" s="27">
        <f t="shared" ca="1" si="36"/>
        <v>0</v>
      </c>
      <c r="CK10" s="27">
        <f t="shared" ca="1" si="36"/>
        <v>0</v>
      </c>
      <c r="CL10" s="27">
        <f t="shared" ca="1" si="36"/>
        <v>0</v>
      </c>
      <c r="CM10" s="27">
        <f t="shared" ca="1" si="36"/>
        <v>0</v>
      </c>
      <c r="CN10" s="27">
        <f t="shared" ca="1" si="36"/>
        <v>0</v>
      </c>
      <c r="CO10" s="27">
        <f t="shared" ca="1" si="36"/>
        <v>0</v>
      </c>
      <c r="CP10" s="27">
        <f t="shared" ref="CP10:LJ11" ca="1" si="37">OFFSET(CP$5,$B10,0)</f>
        <v>0</v>
      </c>
      <c r="CQ10" s="27">
        <f t="shared" ca="1" si="37"/>
        <v>0</v>
      </c>
      <c r="CR10" s="27">
        <f t="shared" ca="1" si="37"/>
        <v>0</v>
      </c>
      <c r="CS10" s="27">
        <f t="shared" ca="1" si="37"/>
        <v>0</v>
      </c>
      <c r="CT10" s="27">
        <f t="shared" ca="1" si="37"/>
        <v>0</v>
      </c>
      <c r="CU10" s="27">
        <f t="shared" ca="1" si="37"/>
        <v>0</v>
      </c>
      <c r="CV10" s="27">
        <f t="shared" ca="1" si="37"/>
        <v>0</v>
      </c>
      <c r="CW10" s="27">
        <f t="shared" ca="1" si="37"/>
        <v>0</v>
      </c>
      <c r="CX10" s="27">
        <f t="shared" ca="1" si="37"/>
        <v>0</v>
      </c>
      <c r="CY10" s="27">
        <f t="shared" ca="1" si="37"/>
        <v>0</v>
      </c>
      <c r="CZ10" s="27">
        <f t="shared" ca="1" si="37"/>
        <v>0</v>
      </c>
      <c r="DA10" s="27">
        <f t="shared" ca="1" si="37"/>
        <v>0</v>
      </c>
      <c r="DB10" s="27">
        <f t="shared" ca="1" si="37"/>
        <v>0</v>
      </c>
      <c r="DC10" s="27">
        <f t="shared" ca="1" si="37"/>
        <v>0</v>
      </c>
      <c r="DD10" s="27">
        <f t="shared" ca="1" si="37"/>
        <v>0</v>
      </c>
      <c r="DE10" s="27">
        <f t="shared" ca="1" si="37"/>
        <v>0</v>
      </c>
      <c r="DF10" s="27">
        <f t="shared" ca="1" si="37"/>
        <v>0</v>
      </c>
      <c r="DG10" s="27">
        <f t="shared" ca="1" si="37"/>
        <v>0</v>
      </c>
      <c r="DH10" s="27">
        <f t="shared" ca="1" si="37"/>
        <v>0</v>
      </c>
      <c r="DI10" s="27">
        <f t="shared" ca="1" si="37"/>
        <v>0</v>
      </c>
      <c r="DJ10" s="27">
        <f t="shared" ca="1" si="37"/>
        <v>0</v>
      </c>
      <c r="DK10" s="27">
        <f t="shared" ca="1" si="37"/>
        <v>0</v>
      </c>
      <c r="DL10" s="27">
        <f t="shared" ca="1" si="37"/>
        <v>0</v>
      </c>
      <c r="DM10" s="27">
        <f t="shared" ca="1" si="37"/>
        <v>0</v>
      </c>
      <c r="DN10" s="27">
        <f t="shared" ca="1" si="37"/>
        <v>0</v>
      </c>
      <c r="DO10" s="27">
        <f t="shared" ca="1" si="37"/>
        <v>0</v>
      </c>
      <c r="DP10" s="27">
        <f t="shared" ca="1" si="37"/>
        <v>0</v>
      </c>
      <c r="DQ10" s="27">
        <f t="shared" ca="1" si="37"/>
        <v>0</v>
      </c>
      <c r="DR10" s="27">
        <f t="shared" ca="1" si="37"/>
        <v>0</v>
      </c>
      <c r="DS10" s="27">
        <f t="shared" ca="1" si="37"/>
        <v>0</v>
      </c>
      <c r="DT10" s="27">
        <f t="shared" ca="1" si="37"/>
        <v>0</v>
      </c>
      <c r="DU10" s="27">
        <f t="shared" ca="1" si="37"/>
        <v>0</v>
      </c>
      <c r="DV10" s="27">
        <f t="shared" ca="1" si="37"/>
        <v>0</v>
      </c>
      <c r="DW10" s="27">
        <f t="shared" ca="1" si="37"/>
        <v>0</v>
      </c>
      <c r="DX10" s="27">
        <f t="shared" ca="1" si="37"/>
        <v>0</v>
      </c>
      <c r="DY10" s="27">
        <f t="shared" ca="1" si="37"/>
        <v>0</v>
      </c>
      <c r="DZ10" s="27">
        <f t="shared" ca="1" si="37"/>
        <v>0</v>
      </c>
      <c r="EA10" s="27">
        <f t="shared" ca="1" si="37"/>
        <v>0</v>
      </c>
      <c r="EB10" s="27">
        <f t="shared" ca="1" si="37"/>
        <v>0</v>
      </c>
      <c r="EC10" s="27">
        <f t="shared" ca="1" si="37"/>
        <v>0</v>
      </c>
      <c r="ED10" s="27">
        <f t="shared" ca="1" si="37"/>
        <v>0</v>
      </c>
      <c r="EE10" s="27">
        <f t="shared" ca="1" si="37"/>
        <v>0</v>
      </c>
      <c r="EF10" s="27">
        <f t="shared" ca="1" si="37"/>
        <v>0</v>
      </c>
      <c r="EG10" s="27">
        <f t="shared" ca="1" si="37"/>
        <v>0</v>
      </c>
      <c r="EH10" s="27">
        <f t="shared" ca="1" si="37"/>
        <v>0</v>
      </c>
      <c r="EI10" s="27">
        <f t="shared" ca="1" si="37"/>
        <v>0</v>
      </c>
      <c r="EJ10" s="27">
        <f t="shared" ca="1" si="37"/>
        <v>0</v>
      </c>
      <c r="EK10" s="27">
        <f t="shared" ca="1" si="37"/>
        <v>0</v>
      </c>
      <c r="EL10" s="27">
        <f t="shared" ca="1" si="37"/>
        <v>0</v>
      </c>
      <c r="EM10" s="27">
        <f t="shared" ca="1" si="37"/>
        <v>0</v>
      </c>
      <c r="EN10" s="27">
        <f t="shared" ca="1" si="37"/>
        <v>0</v>
      </c>
      <c r="EO10" s="27">
        <f t="shared" ca="1" si="37"/>
        <v>0</v>
      </c>
      <c r="EP10" s="27">
        <f t="shared" ca="1" si="37"/>
        <v>0</v>
      </c>
      <c r="EQ10" s="27">
        <f t="shared" ca="1" si="37"/>
        <v>0</v>
      </c>
      <c r="ER10" s="27">
        <f t="shared" ca="1" si="37"/>
        <v>0</v>
      </c>
      <c r="ES10" s="27">
        <f t="shared" ca="1" si="37"/>
        <v>0</v>
      </c>
      <c r="ET10" s="27">
        <f t="shared" ca="1" si="37"/>
        <v>0</v>
      </c>
      <c r="EU10" s="27">
        <f t="shared" ca="1" si="37"/>
        <v>0</v>
      </c>
      <c r="EV10" s="27">
        <f t="shared" ca="1" si="37"/>
        <v>0</v>
      </c>
      <c r="EW10" s="27">
        <f t="shared" ca="1" si="37"/>
        <v>0</v>
      </c>
      <c r="EX10" s="27">
        <f t="shared" ca="1" si="37"/>
        <v>0</v>
      </c>
      <c r="EY10" s="27">
        <f t="shared" ca="1" si="37"/>
        <v>0</v>
      </c>
      <c r="EZ10" s="27">
        <f t="shared" ca="1" si="37"/>
        <v>0</v>
      </c>
      <c r="FA10" s="27">
        <f t="shared" ca="1" si="37"/>
        <v>0</v>
      </c>
      <c r="FB10" s="27">
        <f t="shared" ca="1" si="37"/>
        <v>0</v>
      </c>
      <c r="FC10" s="27">
        <f t="shared" ca="1" si="37"/>
        <v>0</v>
      </c>
      <c r="FD10" s="27">
        <f t="shared" ca="1" si="37"/>
        <v>0</v>
      </c>
      <c r="FE10" s="27">
        <f t="shared" ca="1" si="37"/>
        <v>0</v>
      </c>
      <c r="FF10" s="27">
        <f t="shared" ca="1" si="37"/>
        <v>0</v>
      </c>
      <c r="FG10" s="27">
        <f t="shared" ca="1" si="37"/>
        <v>0</v>
      </c>
      <c r="FH10" s="27">
        <f t="shared" ca="1" si="37"/>
        <v>0</v>
      </c>
      <c r="FI10" s="27">
        <f t="shared" ca="1" si="37"/>
        <v>0</v>
      </c>
      <c r="FJ10" s="27">
        <f t="shared" ca="1" si="37"/>
        <v>0</v>
      </c>
      <c r="FK10" s="27">
        <f t="shared" ca="1" si="37"/>
        <v>0</v>
      </c>
      <c r="FL10" s="27">
        <f t="shared" ca="1" si="37"/>
        <v>0</v>
      </c>
      <c r="FM10" s="27">
        <f t="shared" ca="1" si="37"/>
        <v>0</v>
      </c>
      <c r="FN10" s="27">
        <f t="shared" ca="1" si="37"/>
        <v>0</v>
      </c>
      <c r="FO10" s="27">
        <f t="shared" ca="1" si="37"/>
        <v>0</v>
      </c>
      <c r="FP10" s="27">
        <f t="shared" ca="1" si="37"/>
        <v>0</v>
      </c>
      <c r="FQ10" s="27">
        <f t="shared" ca="1" si="37"/>
        <v>0</v>
      </c>
      <c r="FR10" s="27">
        <f t="shared" ca="1" si="37"/>
        <v>0</v>
      </c>
      <c r="FS10" s="27">
        <f t="shared" ca="1" si="37"/>
        <v>0</v>
      </c>
      <c r="FT10" s="27">
        <f t="shared" ca="1" si="37"/>
        <v>0</v>
      </c>
      <c r="FU10" s="27">
        <f t="shared" ca="1" si="37"/>
        <v>0</v>
      </c>
      <c r="FV10" s="27">
        <f t="shared" ca="1" si="37"/>
        <v>0</v>
      </c>
      <c r="FW10" s="27">
        <f t="shared" ca="1" si="37"/>
        <v>0</v>
      </c>
      <c r="FX10" s="27">
        <f t="shared" ca="1" si="37"/>
        <v>0</v>
      </c>
      <c r="FY10" s="27">
        <f t="shared" ca="1" si="37"/>
        <v>0</v>
      </c>
      <c r="FZ10" s="27">
        <f t="shared" ca="1" si="37"/>
        <v>0</v>
      </c>
      <c r="GA10" s="27">
        <f t="shared" ca="1" si="37"/>
        <v>0</v>
      </c>
      <c r="GB10" s="27">
        <f t="shared" ca="1" si="37"/>
        <v>0</v>
      </c>
      <c r="GC10" s="27">
        <f t="shared" ca="1" si="37"/>
        <v>0</v>
      </c>
      <c r="GD10" s="27">
        <f t="shared" ca="1" si="37"/>
        <v>0</v>
      </c>
      <c r="GE10" s="27">
        <f t="shared" ca="1" si="37"/>
        <v>0</v>
      </c>
      <c r="GF10" s="27">
        <f t="shared" ca="1" si="37"/>
        <v>0</v>
      </c>
      <c r="GG10" s="27">
        <f t="shared" ca="1" si="37"/>
        <v>0</v>
      </c>
      <c r="GH10" s="27">
        <f t="shared" ca="1" si="37"/>
        <v>0</v>
      </c>
      <c r="GI10" s="27">
        <f t="shared" ca="1" si="37"/>
        <v>0</v>
      </c>
      <c r="GJ10" s="27">
        <f t="shared" ca="1" si="37"/>
        <v>0</v>
      </c>
      <c r="GK10" s="27">
        <f t="shared" ca="1" si="37"/>
        <v>0</v>
      </c>
      <c r="GL10" s="27">
        <f t="shared" ca="1" si="37"/>
        <v>0</v>
      </c>
      <c r="GM10" s="27">
        <f t="shared" ca="1" si="37"/>
        <v>0</v>
      </c>
      <c r="GN10" s="27">
        <f t="shared" ca="1" si="37"/>
        <v>0</v>
      </c>
      <c r="GO10" s="27">
        <f t="shared" ca="1" si="37"/>
        <v>0</v>
      </c>
      <c r="GP10" s="27">
        <f t="shared" ca="1" si="37"/>
        <v>0</v>
      </c>
      <c r="GQ10" s="27">
        <f t="shared" ca="1" si="37"/>
        <v>0</v>
      </c>
      <c r="GR10" s="27">
        <f t="shared" ca="1" si="37"/>
        <v>0</v>
      </c>
      <c r="GS10" s="27">
        <f t="shared" ca="1" si="37"/>
        <v>0</v>
      </c>
      <c r="GT10" s="27">
        <f t="shared" ca="1" si="37"/>
        <v>0</v>
      </c>
      <c r="GU10" s="27">
        <f t="shared" ca="1" si="37"/>
        <v>0</v>
      </c>
      <c r="GV10" s="27">
        <f t="shared" ca="1" si="37"/>
        <v>0</v>
      </c>
      <c r="GW10" s="27">
        <f t="shared" ca="1" si="37"/>
        <v>0</v>
      </c>
      <c r="GX10" s="27">
        <f t="shared" ca="1" si="37"/>
        <v>0</v>
      </c>
      <c r="GY10" s="27">
        <f t="shared" ca="1" si="37"/>
        <v>0</v>
      </c>
      <c r="GZ10" s="27">
        <f t="shared" ca="1" si="37"/>
        <v>0</v>
      </c>
      <c r="HA10" s="27">
        <f t="shared" ca="1" si="37"/>
        <v>0</v>
      </c>
      <c r="HB10" s="27">
        <f t="shared" ca="1" si="37"/>
        <v>0</v>
      </c>
      <c r="HC10" s="27">
        <f t="shared" ca="1" si="37"/>
        <v>0</v>
      </c>
      <c r="HD10" s="27">
        <f t="shared" ca="1" si="37"/>
        <v>0</v>
      </c>
      <c r="HE10" s="27">
        <f t="shared" ca="1" si="37"/>
        <v>0</v>
      </c>
      <c r="HF10" s="27">
        <f t="shared" ca="1" si="37"/>
        <v>0</v>
      </c>
      <c r="HG10" s="27">
        <f t="shared" ca="1" si="37"/>
        <v>0</v>
      </c>
      <c r="HH10" s="27">
        <f t="shared" ca="1" si="37"/>
        <v>0</v>
      </c>
      <c r="HI10" s="27">
        <f t="shared" ca="1" si="37"/>
        <v>0</v>
      </c>
      <c r="HJ10" s="27">
        <f t="shared" ca="1" si="37"/>
        <v>0</v>
      </c>
      <c r="HK10" s="27">
        <f t="shared" ca="1" si="37"/>
        <v>0</v>
      </c>
      <c r="HL10" s="27">
        <f t="shared" ca="1" si="37"/>
        <v>0</v>
      </c>
      <c r="HM10" s="27">
        <f t="shared" ca="1" si="37"/>
        <v>0</v>
      </c>
      <c r="HN10" s="27">
        <f t="shared" ca="1" si="37"/>
        <v>0</v>
      </c>
      <c r="HO10" s="27">
        <f t="shared" ca="1" si="37"/>
        <v>0</v>
      </c>
      <c r="HP10" s="27">
        <f t="shared" ca="1" si="37"/>
        <v>0</v>
      </c>
      <c r="HQ10" s="27">
        <f t="shared" ca="1" si="37"/>
        <v>0</v>
      </c>
      <c r="HR10" s="27">
        <f t="shared" ca="1" si="37"/>
        <v>0</v>
      </c>
      <c r="HS10" s="27">
        <f t="shared" ca="1" si="37"/>
        <v>0</v>
      </c>
      <c r="HT10" s="27">
        <f t="shared" ca="1" si="37"/>
        <v>0</v>
      </c>
      <c r="HU10" s="27">
        <f t="shared" ca="1" si="37"/>
        <v>0</v>
      </c>
      <c r="HV10" s="27">
        <f t="shared" ca="1" si="37"/>
        <v>0</v>
      </c>
      <c r="HW10" s="27">
        <f t="shared" ca="1" si="37"/>
        <v>0</v>
      </c>
      <c r="HX10" s="27">
        <f t="shared" ca="1" si="37"/>
        <v>0</v>
      </c>
      <c r="HY10" s="27">
        <f t="shared" ca="1" si="37"/>
        <v>0</v>
      </c>
      <c r="HZ10" s="27">
        <f t="shared" ca="1" si="37"/>
        <v>0</v>
      </c>
      <c r="IA10" s="27">
        <f t="shared" ca="1" si="37"/>
        <v>0</v>
      </c>
      <c r="IB10" s="27">
        <f t="shared" ca="1" si="37"/>
        <v>0</v>
      </c>
      <c r="IC10" s="27">
        <f t="shared" ca="1" si="37"/>
        <v>0</v>
      </c>
      <c r="ID10" s="27">
        <f t="shared" ca="1" si="37"/>
        <v>0</v>
      </c>
      <c r="IE10" s="27">
        <f t="shared" ca="1" si="37"/>
        <v>0</v>
      </c>
      <c r="IF10" s="27">
        <f t="shared" ca="1" si="37"/>
        <v>0</v>
      </c>
      <c r="IG10" s="27">
        <f t="shared" ca="1" si="37"/>
        <v>0</v>
      </c>
      <c r="IH10" s="27">
        <f t="shared" ca="1" si="37"/>
        <v>0</v>
      </c>
      <c r="II10" s="27">
        <f t="shared" ca="1" si="37"/>
        <v>0</v>
      </c>
      <c r="IJ10" s="27">
        <f t="shared" ca="1" si="37"/>
        <v>0</v>
      </c>
      <c r="IK10" s="27">
        <f t="shared" ca="1" si="37"/>
        <v>0</v>
      </c>
      <c r="IL10" s="27">
        <f t="shared" ca="1" si="37"/>
        <v>0</v>
      </c>
      <c r="IM10" s="27">
        <f t="shared" ca="1" si="37"/>
        <v>0</v>
      </c>
      <c r="IN10" s="27">
        <f t="shared" ca="1" si="37"/>
        <v>0</v>
      </c>
      <c r="IO10" s="27">
        <f t="shared" ca="1" si="37"/>
        <v>0</v>
      </c>
      <c r="IP10" s="27">
        <f t="shared" ca="1" si="37"/>
        <v>0</v>
      </c>
      <c r="IQ10" s="27">
        <f t="shared" ca="1" si="37"/>
        <v>0</v>
      </c>
      <c r="IR10" s="27">
        <f t="shared" ca="1" si="37"/>
        <v>0</v>
      </c>
      <c r="IS10" s="27">
        <f t="shared" ca="1" si="37"/>
        <v>0</v>
      </c>
      <c r="IT10" s="27">
        <f t="shared" ca="1" si="37"/>
        <v>0</v>
      </c>
      <c r="IU10" s="27">
        <f t="shared" ca="1" si="37"/>
        <v>0</v>
      </c>
      <c r="IV10" s="27">
        <f t="shared" ca="1" si="37"/>
        <v>0</v>
      </c>
      <c r="IW10" s="27">
        <f t="shared" ca="1" si="37"/>
        <v>0</v>
      </c>
      <c r="IX10" s="27">
        <f t="shared" ca="1" si="37"/>
        <v>0</v>
      </c>
      <c r="IY10" s="27">
        <f t="shared" ca="1" si="37"/>
        <v>0</v>
      </c>
      <c r="IZ10" s="27">
        <f t="shared" ca="1" si="37"/>
        <v>0</v>
      </c>
      <c r="JA10" s="27">
        <f t="shared" ca="1" si="37"/>
        <v>0</v>
      </c>
      <c r="JB10" s="27">
        <f t="shared" ca="1" si="37"/>
        <v>0</v>
      </c>
      <c r="JC10" s="27">
        <f t="shared" ca="1" si="37"/>
        <v>0</v>
      </c>
      <c r="JD10" s="27">
        <f t="shared" ca="1" si="37"/>
        <v>0</v>
      </c>
      <c r="JE10" s="27">
        <f t="shared" ca="1" si="37"/>
        <v>0</v>
      </c>
      <c r="JF10" s="27">
        <f t="shared" ca="1" si="37"/>
        <v>0</v>
      </c>
      <c r="JG10" s="27">
        <f t="shared" ca="1" si="37"/>
        <v>0</v>
      </c>
      <c r="JH10" s="27">
        <f t="shared" ca="1" si="37"/>
        <v>0</v>
      </c>
      <c r="JI10" s="27">
        <f t="shared" ca="1" si="37"/>
        <v>0</v>
      </c>
      <c r="JJ10" s="27">
        <f t="shared" ca="1" si="37"/>
        <v>0</v>
      </c>
      <c r="JK10" s="27">
        <f t="shared" ca="1" si="37"/>
        <v>0</v>
      </c>
      <c r="JL10" s="27">
        <f t="shared" ca="1" si="37"/>
        <v>0</v>
      </c>
      <c r="JM10" s="27">
        <f t="shared" ca="1" si="37"/>
        <v>0</v>
      </c>
      <c r="JN10" s="27">
        <f t="shared" ca="1" si="37"/>
        <v>0</v>
      </c>
      <c r="JO10" s="27">
        <f t="shared" ca="1" si="37"/>
        <v>0</v>
      </c>
      <c r="JP10" s="27">
        <f t="shared" ca="1" si="37"/>
        <v>0</v>
      </c>
      <c r="JQ10" s="27">
        <f t="shared" ca="1" si="37"/>
        <v>0</v>
      </c>
      <c r="JR10" s="27">
        <f t="shared" ca="1" si="37"/>
        <v>0</v>
      </c>
      <c r="JS10" s="27">
        <f t="shared" ca="1" si="37"/>
        <v>0</v>
      </c>
      <c r="JT10" s="27">
        <f t="shared" ca="1" si="37"/>
        <v>0</v>
      </c>
      <c r="JU10" s="27" t="str">
        <f t="shared" ca="1" si="37"/>
        <v>-</v>
      </c>
      <c r="JV10" s="27" t="str">
        <f t="shared" ca="1" si="37"/>
        <v>-</v>
      </c>
      <c r="JW10" s="27" t="str">
        <f t="shared" ca="1" si="37"/>
        <v>-</v>
      </c>
      <c r="JX10" s="27" t="str">
        <f t="shared" ca="1" si="37"/>
        <v>-</v>
      </c>
      <c r="JY10" s="27" t="str">
        <f t="shared" ca="1" si="37"/>
        <v>-</v>
      </c>
      <c r="JZ10" s="27" t="str">
        <f t="shared" ca="1" si="37"/>
        <v>-</v>
      </c>
      <c r="KA10" s="27" t="str">
        <f t="shared" ca="1" si="37"/>
        <v>-</v>
      </c>
      <c r="KB10" s="27" t="str">
        <f t="shared" ca="1" si="37"/>
        <v>-</v>
      </c>
      <c r="KC10" s="27" t="str">
        <f t="shared" ca="1" si="37"/>
        <v>-</v>
      </c>
      <c r="KD10" s="27">
        <f t="shared" ca="1" si="37"/>
        <v>1</v>
      </c>
      <c r="KE10" s="27" t="str">
        <f t="shared" ca="1" si="37"/>
        <v>-</v>
      </c>
      <c r="KF10" s="27" t="str">
        <f t="shared" ca="1" si="37"/>
        <v>-</v>
      </c>
      <c r="KG10" s="27" t="str">
        <f t="shared" ca="1" si="37"/>
        <v>-</v>
      </c>
      <c r="KH10" s="27" t="str">
        <f t="shared" ca="1" si="37"/>
        <v>-</v>
      </c>
      <c r="KI10" s="27" t="str">
        <f t="shared" ca="1" si="37"/>
        <v>-</v>
      </c>
      <c r="KJ10" s="27" t="str">
        <f t="shared" ca="1" si="37"/>
        <v>-</v>
      </c>
      <c r="KK10" s="27">
        <f t="shared" ca="1" si="37"/>
        <v>0</v>
      </c>
      <c r="KL10" s="27" t="str">
        <f t="shared" ca="1" si="37"/>
        <v>-</v>
      </c>
      <c r="KM10" s="27">
        <f t="shared" ca="1" si="37"/>
        <v>1</v>
      </c>
      <c r="KN10" s="27">
        <f t="shared" ca="1" si="37"/>
        <v>0</v>
      </c>
      <c r="KO10" s="27">
        <f t="shared" ca="1" si="37"/>
        <v>1</v>
      </c>
      <c r="KP10" s="27">
        <f t="shared" ca="1" si="37"/>
        <v>1</v>
      </c>
      <c r="KQ10" s="27">
        <f t="shared" ca="1" si="37"/>
        <v>1</v>
      </c>
      <c r="KR10" s="27">
        <f t="shared" ca="1" si="37"/>
        <v>0</v>
      </c>
      <c r="KS10" s="27">
        <f t="shared" ca="1" si="37"/>
        <v>0</v>
      </c>
      <c r="KT10" s="27">
        <f t="shared" ca="1" si="37"/>
        <v>0</v>
      </c>
      <c r="KU10" s="27">
        <f t="shared" ca="1" si="37"/>
        <v>0</v>
      </c>
      <c r="KV10" s="27">
        <f t="shared" ca="1" si="37"/>
        <v>1</v>
      </c>
      <c r="KW10" s="27">
        <f t="shared" ca="1" si="37"/>
        <v>0</v>
      </c>
      <c r="KX10" s="27">
        <f t="shared" ref="KX10:KY10" ca="1" si="38">OFFSET(KX$5,$B10,0)</f>
        <v>0</v>
      </c>
      <c r="KY10" s="27">
        <f t="shared" ca="1" si="38"/>
        <v>0</v>
      </c>
      <c r="KZ10" s="27">
        <f t="shared" ca="1" si="37"/>
        <v>0</v>
      </c>
      <c r="LA10" s="27">
        <f t="shared" ca="1" si="37"/>
        <v>0</v>
      </c>
      <c r="LB10" s="27">
        <f t="shared" ca="1" si="37"/>
        <v>0</v>
      </c>
      <c r="LC10" s="27">
        <f t="shared" ca="1" si="37"/>
        <v>0</v>
      </c>
      <c r="LD10" s="27">
        <f t="shared" ca="1" si="37"/>
        <v>1</v>
      </c>
      <c r="LE10" s="27">
        <f t="shared" ca="1" si="37"/>
        <v>0</v>
      </c>
      <c r="LF10" s="27">
        <f t="shared" ca="1" si="37"/>
        <v>0</v>
      </c>
      <c r="LG10" s="27">
        <f t="shared" ca="1" si="37"/>
        <v>0</v>
      </c>
      <c r="LH10" s="27">
        <f t="shared" ca="1" si="37"/>
        <v>0</v>
      </c>
      <c r="LI10" s="27">
        <f t="shared" ca="1" si="37"/>
        <v>0</v>
      </c>
      <c r="LJ10" s="27">
        <f t="shared" ca="1" si="37"/>
        <v>0</v>
      </c>
      <c r="LK10" s="27">
        <f t="shared" ref="LK10:NB11" ca="1" si="39">OFFSET(LK$5,$B10,0)</f>
        <v>0</v>
      </c>
      <c r="LL10" s="27" t="str">
        <f t="shared" ca="1" si="39"/>
        <v>-</v>
      </c>
      <c r="LM10" s="27" t="str">
        <f t="shared" ca="1" si="39"/>
        <v>-</v>
      </c>
      <c r="LN10" s="27" t="str">
        <f t="shared" ca="1" si="39"/>
        <v>-</v>
      </c>
      <c r="LO10" s="27" t="str">
        <f t="shared" ca="1" si="39"/>
        <v>-</v>
      </c>
      <c r="LP10" s="27" t="str">
        <f t="shared" ca="1" si="39"/>
        <v>-</v>
      </c>
      <c r="LQ10" s="27" t="str">
        <f t="shared" ca="1" si="39"/>
        <v>-</v>
      </c>
      <c r="LR10" s="27" t="b">
        <f t="shared" ca="1" si="39"/>
        <v>0</v>
      </c>
      <c r="LS10" s="27" t="b">
        <f t="shared" ca="1" si="39"/>
        <v>0</v>
      </c>
      <c r="LT10" s="27" t="b">
        <f t="shared" ca="1" si="39"/>
        <v>1</v>
      </c>
      <c r="LU10" s="27">
        <f t="shared" ca="1" si="39"/>
        <v>1</v>
      </c>
      <c r="LV10" s="27" t="str">
        <f t="shared" ca="1" si="39"/>
        <v>-</v>
      </c>
      <c r="LW10" s="27" t="str">
        <f t="shared" ca="1" si="39"/>
        <v>-</v>
      </c>
      <c r="LX10" s="27" t="str">
        <f t="shared" ca="1" si="39"/>
        <v>-</v>
      </c>
      <c r="LY10" s="27" t="str">
        <f t="shared" ca="1" si="39"/>
        <v>-</v>
      </c>
      <c r="LZ10" s="27" t="str">
        <f t="shared" ca="1" si="39"/>
        <v>-</v>
      </c>
      <c r="MA10" s="27" t="b">
        <f t="shared" ca="1" si="39"/>
        <v>1</v>
      </c>
      <c r="MB10" s="27" t="str">
        <f t="shared" ca="1" si="39"/>
        <v>-</v>
      </c>
      <c r="MC10" s="27">
        <f t="shared" ca="1" si="39"/>
        <v>0</v>
      </c>
      <c r="MD10" s="27" t="str">
        <f t="shared" ca="1" si="39"/>
        <v>-</v>
      </c>
      <c r="ME10" s="27" t="str">
        <f t="shared" ca="1" si="39"/>
        <v>-</v>
      </c>
      <c r="MF10" s="27">
        <f t="shared" ca="1" si="39"/>
        <v>500</v>
      </c>
      <c r="MG10" s="27">
        <f t="shared" ca="1" si="39"/>
        <v>500</v>
      </c>
      <c r="MH10" s="27">
        <f t="shared" ca="1" si="39"/>
        <v>1</v>
      </c>
      <c r="MI10" s="27">
        <f t="shared" ca="1" si="39"/>
        <v>0</v>
      </c>
      <c r="MJ10" s="27">
        <f t="shared" ca="1" si="39"/>
        <v>1</v>
      </c>
      <c r="MK10" s="27">
        <f t="shared" ca="1" si="39"/>
        <v>1</v>
      </c>
      <c r="ML10" s="27">
        <f t="shared" ca="1" si="39"/>
        <v>0</v>
      </c>
      <c r="MM10" s="27" t="str">
        <f t="shared" ca="1" si="39"/>
        <v>-</v>
      </c>
      <c r="MN10" s="27" t="str">
        <f t="shared" ca="1" si="39"/>
        <v>-</v>
      </c>
      <c r="MO10" s="27" t="str">
        <f t="shared" ca="1" si="39"/>
        <v>-</v>
      </c>
      <c r="MP10" s="27" t="str">
        <f t="shared" ca="1" si="39"/>
        <v>-</v>
      </c>
      <c r="MQ10" s="27">
        <f t="shared" ca="1" si="39"/>
        <v>1</v>
      </c>
      <c r="MR10" s="27">
        <f t="shared" ca="1" si="39"/>
        <v>1</v>
      </c>
      <c r="MS10" s="27">
        <f t="shared" ca="1" si="39"/>
        <v>1</v>
      </c>
      <c r="MT10" s="27">
        <f t="shared" ca="1" si="39"/>
        <v>1</v>
      </c>
      <c r="MU10" s="27">
        <f t="shared" ca="1" si="39"/>
        <v>1</v>
      </c>
      <c r="MV10" s="27">
        <f t="shared" ca="1" si="39"/>
        <v>1</v>
      </c>
      <c r="MW10" s="27">
        <f ca="1">OFFSET(MW$5,$B10,0)</f>
        <v>1</v>
      </c>
      <c r="MX10" s="27">
        <f ca="1">OFFSET(MX$5,$B10,0)</f>
        <v>0</v>
      </c>
      <c r="MY10" s="27" t="str">
        <f t="shared" ca="1" si="39"/>
        <v>-</v>
      </c>
      <c r="MZ10" s="27" t="str">
        <f t="shared" ca="1" si="39"/>
        <v>-</v>
      </c>
      <c r="NA10" s="27">
        <f t="shared" ca="1" si="39"/>
        <v>0</v>
      </c>
      <c r="NB10" s="27">
        <f t="shared" ca="1" si="39"/>
        <v>0</v>
      </c>
      <c r="NC10" s="34">
        <v>0</v>
      </c>
    </row>
    <row r="11" spans="1:367">
      <c r="A11" s="31">
        <f t="shared" si="9"/>
        <v>6</v>
      </c>
      <c r="B11" s="31">
        <f>$A$9</f>
        <v>4</v>
      </c>
      <c r="C11">
        <v>2</v>
      </c>
      <c r="D11" t="b">
        <v>1</v>
      </c>
      <c r="E11" t="b">
        <v>1</v>
      </c>
      <c r="F11" t="b">
        <v>1</v>
      </c>
      <c r="H11" s="44" t="str">
        <f ca="1">"Nutrition test"&amp;" (F"&amp;3+IFERROR(1*$AQ11,0)&amp;3+IFERROR(1*$AT11,0)&amp;"N"&amp;$AY11&amp;$AZ11&amp;")"</f>
        <v>Nutrition test (F33N33)</v>
      </c>
      <c r="I11" s="13" t="str">
        <f ca="1">IF(MATCH(H11,H$5:H11,0)=(COUNTA(H$5:H11)),"-","Dup")</f>
        <v>-</v>
      </c>
      <c r="J11" s="27" t="b">
        <f t="shared" ca="1" si="35"/>
        <v>0</v>
      </c>
      <c r="K11" s="27" t="b">
        <f t="shared" ca="1" si="35"/>
        <v>1</v>
      </c>
      <c r="L11" s="27" t="str">
        <f t="shared" ca="1" si="35"/>
        <v>-</v>
      </c>
      <c r="M11" s="27" t="b">
        <f t="shared" ca="1" si="35"/>
        <v>1</v>
      </c>
      <c r="N11" s="27" t="b">
        <f t="shared" ca="1" si="35"/>
        <v>1</v>
      </c>
      <c r="O11" s="27" t="b">
        <f t="shared" ca="1" si="35"/>
        <v>1</v>
      </c>
      <c r="P11" s="27" t="b">
        <f t="shared" ca="1" si="35"/>
        <v>1</v>
      </c>
      <c r="Q11" s="27">
        <f t="shared" ca="1" si="35"/>
        <v>1</v>
      </c>
      <c r="R11" s="27">
        <f t="shared" ca="1" si="35"/>
        <v>1</v>
      </c>
      <c r="S11" s="27" t="str">
        <f t="shared" ca="1" si="36"/>
        <v>-</v>
      </c>
      <c r="T11" s="27" t="str">
        <f t="shared" ca="1" si="36"/>
        <v>-</v>
      </c>
      <c r="U11" s="27" t="str">
        <f t="shared" ca="1" si="36"/>
        <v>-</v>
      </c>
      <c r="V11" s="27" t="str">
        <f t="shared" ca="1" si="36"/>
        <v>-</v>
      </c>
      <c r="W11" s="27" t="str">
        <f t="shared" ca="1" si="36"/>
        <v>-</v>
      </c>
      <c r="X11" s="27" t="str">
        <f t="shared" ca="1" si="36"/>
        <v>-</v>
      </c>
      <c r="Y11" s="27" t="str">
        <f t="shared" ca="1" si="36"/>
        <v>-</v>
      </c>
      <c r="Z11" s="27" t="str">
        <f t="shared" ca="1" si="36"/>
        <v>-</v>
      </c>
      <c r="AA11" s="27" t="str">
        <f t="shared" ca="1" si="36"/>
        <v>-</v>
      </c>
      <c r="AB11" s="27" t="str">
        <f t="shared" ca="1" si="36"/>
        <v>-</v>
      </c>
      <c r="AC11" s="27" t="str">
        <f t="shared" ca="1" si="36"/>
        <v>-</v>
      </c>
      <c r="AD11" s="27" t="str">
        <f t="shared" ca="1" si="36"/>
        <v>-</v>
      </c>
      <c r="AE11" s="27" t="str">
        <f t="shared" ca="1" si="36"/>
        <v>-</v>
      </c>
      <c r="AF11" s="27" t="str">
        <f t="shared" ca="1" si="36"/>
        <v>-</v>
      </c>
      <c r="AG11" s="27" t="str">
        <f t="shared" ca="1" si="36"/>
        <v>-</v>
      </c>
      <c r="AH11" s="27" t="str">
        <f t="shared" ca="1" si="36"/>
        <v>-</v>
      </c>
      <c r="AI11" s="27" t="str">
        <f t="shared" ca="1" si="36"/>
        <v>-</v>
      </c>
      <c r="AJ11" s="27" t="str">
        <f t="shared" ca="1" si="36"/>
        <v>-</v>
      </c>
      <c r="AK11" s="27" t="str">
        <f t="shared" ca="1" si="36"/>
        <v>-</v>
      </c>
      <c r="AL11" s="27" t="str">
        <f t="shared" ca="1" si="36"/>
        <v>-</v>
      </c>
      <c r="AM11" s="27" t="str">
        <f t="shared" ca="1" si="36"/>
        <v>-</v>
      </c>
      <c r="AN11" s="27" t="str">
        <f t="shared" ca="1" si="36"/>
        <v>-</v>
      </c>
      <c r="AO11" s="27" t="str">
        <f t="shared" ca="1" si="36"/>
        <v>-</v>
      </c>
      <c r="AP11" s="27" t="str">
        <f t="shared" ca="1" si="36"/>
        <v>-</v>
      </c>
      <c r="AQ11" s="27" t="str">
        <f t="shared" ca="1" si="36"/>
        <v>-</v>
      </c>
      <c r="AR11" s="27" t="str">
        <f t="shared" ca="1" si="36"/>
        <v>-</v>
      </c>
      <c r="AS11" s="27" t="str">
        <f t="shared" ca="1" si="36"/>
        <v>-</v>
      </c>
      <c r="AT11" s="27" t="str">
        <f t="shared" ca="1" si="36"/>
        <v>-</v>
      </c>
      <c r="AU11" s="27" t="str">
        <f t="shared" ca="1" si="36"/>
        <v>-</v>
      </c>
      <c r="AV11" s="27" t="str">
        <f t="shared" ca="1" si="36"/>
        <v>-</v>
      </c>
      <c r="AW11" s="27" t="str">
        <f t="shared" ca="1" si="36"/>
        <v>-</v>
      </c>
      <c r="AX11" s="27" t="str">
        <f t="shared" ca="1" si="36"/>
        <v>-</v>
      </c>
      <c r="AY11" s="26">
        <v>3</v>
      </c>
      <c r="AZ11" s="26">
        <v>3</v>
      </c>
      <c r="BA11" s="27" t="str">
        <f t="shared" ca="1" si="36"/>
        <v>-</v>
      </c>
      <c r="BB11" s="27" t="str">
        <f t="shared" ca="1" si="36"/>
        <v>-</v>
      </c>
      <c r="BC11" s="27" t="str">
        <f t="shared" ca="1" si="36"/>
        <v>-</v>
      </c>
      <c r="BD11" s="27" t="str">
        <f t="shared" ca="1" si="36"/>
        <v>-</v>
      </c>
      <c r="BE11" s="27" t="str">
        <f t="shared" ca="1" si="36"/>
        <v>-</v>
      </c>
      <c r="BF11" s="27" t="str">
        <f t="shared" ca="1" si="36"/>
        <v>-</v>
      </c>
      <c r="BG11" s="27" t="str">
        <f t="shared" ca="1" si="36"/>
        <v>-</v>
      </c>
      <c r="BH11" s="27" t="str">
        <f t="shared" ca="1" si="36"/>
        <v>-</v>
      </c>
      <c r="BI11" s="27">
        <f t="shared" ca="1" si="36"/>
        <v>0.3</v>
      </c>
      <c r="BJ11" s="27" t="str">
        <f t="shared" ca="1" si="36"/>
        <v>-</v>
      </c>
      <c r="BK11" s="27" t="str">
        <f t="shared" ca="1" si="36"/>
        <v>-</v>
      </c>
      <c r="BL11" s="27" t="str">
        <f t="shared" ca="1" si="36"/>
        <v>-</v>
      </c>
      <c r="BM11" s="27" t="str">
        <f t="shared" ca="1" si="36"/>
        <v>-</v>
      </c>
      <c r="BN11" s="27" t="str">
        <f t="shared" ca="1" si="36"/>
        <v>-</v>
      </c>
      <c r="BO11" s="27">
        <f t="shared" ca="1" si="36"/>
        <v>0</v>
      </c>
      <c r="BP11" s="27">
        <f t="shared" ca="1" si="36"/>
        <v>0</v>
      </c>
      <c r="BQ11" s="27">
        <f t="shared" ca="1" si="36"/>
        <v>0</v>
      </c>
      <c r="BR11" s="27">
        <f t="shared" ca="1" si="36"/>
        <v>0</v>
      </c>
      <c r="BS11" s="27">
        <f t="shared" ca="1" si="36"/>
        <v>0</v>
      </c>
      <c r="BT11" s="27">
        <f t="shared" ca="1" si="36"/>
        <v>0</v>
      </c>
      <c r="BU11" s="27">
        <f t="shared" ca="1" si="36"/>
        <v>0</v>
      </c>
      <c r="BV11" s="27">
        <f t="shared" ca="1" si="36"/>
        <v>0</v>
      </c>
      <c r="BW11" s="27">
        <f t="shared" ca="1" si="36"/>
        <v>0</v>
      </c>
      <c r="BX11" s="27">
        <f t="shared" ca="1" si="36"/>
        <v>0</v>
      </c>
      <c r="BY11" s="27">
        <f t="shared" ca="1" si="36"/>
        <v>0</v>
      </c>
      <c r="BZ11" s="27">
        <f t="shared" ca="1" si="36"/>
        <v>0</v>
      </c>
      <c r="CA11" s="27">
        <f t="shared" ca="1" si="36"/>
        <v>0</v>
      </c>
      <c r="CB11" s="27">
        <f t="shared" ca="1" si="36"/>
        <v>0</v>
      </c>
      <c r="CC11" s="27">
        <f t="shared" ca="1" si="36"/>
        <v>0</v>
      </c>
      <c r="CD11" s="27">
        <f t="shared" ca="1" si="36"/>
        <v>0</v>
      </c>
      <c r="CE11" s="27">
        <f t="shared" ca="1" si="36"/>
        <v>0</v>
      </c>
      <c r="CF11" s="27">
        <f t="shared" ca="1" si="36"/>
        <v>0</v>
      </c>
      <c r="CG11" s="27">
        <f t="shared" ca="1" si="36"/>
        <v>0</v>
      </c>
      <c r="CH11" s="27">
        <f t="shared" ca="1" si="36"/>
        <v>0</v>
      </c>
      <c r="CI11" s="27">
        <f t="shared" ca="1" si="36"/>
        <v>0</v>
      </c>
      <c r="CJ11" s="27">
        <f t="shared" ca="1" si="36"/>
        <v>0</v>
      </c>
      <c r="CK11" s="27">
        <f t="shared" ca="1" si="36"/>
        <v>0</v>
      </c>
      <c r="CL11" s="27">
        <f t="shared" ca="1" si="36"/>
        <v>0</v>
      </c>
      <c r="CM11" s="27">
        <f t="shared" ca="1" si="36"/>
        <v>0</v>
      </c>
      <c r="CN11" s="27">
        <f t="shared" ca="1" si="36"/>
        <v>0</v>
      </c>
      <c r="CO11" s="27">
        <f t="shared" ca="1" si="36"/>
        <v>0</v>
      </c>
      <c r="CP11" s="27">
        <f t="shared" ca="1" si="37"/>
        <v>0</v>
      </c>
      <c r="CQ11" s="27">
        <f t="shared" ca="1" si="37"/>
        <v>0</v>
      </c>
      <c r="CR11" s="27">
        <f t="shared" ca="1" si="37"/>
        <v>0</v>
      </c>
      <c r="CS11" s="27">
        <f t="shared" ca="1" si="37"/>
        <v>0</v>
      </c>
      <c r="CT11" s="27">
        <f t="shared" ca="1" si="37"/>
        <v>0</v>
      </c>
      <c r="CU11" s="27">
        <f t="shared" ca="1" si="37"/>
        <v>0</v>
      </c>
      <c r="CV11" s="27">
        <f t="shared" ca="1" si="37"/>
        <v>0</v>
      </c>
      <c r="CW11" s="27">
        <f t="shared" ca="1" si="37"/>
        <v>0</v>
      </c>
      <c r="CX11" s="27">
        <f t="shared" ca="1" si="37"/>
        <v>0</v>
      </c>
      <c r="CY11" s="27">
        <f t="shared" ca="1" si="37"/>
        <v>0</v>
      </c>
      <c r="CZ11" s="27">
        <f t="shared" ca="1" si="37"/>
        <v>0</v>
      </c>
      <c r="DA11" s="27">
        <f t="shared" ca="1" si="37"/>
        <v>0</v>
      </c>
      <c r="DB11" s="27">
        <f t="shared" ca="1" si="37"/>
        <v>0</v>
      </c>
      <c r="DC11" s="27">
        <f t="shared" ca="1" si="37"/>
        <v>0</v>
      </c>
      <c r="DD11" s="27">
        <f t="shared" ca="1" si="37"/>
        <v>0</v>
      </c>
      <c r="DE11" s="27">
        <f t="shared" ca="1" si="37"/>
        <v>0</v>
      </c>
      <c r="DF11" s="27">
        <f t="shared" ca="1" si="37"/>
        <v>0</v>
      </c>
      <c r="DG11" s="27">
        <f t="shared" ca="1" si="37"/>
        <v>0</v>
      </c>
      <c r="DH11" s="27">
        <f t="shared" ca="1" si="37"/>
        <v>0</v>
      </c>
      <c r="DI11" s="27">
        <f t="shared" ca="1" si="37"/>
        <v>0</v>
      </c>
      <c r="DJ11" s="27">
        <f t="shared" ca="1" si="37"/>
        <v>0</v>
      </c>
      <c r="DK11" s="27">
        <f t="shared" ca="1" si="37"/>
        <v>0</v>
      </c>
      <c r="DL11" s="27">
        <f t="shared" ca="1" si="37"/>
        <v>0</v>
      </c>
      <c r="DM11" s="27">
        <f t="shared" ca="1" si="37"/>
        <v>0</v>
      </c>
      <c r="DN11" s="27">
        <f t="shared" ca="1" si="37"/>
        <v>0</v>
      </c>
      <c r="DO11" s="27">
        <f t="shared" ca="1" si="37"/>
        <v>0</v>
      </c>
      <c r="DP11" s="27">
        <f t="shared" ca="1" si="37"/>
        <v>0</v>
      </c>
      <c r="DQ11" s="27">
        <f t="shared" ca="1" si="37"/>
        <v>0</v>
      </c>
      <c r="DR11" s="27">
        <f t="shared" ref="DR11:LJ11" ca="1" si="40">OFFSET(DR$5,$B11,0)</f>
        <v>0</v>
      </c>
      <c r="DS11" s="27">
        <f t="shared" ca="1" si="40"/>
        <v>0</v>
      </c>
      <c r="DT11" s="27">
        <f t="shared" ca="1" si="40"/>
        <v>0</v>
      </c>
      <c r="DU11" s="27">
        <f t="shared" ca="1" si="40"/>
        <v>0</v>
      </c>
      <c r="DV11" s="27">
        <f t="shared" ca="1" si="40"/>
        <v>0</v>
      </c>
      <c r="DW11" s="27">
        <f t="shared" ca="1" si="40"/>
        <v>0</v>
      </c>
      <c r="DX11" s="27">
        <f t="shared" ca="1" si="40"/>
        <v>0</v>
      </c>
      <c r="DY11" s="27">
        <f t="shared" ca="1" si="40"/>
        <v>0</v>
      </c>
      <c r="DZ11" s="27">
        <f t="shared" ca="1" si="40"/>
        <v>0</v>
      </c>
      <c r="EA11" s="27">
        <f t="shared" ca="1" si="40"/>
        <v>0</v>
      </c>
      <c r="EB11" s="27">
        <f t="shared" ca="1" si="40"/>
        <v>0</v>
      </c>
      <c r="EC11" s="27">
        <f t="shared" ca="1" si="40"/>
        <v>0</v>
      </c>
      <c r="ED11" s="27">
        <f t="shared" ca="1" si="40"/>
        <v>0</v>
      </c>
      <c r="EE11" s="27">
        <f t="shared" ca="1" si="40"/>
        <v>0</v>
      </c>
      <c r="EF11" s="27">
        <f t="shared" ca="1" si="40"/>
        <v>0</v>
      </c>
      <c r="EG11" s="27">
        <f t="shared" ca="1" si="40"/>
        <v>0</v>
      </c>
      <c r="EH11" s="27">
        <f t="shared" ca="1" si="40"/>
        <v>0</v>
      </c>
      <c r="EI11" s="27">
        <f t="shared" ca="1" si="40"/>
        <v>0</v>
      </c>
      <c r="EJ11" s="27">
        <f t="shared" ca="1" si="40"/>
        <v>0</v>
      </c>
      <c r="EK11" s="27">
        <f t="shared" ca="1" si="40"/>
        <v>0</v>
      </c>
      <c r="EL11" s="27">
        <f t="shared" ca="1" si="40"/>
        <v>0</v>
      </c>
      <c r="EM11" s="27">
        <f t="shared" ca="1" si="40"/>
        <v>0</v>
      </c>
      <c r="EN11" s="27">
        <f t="shared" ca="1" si="40"/>
        <v>0</v>
      </c>
      <c r="EO11" s="27">
        <f t="shared" ca="1" si="40"/>
        <v>0</v>
      </c>
      <c r="EP11" s="27">
        <f t="shared" ca="1" si="40"/>
        <v>0</v>
      </c>
      <c r="EQ11" s="27">
        <f t="shared" ca="1" si="40"/>
        <v>0</v>
      </c>
      <c r="ER11" s="27">
        <f t="shared" ca="1" si="40"/>
        <v>0</v>
      </c>
      <c r="ES11" s="27">
        <f t="shared" ca="1" si="40"/>
        <v>0</v>
      </c>
      <c r="ET11" s="27">
        <f t="shared" ca="1" si="40"/>
        <v>0</v>
      </c>
      <c r="EU11" s="27">
        <f t="shared" ca="1" si="40"/>
        <v>0</v>
      </c>
      <c r="EV11" s="27">
        <f t="shared" ca="1" si="40"/>
        <v>0</v>
      </c>
      <c r="EW11" s="27">
        <f t="shared" ca="1" si="40"/>
        <v>0</v>
      </c>
      <c r="EX11" s="27">
        <f t="shared" ca="1" si="40"/>
        <v>0</v>
      </c>
      <c r="EY11" s="27">
        <f t="shared" ca="1" si="40"/>
        <v>0</v>
      </c>
      <c r="EZ11" s="27">
        <f t="shared" ca="1" si="40"/>
        <v>0</v>
      </c>
      <c r="FA11" s="27">
        <f t="shared" ca="1" si="40"/>
        <v>0</v>
      </c>
      <c r="FB11" s="27">
        <f t="shared" ca="1" si="40"/>
        <v>0</v>
      </c>
      <c r="FC11" s="27">
        <f t="shared" ca="1" si="40"/>
        <v>0</v>
      </c>
      <c r="FD11" s="27">
        <f t="shared" ca="1" si="40"/>
        <v>0</v>
      </c>
      <c r="FE11" s="27">
        <f t="shared" ca="1" si="40"/>
        <v>0</v>
      </c>
      <c r="FF11" s="27">
        <f t="shared" ca="1" si="40"/>
        <v>0</v>
      </c>
      <c r="FG11" s="27">
        <f t="shared" ca="1" si="40"/>
        <v>0</v>
      </c>
      <c r="FH11" s="27">
        <f t="shared" ca="1" si="40"/>
        <v>0</v>
      </c>
      <c r="FI11" s="27">
        <f t="shared" ca="1" si="40"/>
        <v>0</v>
      </c>
      <c r="FJ11" s="27">
        <f t="shared" ca="1" si="40"/>
        <v>0</v>
      </c>
      <c r="FK11" s="27">
        <f t="shared" ca="1" si="40"/>
        <v>0</v>
      </c>
      <c r="FL11" s="27">
        <f t="shared" ca="1" si="40"/>
        <v>0</v>
      </c>
      <c r="FM11" s="27">
        <f t="shared" ca="1" si="40"/>
        <v>0</v>
      </c>
      <c r="FN11" s="27">
        <f t="shared" ca="1" si="40"/>
        <v>0</v>
      </c>
      <c r="FO11" s="27">
        <f t="shared" ca="1" si="40"/>
        <v>0</v>
      </c>
      <c r="FP11" s="27">
        <f t="shared" ca="1" si="40"/>
        <v>0</v>
      </c>
      <c r="FQ11" s="27">
        <f t="shared" ca="1" si="40"/>
        <v>0</v>
      </c>
      <c r="FR11" s="27">
        <f t="shared" ca="1" si="40"/>
        <v>0</v>
      </c>
      <c r="FS11" s="27">
        <f t="shared" ca="1" si="40"/>
        <v>0</v>
      </c>
      <c r="FT11" s="27">
        <f t="shared" ca="1" si="40"/>
        <v>0</v>
      </c>
      <c r="FU11" s="27">
        <f t="shared" ca="1" si="40"/>
        <v>0</v>
      </c>
      <c r="FV11" s="27">
        <f t="shared" ca="1" si="40"/>
        <v>0</v>
      </c>
      <c r="FW11" s="27">
        <f t="shared" ca="1" si="40"/>
        <v>0</v>
      </c>
      <c r="FX11" s="27">
        <f t="shared" ca="1" si="40"/>
        <v>0</v>
      </c>
      <c r="FY11" s="27">
        <f t="shared" ca="1" si="40"/>
        <v>0</v>
      </c>
      <c r="FZ11" s="27">
        <f t="shared" ca="1" si="40"/>
        <v>0</v>
      </c>
      <c r="GA11" s="27">
        <f t="shared" ca="1" si="40"/>
        <v>0</v>
      </c>
      <c r="GB11" s="27">
        <f t="shared" ca="1" si="40"/>
        <v>0</v>
      </c>
      <c r="GC11" s="27">
        <f t="shared" ca="1" si="40"/>
        <v>0</v>
      </c>
      <c r="GD11" s="27">
        <f t="shared" ca="1" si="40"/>
        <v>0</v>
      </c>
      <c r="GE11" s="27">
        <f t="shared" ca="1" si="40"/>
        <v>0</v>
      </c>
      <c r="GF11" s="27">
        <f t="shared" ca="1" si="40"/>
        <v>0</v>
      </c>
      <c r="GG11" s="27">
        <f t="shared" ca="1" si="40"/>
        <v>0</v>
      </c>
      <c r="GH11" s="27">
        <f t="shared" ca="1" si="40"/>
        <v>0</v>
      </c>
      <c r="GI11" s="27">
        <f t="shared" ca="1" si="40"/>
        <v>0</v>
      </c>
      <c r="GJ11" s="27">
        <f t="shared" ca="1" si="40"/>
        <v>0</v>
      </c>
      <c r="GK11" s="27">
        <f t="shared" ca="1" si="40"/>
        <v>0</v>
      </c>
      <c r="GL11" s="27">
        <f t="shared" ca="1" si="40"/>
        <v>0</v>
      </c>
      <c r="GM11" s="27">
        <f t="shared" ca="1" si="40"/>
        <v>0</v>
      </c>
      <c r="GN11" s="27">
        <f t="shared" ca="1" si="40"/>
        <v>0</v>
      </c>
      <c r="GO11" s="27">
        <f t="shared" ca="1" si="40"/>
        <v>0</v>
      </c>
      <c r="GP11" s="27">
        <f t="shared" ca="1" si="40"/>
        <v>0</v>
      </c>
      <c r="GQ11" s="27">
        <f t="shared" ca="1" si="40"/>
        <v>0</v>
      </c>
      <c r="GR11" s="27">
        <f t="shared" ca="1" si="40"/>
        <v>0</v>
      </c>
      <c r="GS11" s="27">
        <f t="shared" ca="1" si="40"/>
        <v>0</v>
      </c>
      <c r="GT11" s="27">
        <f t="shared" ca="1" si="40"/>
        <v>0</v>
      </c>
      <c r="GU11" s="27">
        <f t="shared" ca="1" si="40"/>
        <v>0</v>
      </c>
      <c r="GV11" s="27">
        <f t="shared" ca="1" si="40"/>
        <v>0</v>
      </c>
      <c r="GW11" s="27">
        <f t="shared" ca="1" si="40"/>
        <v>0</v>
      </c>
      <c r="GX11" s="27">
        <f t="shared" ca="1" si="40"/>
        <v>0</v>
      </c>
      <c r="GY11" s="27">
        <f t="shared" ca="1" si="40"/>
        <v>0</v>
      </c>
      <c r="GZ11" s="27">
        <f t="shared" ca="1" si="40"/>
        <v>0</v>
      </c>
      <c r="HA11" s="27">
        <f t="shared" ca="1" si="40"/>
        <v>0</v>
      </c>
      <c r="HB11" s="27">
        <f t="shared" ca="1" si="40"/>
        <v>0</v>
      </c>
      <c r="HC11" s="27">
        <f t="shared" ca="1" si="40"/>
        <v>0</v>
      </c>
      <c r="HD11" s="27">
        <f t="shared" ca="1" si="40"/>
        <v>0</v>
      </c>
      <c r="HE11" s="27">
        <f t="shared" ca="1" si="40"/>
        <v>0</v>
      </c>
      <c r="HF11" s="27">
        <f t="shared" ca="1" si="40"/>
        <v>0</v>
      </c>
      <c r="HG11" s="27">
        <f t="shared" ca="1" si="40"/>
        <v>0</v>
      </c>
      <c r="HH11" s="27">
        <f t="shared" ca="1" si="40"/>
        <v>0</v>
      </c>
      <c r="HI11" s="27">
        <f t="shared" ca="1" si="40"/>
        <v>0</v>
      </c>
      <c r="HJ11" s="27">
        <f t="shared" ca="1" si="40"/>
        <v>0</v>
      </c>
      <c r="HK11" s="27">
        <f t="shared" ca="1" si="40"/>
        <v>0</v>
      </c>
      <c r="HL11" s="27">
        <f t="shared" ca="1" si="40"/>
        <v>0</v>
      </c>
      <c r="HM11" s="27">
        <f t="shared" ca="1" si="40"/>
        <v>0</v>
      </c>
      <c r="HN11" s="27">
        <f t="shared" ca="1" si="40"/>
        <v>0</v>
      </c>
      <c r="HO11" s="27">
        <f t="shared" ca="1" si="40"/>
        <v>0</v>
      </c>
      <c r="HP11" s="27">
        <f t="shared" ca="1" si="40"/>
        <v>0</v>
      </c>
      <c r="HQ11" s="27">
        <f t="shared" ca="1" si="40"/>
        <v>0</v>
      </c>
      <c r="HR11" s="27">
        <f t="shared" ca="1" si="40"/>
        <v>0</v>
      </c>
      <c r="HS11" s="27">
        <f t="shared" ca="1" si="40"/>
        <v>0</v>
      </c>
      <c r="HT11" s="27">
        <f t="shared" ca="1" si="40"/>
        <v>0</v>
      </c>
      <c r="HU11" s="27">
        <f t="shared" ca="1" si="40"/>
        <v>0</v>
      </c>
      <c r="HV11" s="27">
        <f t="shared" ca="1" si="40"/>
        <v>0</v>
      </c>
      <c r="HW11" s="27">
        <f t="shared" ca="1" si="40"/>
        <v>0</v>
      </c>
      <c r="HX11" s="27">
        <f t="shared" ca="1" si="40"/>
        <v>0</v>
      </c>
      <c r="HY11" s="27">
        <f t="shared" ca="1" si="40"/>
        <v>0</v>
      </c>
      <c r="HZ11" s="27">
        <f t="shared" ca="1" si="40"/>
        <v>0</v>
      </c>
      <c r="IA11" s="27">
        <f t="shared" ca="1" si="40"/>
        <v>0</v>
      </c>
      <c r="IB11" s="27">
        <f t="shared" ca="1" si="40"/>
        <v>0</v>
      </c>
      <c r="IC11" s="27">
        <f t="shared" ca="1" si="40"/>
        <v>0</v>
      </c>
      <c r="ID11" s="27">
        <f t="shared" ca="1" si="40"/>
        <v>0</v>
      </c>
      <c r="IE11" s="27">
        <f t="shared" ca="1" si="40"/>
        <v>0</v>
      </c>
      <c r="IF11" s="27">
        <f t="shared" ca="1" si="40"/>
        <v>0</v>
      </c>
      <c r="IG11" s="27">
        <f t="shared" ca="1" si="40"/>
        <v>0</v>
      </c>
      <c r="IH11" s="27">
        <f t="shared" ca="1" si="40"/>
        <v>0</v>
      </c>
      <c r="II11" s="27">
        <f t="shared" ca="1" si="40"/>
        <v>0</v>
      </c>
      <c r="IJ11" s="27">
        <f t="shared" ca="1" si="40"/>
        <v>0</v>
      </c>
      <c r="IK11" s="27">
        <f t="shared" ca="1" si="40"/>
        <v>0</v>
      </c>
      <c r="IL11" s="27">
        <f t="shared" ca="1" si="40"/>
        <v>0</v>
      </c>
      <c r="IM11" s="27">
        <f t="shared" ca="1" si="40"/>
        <v>0</v>
      </c>
      <c r="IN11" s="27">
        <f t="shared" ca="1" si="40"/>
        <v>0</v>
      </c>
      <c r="IO11" s="27">
        <f t="shared" ca="1" si="40"/>
        <v>0</v>
      </c>
      <c r="IP11" s="27">
        <f t="shared" ca="1" si="40"/>
        <v>0</v>
      </c>
      <c r="IQ11" s="27">
        <f t="shared" ca="1" si="40"/>
        <v>0</v>
      </c>
      <c r="IR11" s="27">
        <f t="shared" ca="1" si="40"/>
        <v>0</v>
      </c>
      <c r="IS11" s="27">
        <f t="shared" ca="1" si="40"/>
        <v>0</v>
      </c>
      <c r="IT11" s="27">
        <f t="shared" ca="1" si="40"/>
        <v>0</v>
      </c>
      <c r="IU11" s="27">
        <f t="shared" ca="1" si="40"/>
        <v>0</v>
      </c>
      <c r="IV11" s="27">
        <f t="shared" ca="1" si="40"/>
        <v>0</v>
      </c>
      <c r="IW11" s="27">
        <f t="shared" ca="1" si="40"/>
        <v>0</v>
      </c>
      <c r="IX11" s="27">
        <f t="shared" ca="1" si="40"/>
        <v>0</v>
      </c>
      <c r="IY11" s="27">
        <f t="shared" ca="1" si="40"/>
        <v>0</v>
      </c>
      <c r="IZ11" s="27">
        <f t="shared" ca="1" si="40"/>
        <v>0</v>
      </c>
      <c r="JA11" s="27">
        <f t="shared" ca="1" si="40"/>
        <v>0</v>
      </c>
      <c r="JB11" s="27">
        <f t="shared" ca="1" si="40"/>
        <v>0</v>
      </c>
      <c r="JC11" s="27">
        <f t="shared" ca="1" si="40"/>
        <v>0</v>
      </c>
      <c r="JD11" s="27">
        <f t="shared" ca="1" si="40"/>
        <v>0</v>
      </c>
      <c r="JE11" s="27">
        <f t="shared" ca="1" si="40"/>
        <v>0</v>
      </c>
      <c r="JF11" s="27">
        <f t="shared" ca="1" si="40"/>
        <v>0</v>
      </c>
      <c r="JG11" s="27">
        <f t="shared" ca="1" si="40"/>
        <v>0</v>
      </c>
      <c r="JH11" s="27">
        <f t="shared" ca="1" si="40"/>
        <v>0</v>
      </c>
      <c r="JI11" s="27">
        <f t="shared" ca="1" si="40"/>
        <v>0</v>
      </c>
      <c r="JJ11" s="27">
        <f t="shared" ca="1" si="40"/>
        <v>0</v>
      </c>
      <c r="JK11" s="27">
        <f t="shared" ca="1" si="40"/>
        <v>0</v>
      </c>
      <c r="JL11" s="27">
        <f t="shared" ca="1" si="40"/>
        <v>0</v>
      </c>
      <c r="JM11" s="27">
        <f t="shared" ca="1" si="40"/>
        <v>0</v>
      </c>
      <c r="JN11" s="27">
        <f t="shared" ca="1" si="40"/>
        <v>0</v>
      </c>
      <c r="JO11" s="27">
        <f t="shared" ca="1" si="40"/>
        <v>0</v>
      </c>
      <c r="JP11" s="27">
        <f t="shared" ca="1" si="40"/>
        <v>0</v>
      </c>
      <c r="JQ11" s="27">
        <f t="shared" ca="1" si="40"/>
        <v>0</v>
      </c>
      <c r="JR11" s="27">
        <f t="shared" ca="1" si="40"/>
        <v>0</v>
      </c>
      <c r="JS11" s="27">
        <f t="shared" ca="1" si="40"/>
        <v>0</v>
      </c>
      <c r="JT11" s="27">
        <f t="shared" ca="1" si="40"/>
        <v>0</v>
      </c>
      <c r="JU11" s="27" t="str">
        <f t="shared" ca="1" si="40"/>
        <v>-</v>
      </c>
      <c r="JV11" s="27" t="str">
        <f t="shared" ca="1" si="40"/>
        <v>-</v>
      </c>
      <c r="JW11" s="27" t="str">
        <f t="shared" ca="1" si="40"/>
        <v>-</v>
      </c>
      <c r="JX11" s="27" t="str">
        <f t="shared" ca="1" si="40"/>
        <v>-</v>
      </c>
      <c r="JY11" s="27" t="str">
        <f t="shared" ca="1" si="40"/>
        <v>-</v>
      </c>
      <c r="JZ11" s="27" t="str">
        <f t="shared" ca="1" si="40"/>
        <v>-</v>
      </c>
      <c r="KA11" s="27" t="str">
        <f t="shared" ca="1" si="40"/>
        <v>-</v>
      </c>
      <c r="KB11" s="27" t="str">
        <f t="shared" ca="1" si="40"/>
        <v>-</v>
      </c>
      <c r="KC11" s="27" t="str">
        <f t="shared" ca="1" si="40"/>
        <v>-</v>
      </c>
      <c r="KD11" s="27">
        <f t="shared" ca="1" si="40"/>
        <v>1</v>
      </c>
      <c r="KE11" s="27" t="str">
        <f t="shared" ca="1" si="40"/>
        <v>-</v>
      </c>
      <c r="KF11" s="27" t="str">
        <f t="shared" ca="1" si="40"/>
        <v>-</v>
      </c>
      <c r="KG11" s="27" t="str">
        <f t="shared" ca="1" si="40"/>
        <v>-</v>
      </c>
      <c r="KH11" s="27" t="str">
        <f t="shared" ca="1" si="40"/>
        <v>-</v>
      </c>
      <c r="KI11" s="27" t="str">
        <f t="shared" ca="1" si="40"/>
        <v>-</v>
      </c>
      <c r="KJ11" s="27" t="str">
        <f t="shared" ca="1" si="40"/>
        <v>-</v>
      </c>
      <c r="KK11" s="27">
        <f t="shared" ca="1" si="40"/>
        <v>0</v>
      </c>
      <c r="KL11" s="27" t="str">
        <f t="shared" ca="1" si="40"/>
        <v>-</v>
      </c>
      <c r="KM11" s="27">
        <f t="shared" ca="1" si="40"/>
        <v>1</v>
      </c>
      <c r="KN11" s="27">
        <f t="shared" ca="1" si="40"/>
        <v>0</v>
      </c>
      <c r="KO11" s="27">
        <f t="shared" ca="1" si="40"/>
        <v>1</v>
      </c>
      <c r="KP11" s="27">
        <f t="shared" ca="1" si="40"/>
        <v>1</v>
      </c>
      <c r="KQ11" s="27">
        <f t="shared" ca="1" si="40"/>
        <v>1</v>
      </c>
      <c r="KR11" s="27">
        <f t="shared" ca="1" si="40"/>
        <v>0</v>
      </c>
      <c r="KS11" s="27">
        <f t="shared" ca="1" si="40"/>
        <v>0</v>
      </c>
      <c r="KT11" s="27">
        <f t="shared" ca="1" si="40"/>
        <v>0</v>
      </c>
      <c r="KU11" s="27">
        <f t="shared" ca="1" si="40"/>
        <v>0</v>
      </c>
      <c r="KV11" s="27">
        <f t="shared" ca="1" si="40"/>
        <v>1</v>
      </c>
      <c r="KW11" s="27">
        <f t="shared" ca="1" si="40"/>
        <v>0</v>
      </c>
      <c r="KX11" s="27">
        <f t="shared" ca="1" si="40"/>
        <v>0</v>
      </c>
      <c r="KY11" s="27">
        <f t="shared" ca="1" si="40"/>
        <v>0</v>
      </c>
      <c r="KZ11" s="27">
        <f t="shared" ca="1" si="40"/>
        <v>0</v>
      </c>
      <c r="LA11" s="27">
        <f t="shared" ca="1" si="40"/>
        <v>0</v>
      </c>
      <c r="LB11" s="27">
        <f t="shared" ca="1" si="40"/>
        <v>0</v>
      </c>
      <c r="LC11" s="27">
        <f t="shared" ca="1" si="40"/>
        <v>0</v>
      </c>
      <c r="LD11" s="27">
        <f t="shared" ca="1" si="40"/>
        <v>1</v>
      </c>
      <c r="LE11" s="27">
        <f t="shared" ca="1" si="40"/>
        <v>0</v>
      </c>
      <c r="LF11" s="27">
        <f t="shared" ca="1" si="40"/>
        <v>0</v>
      </c>
      <c r="LG11" s="27">
        <f t="shared" ca="1" si="40"/>
        <v>0</v>
      </c>
      <c r="LH11" s="27">
        <f t="shared" ca="1" si="40"/>
        <v>0</v>
      </c>
      <c r="LI11" s="27">
        <f t="shared" ca="1" si="40"/>
        <v>0</v>
      </c>
      <c r="LJ11" s="27">
        <f t="shared" ca="1" si="40"/>
        <v>0</v>
      </c>
      <c r="LK11" s="27">
        <f t="shared" ca="1" si="39"/>
        <v>0</v>
      </c>
      <c r="LL11" s="27" t="str">
        <f t="shared" ca="1" si="39"/>
        <v>-</v>
      </c>
      <c r="LM11" s="27" t="str">
        <f t="shared" ca="1" si="39"/>
        <v>-</v>
      </c>
      <c r="LN11" s="27" t="str">
        <f t="shared" ca="1" si="39"/>
        <v>-</v>
      </c>
      <c r="LO11" s="27" t="str">
        <f t="shared" ca="1" si="39"/>
        <v>-</v>
      </c>
      <c r="LP11" s="27" t="str">
        <f t="shared" ca="1" si="39"/>
        <v>-</v>
      </c>
      <c r="LQ11" s="27" t="str">
        <f t="shared" ca="1" si="39"/>
        <v>-</v>
      </c>
      <c r="LR11" s="27" t="b">
        <f t="shared" ca="1" si="39"/>
        <v>0</v>
      </c>
      <c r="LS11" s="27" t="b">
        <f t="shared" ca="1" si="39"/>
        <v>0</v>
      </c>
      <c r="LT11" s="27" t="b">
        <f t="shared" ca="1" si="39"/>
        <v>1</v>
      </c>
      <c r="LU11" s="27">
        <f t="shared" ca="1" si="39"/>
        <v>1</v>
      </c>
      <c r="LV11" s="27" t="str">
        <f t="shared" ca="1" si="39"/>
        <v>-</v>
      </c>
      <c r="LW11" s="27" t="str">
        <f t="shared" ca="1" si="39"/>
        <v>-</v>
      </c>
      <c r="LX11" s="27" t="str">
        <f t="shared" ca="1" si="39"/>
        <v>-</v>
      </c>
      <c r="LY11" s="27" t="str">
        <f t="shared" ca="1" si="39"/>
        <v>-</v>
      </c>
      <c r="LZ11" s="27" t="str">
        <f t="shared" ca="1" si="39"/>
        <v>-</v>
      </c>
      <c r="MA11" s="27" t="b">
        <f t="shared" ca="1" si="39"/>
        <v>1</v>
      </c>
      <c r="MB11" s="27" t="str">
        <f t="shared" ca="1" si="39"/>
        <v>-</v>
      </c>
      <c r="MC11" s="27">
        <f t="shared" ca="1" si="39"/>
        <v>0</v>
      </c>
      <c r="MD11" s="27" t="str">
        <f t="shared" ca="1" si="39"/>
        <v>-</v>
      </c>
      <c r="ME11" s="27" t="str">
        <f t="shared" ca="1" si="39"/>
        <v>-</v>
      </c>
      <c r="MF11" s="27">
        <f t="shared" ca="1" si="39"/>
        <v>500</v>
      </c>
      <c r="MG11" s="27">
        <f t="shared" ca="1" si="39"/>
        <v>500</v>
      </c>
      <c r="MH11" s="27">
        <f t="shared" ca="1" si="39"/>
        <v>1</v>
      </c>
      <c r="MI11" s="27">
        <f t="shared" ca="1" si="39"/>
        <v>0</v>
      </c>
      <c r="MJ11" s="27">
        <f t="shared" ca="1" si="39"/>
        <v>1</v>
      </c>
      <c r="MK11" s="27">
        <f t="shared" ca="1" si="39"/>
        <v>1</v>
      </c>
      <c r="ML11" s="27">
        <f t="shared" ca="1" si="39"/>
        <v>0</v>
      </c>
      <c r="MM11" s="27" t="str">
        <f t="shared" ca="1" si="39"/>
        <v>-</v>
      </c>
      <c r="MN11" s="27" t="str">
        <f t="shared" ca="1" si="39"/>
        <v>-</v>
      </c>
      <c r="MO11" s="27" t="str">
        <f t="shared" ca="1" si="39"/>
        <v>-</v>
      </c>
      <c r="MP11" s="27" t="str">
        <f t="shared" ca="1" si="39"/>
        <v>-</v>
      </c>
      <c r="MQ11" s="27">
        <f t="shared" ca="1" si="39"/>
        <v>1</v>
      </c>
      <c r="MR11" s="27">
        <f t="shared" ca="1" si="39"/>
        <v>1</v>
      </c>
      <c r="MS11" s="27">
        <f t="shared" ca="1" si="39"/>
        <v>1</v>
      </c>
      <c r="MT11" s="27">
        <f t="shared" ca="1" si="39"/>
        <v>1</v>
      </c>
      <c r="MU11" s="27">
        <f t="shared" ca="1" si="39"/>
        <v>1</v>
      </c>
      <c r="MV11" s="27">
        <f t="shared" ca="1" si="39"/>
        <v>1</v>
      </c>
      <c r="MW11" s="27">
        <f ca="1">OFFSET(MW$5,$B11,0)</f>
        <v>1</v>
      </c>
      <c r="MX11" s="27">
        <f ca="1">OFFSET(MX$5,$B11,0)</f>
        <v>0</v>
      </c>
      <c r="MY11" s="27" t="str">
        <f t="shared" ca="1" si="39"/>
        <v>-</v>
      </c>
      <c r="MZ11" s="27" t="str">
        <f t="shared" ca="1" si="39"/>
        <v>-</v>
      </c>
      <c r="NA11" s="27">
        <f t="shared" ca="1" si="39"/>
        <v>0</v>
      </c>
      <c r="NB11" s="27">
        <f t="shared" ca="1" si="39"/>
        <v>0</v>
      </c>
      <c r="NC11" s="34">
        <v>0</v>
      </c>
    </row>
    <row r="12" spans="1:367">
      <c r="A12" s="31"/>
      <c r="B12" s="31"/>
      <c r="C12">
        <v>1</v>
      </c>
      <c r="D12" t="b">
        <v>0</v>
      </c>
      <c r="E12" s="19"/>
      <c r="F12" s="19"/>
      <c r="H12" s="15" t="s">
        <v>1072</v>
      </c>
      <c r="I12" s="13" t="str">
        <f ca="1">IF(MATCH(H12,H$5:H12,0)=(COUNTA(H$5:H12)),"-","Dup")</f>
        <v>-</v>
      </c>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6">
        <v>1</v>
      </c>
      <c r="LK12" s="26">
        <v>2</v>
      </c>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c r="MO12" s="20"/>
      <c r="MP12" s="20"/>
      <c r="MQ12" s="20"/>
      <c r="MR12" s="20"/>
      <c r="MS12" s="20"/>
      <c r="MT12" s="20"/>
      <c r="MU12" s="20"/>
      <c r="MV12" s="20"/>
      <c r="MW12" s="20"/>
      <c r="MX12" s="20"/>
      <c r="MY12" s="20"/>
      <c r="MZ12" s="20"/>
      <c r="NA12" s="20"/>
      <c r="NB12" s="20"/>
      <c r="NC12" s="34">
        <v>0</v>
      </c>
    </row>
    <row r="13" spans="1:367" outlineLevel="1">
      <c r="A13" s="31"/>
      <c r="B13" s="31"/>
      <c r="D13" t="b">
        <v>0</v>
      </c>
      <c r="E13" s="19"/>
      <c r="F13" s="19"/>
      <c r="H13" s="15" t="s">
        <v>1073</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0"/>
      <c r="LO13" s="20"/>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6">
        <v>1</v>
      </c>
      <c r="MN13" s="26">
        <v>2</v>
      </c>
      <c r="MO13" s="26">
        <v>3</v>
      </c>
      <c r="MP13" s="26">
        <v>4</v>
      </c>
      <c r="MQ13" s="20"/>
      <c r="MR13" s="20"/>
      <c r="MS13" s="20"/>
      <c r="MT13" s="20"/>
      <c r="MU13" s="20"/>
      <c r="MV13" s="20"/>
      <c r="MW13" s="20"/>
      <c r="MX13" s="20"/>
      <c r="MY13" s="20"/>
      <c r="MZ13" s="20"/>
      <c r="NA13" s="20"/>
      <c r="NB13" s="20"/>
      <c r="NC13" s="34">
        <v>0</v>
      </c>
    </row>
    <row r="14" spans="1:367" outlineLevel="1">
      <c r="A14" s="31"/>
      <c r="B14" s="31"/>
      <c r="D14" t="b">
        <v>0</v>
      </c>
      <c r="E14" s="19"/>
      <c r="F14" s="19"/>
      <c r="H14" s="15" t="s">
        <v>1074</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6">
        <v>6</v>
      </c>
      <c r="LF14" s="20"/>
      <c r="LG14" s="26">
        <v>7</v>
      </c>
      <c r="LH14" s="26">
        <v>8</v>
      </c>
      <c r="LI14" s="26">
        <v>9</v>
      </c>
      <c r="LJ14" s="20"/>
      <c r="LK14" s="20"/>
      <c r="LL14" s="20"/>
      <c r="LM14" s="20"/>
      <c r="LN14" s="20"/>
      <c r="LO14" s="20"/>
      <c r="LP14" s="20"/>
      <c r="LQ14" s="20"/>
      <c r="LR14" s="20"/>
      <c r="LS14" s="20"/>
      <c r="LT14" s="20"/>
      <c r="LU14" s="20"/>
      <c r="LV14" s="26">
        <v>1</v>
      </c>
      <c r="LW14" s="26">
        <v>2</v>
      </c>
      <c r="LX14" s="26">
        <v>3</v>
      </c>
      <c r="LY14" s="26">
        <v>4</v>
      </c>
      <c r="LZ14" s="20"/>
      <c r="MA14" s="20"/>
      <c r="MB14" s="20"/>
      <c r="MC14" s="20"/>
      <c r="MD14" s="20"/>
      <c r="ME14" s="26">
        <v>5</v>
      </c>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34">
        <v>0</v>
      </c>
    </row>
    <row r="15" spans="1:367" outlineLevel="1">
      <c r="A15" s="31"/>
      <c r="B15" s="31"/>
      <c r="D15" t="b">
        <v>0</v>
      </c>
      <c r="E15" s="19"/>
      <c r="F15" s="19"/>
      <c r="H15" s="15" t="s">
        <v>1075</v>
      </c>
      <c r="I15" s="13" t="str">
        <f ca="1">IF(MATCH(H15,H$5:H15,0)=(COUNTA(H$5:H15)),"-","Dup")</f>
        <v>-</v>
      </c>
      <c r="J15" s="20"/>
      <c r="K15" s="20"/>
      <c r="L15" s="20"/>
      <c r="M15" s="20"/>
      <c r="N15" s="20"/>
      <c r="O15" s="20"/>
      <c r="P15" s="20"/>
      <c r="Q15" s="20"/>
      <c r="R15" s="20"/>
      <c r="S15" s="26">
        <v>3</v>
      </c>
      <c r="T15" s="26">
        <v>4</v>
      </c>
      <c r="U15" s="20"/>
      <c r="V15" s="20"/>
      <c r="W15" s="20"/>
      <c r="X15" s="20"/>
      <c r="Y15" s="26">
        <v>1</v>
      </c>
      <c r="Z15" s="20"/>
      <c r="AA15" s="26">
        <v>2</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0"/>
      <c r="LJ15" s="20"/>
      <c r="LK15" s="20"/>
      <c r="LL15" s="20"/>
      <c r="LM15" s="20"/>
      <c r="LN15" s="20"/>
      <c r="LO15" s="20"/>
      <c r="LP15" s="20"/>
      <c r="LQ15" s="20"/>
      <c r="LR15" s="20"/>
      <c r="LS15" s="20"/>
      <c r="LT15" s="20"/>
      <c r="LU15" s="20"/>
      <c r="LV15" s="20"/>
      <c r="LW15" s="20"/>
      <c r="LX15" s="20"/>
      <c r="LY15" s="20"/>
      <c r="LZ15" s="20"/>
      <c r="MA15" s="20"/>
      <c r="MB15" s="20"/>
      <c r="MC15" s="20"/>
      <c r="MD15" s="20"/>
      <c r="ME15" s="20"/>
      <c r="MF15" s="20"/>
      <c r="MG15" s="20"/>
      <c r="MH15" s="20"/>
      <c r="MI15" s="20"/>
      <c r="MJ15" s="20"/>
      <c r="MK15" s="20"/>
      <c r="ML15" s="20"/>
      <c r="MM15" s="20"/>
      <c r="MN15" s="20"/>
      <c r="MO15" s="20"/>
      <c r="MP15" s="20"/>
      <c r="MQ15" s="20"/>
      <c r="MR15" s="26">
        <v>1</v>
      </c>
      <c r="MS15" s="20"/>
      <c r="MT15" s="20"/>
      <c r="MU15" s="20"/>
      <c r="MV15" s="20"/>
      <c r="MW15" s="20"/>
      <c r="MX15" s="20"/>
      <c r="MY15" s="20"/>
      <c r="MZ15" s="20"/>
      <c r="NA15" s="20"/>
      <c r="NB15" s="20"/>
      <c r="NC15" s="34">
        <v>0</v>
      </c>
    </row>
    <row r="16" spans="1:367" outlineLevel="1">
      <c r="A16" s="31"/>
      <c r="B16" s="31"/>
      <c r="D16" t="b">
        <v>0</v>
      </c>
      <c r="E16" s="19"/>
      <c r="F16" s="19"/>
      <c r="H16" s="15" t="s">
        <v>1076</v>
      </c>
      <c r="I16" s="13" t="str">
        <f ca="1">IF(MATCH(H16,H$5:H16,0)=(COUNTA(H$5:H16)),"-","Dup")</f>
        <v>-</v>
      </c>
      <c r="J16" s="20"/>
      <c r="K16" s="20"/>
      <c r="L16" s="20"/>
      <c r="M16" s="20"/>
      <c r="N16" s="20"/>
      <c r="O16" s="20"/>
      <c r="P16" s="20"/>
      <c r="Q16" s="20"/>
      <c r="R16" s="20"/>
      <c r="S16" s="20"/>
      <c r="T16" s="20"/>
      <c r="U16" s="20"/>
      <c r="V16" s="20"/>
      <c r="W16" s="20"/>
      <c r="X16" s="20"/>
      <c r="Y16" s="20"/>
      <c r="Z16" s="20"/>
      <c r="AA16" s="20"/>
      <c r="AB16" s="26">
        <v>1</v>
      </c>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0"/>
      <c r="MY16" s="20"/>
      <c r="MZ16" s="20"/>
      <c r="NA16" s="20"/>
      <c r="NB16" s="20"/>
      <c r="NC16" s="34">
        <v>0</v>
      </c>
    </row>
    <row r="17" spans="1:367" ht="17.25" collapsed="1">
      <c r="A17" s="31"/>
      <c r="B17" s="31"/>
      <c r="D17" t="b">
        <v>0</v>
      </c>
      <c r="E17" s="19"/>
      <c r="F17" s="19"/>
      <c r="H17" s="15" t="s">
        <v>993</v>
      </c>
      <c r="I17" s="13" t="str">
        <f ca="1">IF(MATCH(H17,H$5:H17,0)=(COUNTA(H$5:H17)),"-","Dup")</f>
        <v>-</v>
      </c>
      <c r="J17" s="20"/>
      <c r="K17" s="20"/>
      <c r="L17" s="20"/>
      <c r="M17" s="20"/>
      <c r="N17" s="20"/>
      <c r="O17" s="20"/>
      <c r="P17" s="20"/>
      <c r="Q17" s="52" t="s">
        <v>846</v>
      </c>
      <c r="R17" s="51"/>
      <c r="S17" s="52" t="s">
        <v>847</v>
      </c>
      <c r="T17" s="51"/>
      <c r="U17" s="20"/>
      <c r="V17" s="20"/>
      <c r="W17" s="20"/>
      <c r="X17" s="20"/>
      <c r="Y17" s="52" t="s">
        <v>847</v>
      </c>
      <c r="Z17" s="20"/>
      <c r="AA17" s="51"/>
      <c r="AB17" s="53" t="s">
        <v>848</v>
      </c>
      <c r="AC17" s="20"/>
      <c r="AD17" s="20"/>
      <c r="AE17" s="20"/>
      <c r="AF17" s="52" t="s">
        <v>846</v>
      </c>
      <c r="AG17" s="51"/>
      <c r="AH17" s="51"/>
      <c r="AI17" s="51"/>
      <c r="AJ17" s="20"/>
      <c r="AK17" s="20"/>
      <c r="AL17" s="52" t="s">
        <v>846</v>
      </c>
      <c r="AM17" s="51"/>
      <c r="AN17" s="51"/>
      <c r="AO17" s="51"/>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52" t="s">
        <v>850</v>
      </c>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t="s">
        <v>849</v>
      </c>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20"/>
      <c r="JR17" s="20"/>
      <c r="JS17" s="20"/>
      <c r="JT17" s="20"/>
      <c r="JU17" s="20"/>
      <c r="JV17" s="20"/>
      <c r="JW17" s="52" t="s">
        <v>851</v>
      </c>
      <c r="JX17" s="51"/>
      <c r="JY17" s="51"/>
      <c r="JZ17" s="51"/>
      <c r="KA17" s="51"/>
      <c r="KB17" s="51"/>
      <c r="KC17" s="51"/>
      <c r="KD17" s="20"/>
      <c r="KE17" s="20"/>
      <c r="KF17" s="20"/>
      <c r="KG17" s="20"/>
      <c r="KH17" s="20"/>
      <c r="KI17" s="20"/>
      <c r="KJ17" s="20"/>
      <c r="KK17" s="20"/>
      <c r="KL17" s="20"/>
      <c r="KM17" s="20"/>
      <c r="KN17" s="20"/>
      <c r="KO17" s="20"/>
      <c r="KP17" s="20"/>
      <c r="KQ17" s="20"/>
      <c r="KR17" s="20"/>
      <c r="KS17" s="20"/>
      <c r="KT17" s="20"/>
      <c r="KU17" s="20">
        <v>1</v>
      </c>
      <c r="KV17" s="20">
        <v>2</v>
      </c>
      <c r="KW17" s="20">
        <v>3</v>
      </c>
      <c r="KX17" s="20">
        <v>4</v>
      </c>
      <c r="KY17" s="20">
        <v>5</v>
      </c>
      <c r="KZ17" s="20">
        <v>6</v>
      </c>
      <c r="LA17" s="20">
        <v>7</v>
      </c>
      <c r="LB17" s="20">
        <v>8</v>
      </c>
      <c r="LC17" s="20"/>
      <c r="LD17" s="53" t="s">
        <v>852</v>
      </c>
      <c r="LE17" s="52" t="s">
        <v>853</v>
      </c>
      <c r="LF17" s="51"/>
      <c r="LG17" s="51"/>
      <c r="LH17" s="51"/>
      <c r="LI17" s="51"/>
      <c r="LJ17" s="52" t="s">
        <v>854</v>
      </c>
      <c r="LK17" s="51"/>
      <c r="LL17" s="20"/>
      <c r="LM17" s="20"/>
      <c r="LN17" s="20"/>
      <c r="LO17" s="20"/>
      <c r="LP17" s="20"/>
      <c r="LQ17" s="20"/>
      <c r="LR17" s="26">
        <v>1</v>
      </c>
      <c r="LS17" s="26">
        <v>2</v>
      </c>
      <c r="LT17" s="26">
        <v>3</v>
      </c>
      <c r="LU17" s="52" t="s">
        <v>853</v>
      </c>
      <c r="LV17" s="51"/>
      <c r="LW17" s="51"/>
      <c r="LX17" s="51"/>
      <c r="LY17" s="51"/>
      <c r="LZ17" s="20"/>
      <c r="MA17" s="20"/>
      <c r="MB17" s="52" t="s">
        <v>855</v>
      </c>
      <c r="MC17" s="20"/>
      <c r="MD17" s="20"/>
      <c r="ME17" s="141" t="s">
        <v>853</v>
      </c>
      <c r="MF17" s="20"/>
      <c r="MG17" s="20"/>
      <c r="MH17" s="52" t="s">
        <v>851</v>
      </c>
      <c r="MI17" s="52"/>
      <c r="MJ17" s="52"/>
      <c r="MK17" s="52"/>
      <c r="ML17" s="52"/>
      <c r="MM17" s="52" t="s">
        <v>856</v>
      </c>
      <c r="MN17" s="51"/>
      <c r="MO17" s="51"/>
      <c r="MP17" s="51"/>
      <c r="MQ17" s="142" t="s">
        <v>857</v>
      </c>
      <c r="MR17" s="53" t="s">
        <v>847</v>
      </c>
      <c r="MS17" s="52" t="s">
        <v>855</v>
      </c>
      <c r="MT17" s="52"/>
      <c r="MU17" s="52"/>
      <c r="MV17" s="52"/>
      <c r="MW17" s="20"/>
      <c r="MX17" s="20"/>
      <c r="MY17" s="20"/>
      <c r="MZ17" s="20"/>
      <c r="NA17" s="20"/>
      <c r="NB17" s="20"/>
      <c r="NC17" s="34">
        <v>0</v>
      </c>
    </row>
    <row r="18" spans="1:367" ht="6.75" customHeight="1">
      <c r="A18" s="31">
        <f t="shared" ref="A18" si="41">ROW(A18)-5</f>
        <v>13</v>
      </c>
      <c r="B18" s="32">
        <v>0</v>
      </c>
      <c r="C18" s="32"/>
      <c r="D18" s="32" t="b">
        <v>0</v>
      </c>
      <c r="E18" s="32" t="b">
        <v>0</v>
      </c>
      <c r="F18" s="32" t="b">
        <v>0</v>
      </c>
      <c r="G18" s="32" t="b">
        <v>0</v>
      </c>
      <c r="H18" s="8" t="s">
        <v>27</v>
      </c>
      <c r="I18" s="14" t="str">
        <f ca="1">IF(MATCH(H18,H$5:H18,0)=(COUNTA(H$5:H18)),"-","Dup")</f>
        <v>-</v>
      </c>
      <c r="J18" s="12" t="str">
        <f t="shared" ref="J18:T18" si="42">J$5</f>
        <v>-</v>
      </c>
      <c r="K18" s="12" t="str">
        <f t="shared" si="42"/>
        <v>-</v>
      </c>
      <c r="L18" s="12" t="str">
        <f t="shared" si="42"/>
        <v>-</v>
      </c>
      <c r="M18" s="12" t="str">
        <f t="shared" si="42"/>
        <v>-</v>
      </c>
      <c r="N18" s="12" t="str">
        <f t="shared" si="42"/>
        <v>-</v>
      </c>
      <c r="O18" s="12" t="str">
        <f t="shared" si="42"/>
        <v>-</v>
      </c>
      <c r="P18" s="12" t="str">
        <f t="shared" si="42"/>
        <v>-</v>
      </c>
      <c r="Q18" s="12">
        <f t="shared" si="42"/>
        <v>1</v>
      </c>
      <c r="R18" s="12">
        <f t="shared" si="42"/>
        <v>1</v>
      </c>
      <c r="S18" s="12" t="str">
        <f t="shared" si="42"/>
        <v>-</v>
      </c>
      <c r="T18" s="12" t="str">
        <f t="shared" si="42"/>
        <v>-</v>
      </c>
      <c r="U18" s="12" t="str">
        <f t="shared" ref="U18:AH18" si="43">U$5</f>
        <v>-</v>
      </c>
      <c r="V18" s="12" t="str">
        <f t="shared" si="43"/>
        <v>-</v>
      </c>
      <c r="W18" s="12" t="str">
        <f t="shared" si="43"/>
        <v>-</v>
      </c>
      <c r="X18" s="12" t="str">
        <f t="shared" si="43"/>
        <v>-</v>
      </c>
      <c r="Y18" s="12" t="str">
        <f t="shared" si="43"/>
        <v>-</v>
      </c>
      <c r="Z18" s="12" t="str">
        <f t="shared" si="43"/>
        <v>-</v>
      </c>
      <c r="AA18" s="12" t="str">
        <f t="shared" si="43"/>
        <v>-</v>
      </c>
      <c r="AB18" s="12" t="str">
        <f t="shared" si="43"/>
        <v>-</v>
      </c>
      <c r="AC18" s="12" t="str">
        <f t="shared" si="43"/>
        <v>-</v>
      </c>
      <c r="AD18" s="12" t="str">
        <f t="shared" si="43"/>
        <v>-</v>
      </c>
      <c r="AE18" s="12" t="str">
        <f t="shared" si="43"/>
        <v>-</v>
      </c>
      <c r="AF18" s="12" t="str">
        <f t="shared" si="43"/>
        <v>-</v>
      </c>
      <c r="AG18" s="12" t="str">
        <f t="shared" si="43"/>
        <v>-</v>
      </c>
      <c r="AH18" s="12" t="str">
        <f t="shared" si="43"/>
        <v>-</v>
      </c>
      <c r="AI18" s="12" t="str">
        <f t="shared" ref="AI18:AP18" si="44">AI$5</f>
        <v>-</v>
      </c>
      <c r="AJ18" s="12" t="str">
        <f t="shared" si="44"/>
        <v>-</v>
      </c>
      <c r="AK18" s="12" t="str">
        <f t="shared" si="44"/>
        <v>-</v>
      </c>
      <c r="AL18" s="12" t="str">
        <f t="shared" si="44"/>
        <v>-</v>
      </c>
      <c r="AM18" s="12" t="str">
        <f t="shared" si="44"/>
        <v>-</v>
      </c>
      <c r="AN18" s="12" t="str">
        <f t="shared" si="44"/>
        <v>-</v>
      </c>
      <c r="AO18" s="12" t="str">
        <f t="shared" si="44"/>
        <v>-</v>
      </c>
      <c r="AP18" s="12" t="str">
        <f t="shared" si="44"/>
        <v>-</v>
      </c>
      <c r="AQ18" s="12" t="str">
        <f t="shared" ref="AQ18:AZ18" si="45">AQ$5</f>
        <v>-</v>
      </c>
      <c r="AR18" s="12" t="str">
        <f t="shared" si="45"/>
        <v>-</v>
      </c>
      <c r="AS18" s="12" t="str">
        <f t="shared" si="45"/>
        <v>-</v>
      </c>
      <c r="AT18" s="12" t="str">
        <f t="shared" si="45"/>
        <v>-</v>
      </c>
      <c r="AU18" s="12" t="str">
        <f t="shared" si="45"/>
        <v>-</v>
      </c>
      <c r="AV18" s="12" t="str">
        <f t="shared" si="45"/>
        <v>-</v>
      </c>
      <c r="AW18" s="12" t="str">
        <f t="shared" si="45"/>
        <v>-</v>
      </c>
      <c r="AX18" s="12" t="str">
        <f t="shared" si="45"/>
        <v>-</v>
      </c>
      <c r="AY18" s="12" t="str">
        <f t="shared" si="45"/>
        <v>-</v>
      </c>
      <c r="AZ18" s="12" t="str">
        <f t="shared" si="45"/>
        <v>-</v>
      </c>
      <c r="BA18" s="12" t="str">
        <f t="shared" ref="BA18:BH18" si="46">BA$5</f>
        <v>-</v>
      </c>
      <c r="BB18" s="12" t="str">
        <f t="shared" si="46"/>
        <v>-</v>
      </c>
      <c r="BC18" s="12" t="str">
        <f t="shared" si="46"/>
        <v>-</v>
      </c>
      <c r="BD18" s="12" t="str">
        <f t="shared" si="46"/>
        <v>-</v>
      </c>
      <c r="BE18" s="12" t="str">
        <f t="shared" si="46"/>
        <v>-</v>
      </c>
      <c r="BF18" s="12" t="str">
        <f t="shared" si="46"/>
        <v>-</v>
      </c>
      <c r="BG18" s="12" t="str">
        <f t="shared" si="46"/>
        <v>-</v>
      </c>
      <c r="BH18" s="12" t="str">
        <f t="shared" si="46"/>
        <v>-</v>
      </c>
      <c r="BI18" s="8" t="s">
        <v>37</v>
      </c>
      <c r="BJ18" s="8" t="s">
        <v>37</v>
      </c>
      <c r="BK18" s="8" t="s">
        <v>37</v>
      </c>
      <c r="BL18" s="8" t="s">
        <v>37</v>
      </c>
      <c r="BM18" s="8" t="s">
        <v>37</v>
      </c>
      <c r="BN18" s="8" t="s">
        <v>37</v>
      </c>
      <c r="BO18" s="12">
        <f>BO$5</f>
        <v>0</v>
      </c>
      <c r="BP18" s="12">
        <f>BP$5</f>
        <v>0</v>
      </c>
      <c r="BQ18" s="12">
        <f t="shared" ref="BQ18:FO18" si="47">BQ$5</f>
        <v>0</v>
      </c>
      <c r="BR18" s="12">
        <f t="shared" si="47"/>
        <v>0</v>
      </c>
      <c r="BS18" s="12">
        <f t="shared" si="47"/>
        <v>0</v>
      </c>
      <c r="BT18" s="12">
        <f t="shared" si="47"/>
        <v>0</v>
      </c>
      <c r="BU18" s="12">
        <f t="shared" si="47"/>
        <v>0</v>
      </c>
      <c r="BV18" s="12">
        <f t="shared" si="47"/>
        <v>0</v>
      </c>
      <c r="BW18" s="12">
        <f t="shared" si="47"/>
        <v>0</v>
      </c>
      <c r="BX18" s="12">
        <f t="shared" si="47"/>
        <v>0</v>
      </c>
      <c r="BY18" s="12">
        <f t="shared" si="47"/>
        <v>0</v>
      </c>
      <c r="BZ18" s="12">
        <f t="shared" si="47"/>
        <v>0</v>
      </c>
      <c r="CA18" s="12">
        <f t="shared" si="47"/>
        <v>0</v>
      </c>
      <c r="CB18" s="12">
        <f t="shared" si="47"/>
        <v>0</v>
      </c>
      <c r="CC18" s="12">
        <f t="shared" si="47"/>
        <v>0</v>
      </c>
      <c r="CD18" s="12">
        <f t="shared" si="47"/>
        <v>0</v>
      </c>
      <c r="CE18" s="12">
        <f t="shared" si="47"/>
        <v>0</v>
      </c>
      <c r="CF18" s="12">
        <f t="shared" si="47"/>
        <v>0</v>
      </c>
      <c r="CG18" s="12">
        <f t="shared" si="47"/>
        <v>0</v>
      </c>
      <c r="CH18" s="12">
        <f t="shared" si="47"/>
        <v>0</v>
      </c>
      <c r="CI18" s="12">
        <f t="shared" si="47"/>
        <v>0</v>
      </c>
      <c r="CJ18" s="12">
        <f t="shared" si="47"/>
        <v>0</v>
      </c>
      <c r="CK18" s="12">
        <f t="shared" si="47"/>
        <v>0</v>
      </c>
      <c r="CL18" s="12">
        <f t="shared" si="47"/>
        <v>0</v>
      </c>
      <c r="CM18" s="12">
        <f t="shared" si="47"/>
        <v>0</v>
      </c>
      <c r="CN18" s="12">
        <f t="shared" si="47"/>
        <v>0</v>
      </c>
      <c r="CO18" s="12">
        <f t="shared" si="47"/>
        <v>0</v>
      </c>
      <c r="CP18" s="12">
        <f t="shared" si="47"/>
        <v>0</v>
      </c>
      <c r="CQ18" s="12">
        <f t="shared" si="47"/>
        <v>0</v>
      </c>
      <c r="CR18" s="12">
        <f t="shared" si="47"/>
        <v>0</v>
      </c>
      <c r="CS18" s="12">
        <f t="shared" si="47"/>
        <v>0</v>
      </c>
      <c r="CT18" s="12">
        <f t="shared" si="47"/>
        <v>0</v>
      </c>
      <c r="CU18" s="12">
        <f t="shared" si="47"/>
        <v>0</v>
      </c>
      <c r="CV18" s="12">
        <f t="shared" si="47"/>
        <v>0</v>
      </c>
      <c r="CW18" s="12">
        <f t="shared" si="47"/>
        <v>0</v>
      </c>
      <c r="CX18" s="12">
        <f t="shared" si="47"/>
        <v>0</v>
      </c>
      <c r="CY18" s="12">
        <f t="shared" si="47"/>
        <v>0</v>
      </c>
      <c r="CZ18" s="12">
        <f t="shared" si="47"/>
        <v>0</v>
      </c>
      <c r="DA18" s="12">
        <f t="shared" si="47"/>
        <v>0</v>
      </c>
      <c r="DB18" s="12">
        <f t="shared" si="47"/>
        <v>0</v>
      </c>
      <c r="DC18" s="12">
        <f t="shared" si="47"/>
        <v>0</v>
      </c>
      <c r="DD18" s="12">
        <f t="shared" si="47"/>
        <v>0</v>
      </c>
      <c r="DE18" s="12">
        <f t="shared" si="47"/>
        <v>0</v>
      </c>
      <c r="DF18" s="12">
        <f t="shared" si="47"/>
        <v>0</v>
      </c>
      <c r="DG18" s="12">
        <f t="shared" si="47"/>
        <v>0</v>
      </c>
      <c r="DH18" s="12">
        <f t="shared" si="47"/>
        <v>0</v>
      </c>
      <c r="DI18" s="12">
        <f t="shared" si="47"/>
        <v>0</v>
      </c>
      <c r="DJ18" s="12">
        <f t="shared" si="47"/>
        <v>0</v>
      </c>
      <c r="DK18" s="12">
        <f t="shared" si="47"/>
        <v>0</v>
      </c>
      <c r="DL18" s="12">
        <f t="shared" si="47"/>
        <v>0</v>
      </c>
      <c r="DM18" s="12">
        <f t="shared" si="47"/>
        <v>0</v>
      </c>
      <c r="DN18" s="12">
        <f t="shared" si="47"/>
        <v>0</v>
      </c>
      <c r="DO18" s="12">
        <f t="shared" si="47"/>
        <v>0</v>
      </c>
      <c r="DP18" s="12">
        <f t="shared" si="47"/>
        <v>0</v>
      </c>
      <c r="DQ18" s="12">
        <f t="shared" si="47"/>
        <v>0</v>
      </c>
      <c r="DR18" s="12">
        <f t="shared" si="47"/>
        <v>0</v>
      </c>
      <c r="DS18" s="12">
        <f t="shared" si="47"/>
        <v>0</v>
      </c>
      <c r="DT18" s="12">
        <f t="shared" si="47"/>
        <v>0</v>
      </c>
      <c r="DU18" s="12">
        <f t="shared" si="47"/>
        <v>0</v>
      </c>
      <c r="DV18" s="12">
        <f t="shared" si="47"/>
        <v>0</v>
      </c>
      <c r="DW18" s="12">
        <f t="shared" si="47"/>
        <v>0</v>
      </c>
      <c r="DX18" s="12">
        <f t="shared" si="47"/>
        <v>0</v>
      </c>
      <c r="DY18" s="12">
        <f t="shared" si="47"/>
        <v>0</v>
      </c>
      <c r="DZ18" s="12">
        <f t="shared" si="47"/>
        <v>0</v>
      </c>
      <c r="EA18" s="12">
        <f t="shared" si="47"/>
        <v>0</v>
      </c>
      <c r="EB18" s="12">
        <f t="shared" si="47"/>
        <v>0</v>
      </c>
      <c r="EC18" s="12">
        <f t="shared" si="47"/>
        <v>0</v>
      </c>
      <c r="ED18" s="12">
        <f t="shared" si="47"/>
        <v>0</v>
      </c>
      <c r="EE18" s="12">
        <f t="shared" si="47"/>
        <v>0</v>
      </c>
      <c r="EF18" s="12">
        <f t="shared" si="47"/>
        <v>0</v>
      </c>
      <c r="EG18" s="12">
        <f t="shared" si="47"/>
        <v>0</v>
      </c>
      <c r="EH18" s="12">
        <f t="shared" si="47"/>
        <v>0</v>
      </c>
      <c r="EI18" s="12">
        <f t="shared" si="47"/>
        <v>0</v>
      </c>
      <c r="EJ18" s="12">
        <f t="shared" si="47"/>
        <v>0</v>
      </c>
      <c r="EK18" s="12">
        <f t="shared" si="47"/>
        <v>0</v>
      </c>
      <c r="EL18" s="12">
        <f t="shared" si="47"/>
        <v>0</v>
      </c>
      <c r="EM18" s="12">
        <f t="shared" si="47"/>
        <v>0</v>
      </c>
      <c r="EN18" s="12">
        <f t="shared" si="47"/>
        <v>0</v>
      </c>
      <c r="EO18" s="12">
        <f t="shared" si="47"/>
        <v>0</v>
      </c>
      <c r="EP18" s="12">
        <f t="shared" si="47"/>
        <v>0</v>
      </c>
      <c r="EQ18" s="12">
        <f t="shared" si="47"/>
        <v>0</v>
      </c>
      <c r="ER18" s="12">
        <f t="shared" si="47"/>
        <v>0</v>
      </c>
      <c r="ES18" s="12">
        <f t="shared" si="47"/>
        <v>0</v>
      </c>
      <c r="ET18" s="12">
        <f t="shared" si="47"/>
        <v>0</v>
      </c>
      <c r="EU18" s="12">
        <f t="shared" si="47"/>
        <v>0</v>
      </c>
      <c r="EV18" s="12">
        <f t="shared" si="47"/>
        <v>0</v>
      </c>
      <c r="EW18" s="12">
        <f t="shared" si="47"/>
        <v>0</v>
      </c>
      <c r="EX18" s="12">
        <f t="shared" si="47"/>
        <v>0</v>
      </c>
      <c r="EY18" s="12">
        <f t="shared" si="47"/>
        <v>0</v>
      </c>
      <c r="EZ18" s="12">
        <f t="shared" si="47"/>
        <v>0</v>
      </c>
      <c r="FA18" s="12">
        <f t="shared" si="47"/>
        <v>0</v>
      </c>
      <c r="FB18" s="12">
        <f t="shared" si="47"/>
        <v>0</v>
      </c>
      <c r="FC18" s="12">
        <f t="shared" si="47"/>
        <v>0</v>
      </c>
      <c r="FD18" s="12">
        <f t="shared" si="47"/>
        <v>0</v>
      </c>
      <c r="FE18" s="12">
        <f t="shared" si="47"/>
        <v>0</v>
      </c>
      <c r="FF18" s="12">
        <f t="shared" si="47"/>
        <v>0</v>
      </c>
      <c r="FG18" s="12">
        <f t="shared" si="47"/>
        <v>0</v>
      </c>
      <c r="FH18" s="12">
        <f t="shared" si="47"/>
        <v>0</v>
      </c>
      <c r="FI18" s="12">
        <f t="shared" si="47"/>
        <v>0</v>
      </c>
      <c r="FJ18" s="12">
        <f t="shared" si="47"/>
        <v>0</v>
      </c>
      <c r="FK18" s="12">
        <f t="shared" si="47"/>
        <v>0</v>
      </c>
      <c r="FL18" s="12">
        <f t="shared" si="47"/>
        <v>0</v>
      </c>
      <c r="FM18" s="12">
        <f t="shared" si="47"/>
        <v>0</v>
      </c>
      <c r="FN18" s="12">
        <f t="shared" si="47"/>
        <v>0</v>
      </c>
      <c r="FO18" s="12">
        <f t="shared" si="47"/>
        <v>0</v>
      </c>
      <c r="FP18" s="12">
        <f>FP$5</f>
        <v>0</v>
      </c>
      <c r="FQ18" s="12">
        <f>FQ$5</f>
        <v>0</v>
      </c>
      <c r="FR18" s="12">
        <f t="shared" ref="FR18:JP18" si="48">FR$5</f>
        <v>0</v>
      </c>
      <c r="FS18" s="12">
        <f t="shared" si="48"/>
        <v>0</v>
      </c>
      <c r="FT18" s="12">
        <f t="shared" si="48"/>
        <v>0</v>
      </c>
      <c r="FU18" s="12">
        <f t="shared" si="48"/>
        <v>0</v>
      </c>
      <c r="FV18" s="12">
        <f t="shared" si="48"/>
        <v>0</v>
      </c>
      <c r="FW18" s="12">
        <f t="shared" si="48"/>
        <v>0</v>
      </c>
      <c r="FX18" s="12">
        <f t="shared" si="48"/>
        <v>0</v>
      </c>
      <c r="FY18" s="12">
        <f t="shared" si="48"/>
        <v>0</v>
      </c>
      <c r="FZ18" s="12">
        <f t="shared" si="48"/>
        <v>0</v>
      </c>
      <c r="GA18" s="12">
        <f t="shared" si="48"/>
        <v>0</v>
      </c>
      <c r="GB18" s="12">
        <f t="shared" si="48"/>
        <v>0</v>
      </c>
      <c r="GC18" s="12">
        <f t="shared" si="48"/>
        <v>0</v>
      </c>
      <c r="GD18" s="12">
        <f t="shared" si="48"/>
        <v>0</v>
      </c>
      <c r="GE18" s="12">
        <f t="shared" si="48"/>
        <v>0</v>
      </c>
      <c r="GF18" s="12">
        <f t="shared" si="48"/>
        <v>0</v>
      </c>
      <c r="GG18" s="12">
        <f t="shared" si="48"/>
        <v>0</v>
      </c>
      <c r="GH18" s="12">
        <f t="shared" si="48"/>
        <v>0</v>
      </c>
      <c r="GI18" s="12">
        <f t="shared" si="48"/>
        <v>0</v>
      </c>
      <c r="GJ18" s="12">
        <f t="shared" si="48"/>
        <v>0</v>
      </c>
      <c r="GK18" s="12">
        <f t="shared" si="48"/>
        <v>0</v>
      </c>
      <c r="GL18" s="12">
        <f t="shared" si="48"/>
        <v>0</v>
      </c>
      <c r="GM18" s="12">
        <f t="shared" si="48"/>
        <v>0</v>
      </c>
      <c r="GN18" s="12">
        <f t="shared" si="48"/>
        <v>0</v>
      </c>
      <c r="GO18" s="12">
        <f t="shared" si="48"/>
        <v>0</v>
      </c>
      <c r="GP18" s="12">
        <f t="shared" si="48"/>
        <v>0</v>
      </c>
      <c r="GQ18" s="12">
        <f t="shared" si="48"/>
        <v>0</v>
      </c>
      <c r="GR18" s="12">
        <f t="shared" si="48"/>
        <v>0</v>
      </c>
      <c r="GS18" s="12">
        <f t="shared" si="48"/>
        <v>0</v>
      </c>
      <c r="GT18" s="12">
        <f t="shared" si="48"/>
        <v>0</v>
      </c>
      <c r="GU18" s="12">
        <f t="shared" si="48"/>
        <v>0</v>
      </c>
      <c r="GV18" s="12">
        <f t="shared" si="48"/>
        <v>0</v>
      </c>
      <c r="GW18" s="12">
        <f t="shared" si="48"/>
        <v>0</v>
      </c>
      <c r="GX18" s="12">
        <f t="shared" si="48"/>
        <v>0</v>
      </c>
      <c r="GY18" s="12">
        <f t="shared" si="48"/>
        <v>0</v>
      </c>
      <c r="GZ18" s="12">
        <f t="shared" si="48"/>
        <v>0</v>
      </c>
      <c r="HA18" s="12">
        <f t="shared" si="48"/>
        <v>0</v>
      </c>
      <c r="HB18" s="12">
        <f t="shared" si="48"/>
        <v>0</v>
      </c>
      <c r="HC18" s="12">
        <f t="shared" si="48"/>
        <v>0</v>
      </c>
      <c r="HD18" s="12">
        <f t="shared" si="48"/>
        <v>0</v>
      </c>
      <c r="HE18" s="12">
        <f t="shared" si="48"/>
        <v>0</v>
      </c>
      <c r="HF18" s="12">
        <f t="shared" si="48"/>
        <v>0</v>
      </c>
      <c r="HG18" s="12">
        <f t="shared" si="48"/>
        <v>0</v>
      </c>
      <c r="HH18" s="12">
        <f t="shared" si="48"/>
        <v>0</v>
      </c>
      <c r="HI18" s="12">
        <f t="shared" si="48"/>
        <v>0</v>
      </c>
      <c r="HJ18" s="12">
        <f t="shared" si="48"/>
        <v>0</v>
      </c>
      <c r="HK18" s="12">
        <f t="shared" si="48"/>
        <v>0</v>
      </c>
      <c r="HL18" s="12">
        <f t="shared" si="48"/>
        <v>0</v>
      </c>
      <c r="HM18" s="12">
        <f t="shared" si="48"/>
        <v>0</v>
      </c>
      <c r="HN18" s="12">
        <f t="shared" si="48"/>
        <v>0</v>
      </c>
      <c r="HO18" s="12">
        <f t="shared" si="48"/>
        <v>0</v>
      </c>
      <c r="HP18" s="12">
        <f t="shared" si="48"/>
        <v>0</v>
      </c>
      <c r="HQ18" s="12">
        <f t="shared" si="48"/>
        <v>0</v>
      </c>
      <c r="HR18" s="12">
        <f t="shared" si="48"/>
        <v>0</v>
      </c>
      <c r="HS18" s="12">
        <f t="shared" si="48"/>
        <v>0</v>
      </c>
      <c r="HT18" s="12">
        <f t="shared" si="48"/>
        <v>0</v>
      </c>
      <c r="HU18" s="12">
        <f t="shared" si="48"/>
        <v>0</v>
      </c>
      <c r="HV18" s="12">
        <f t="shared" si="48"/>
        <v>0</v>
      </c>
      <c r="HW18" s="12">
        <f t="shared" si="48"/>
        <v>0</v>
      </c>
      <c r="HX18" s="12">
        <f t="shared" si="48"/>
        <v>0</v>
      </c>
      <c r="HY18" s="12">
        <f t="shared" si="48"/>
        <v>0</v>
      </c>
      <c r="HZ18" s="12">
        <f t="shared" si="48"/>
        <v>0</v>
      </c>
      <c r="IA18" s="12">
        <f t="shared" si="48"/>
        <v>0</v>
      </c>
      <c r="IB18" s="12">
        <f t="shared" si="48"/>
        <v>0</v>
      </c>
      <c r="IC18" s="12">
        <f t="shared" si="48"/>
        <v>0</v>
      </c>
      <c r="ID18" s="12">
        <f t="shared" si="48"/>
        <v>0</v>
      </c>
      <c r="IE18" s="12">
        <f t="shared" si="48"/>
        <v>0</v>
      </c>
      <c r="IF18" s="12">
        <f t="shared" si="48"/>
        <v>0</v>
      </c>
      <c r="IG18" s="12">
        <f t="shared" si="48"/>
        <v>0</v>
      </c>
      <c r="IH18" s="12">
        <f t="shared" si="48"/>
        <v>0</v>
      </c>
      <c r="II18" s="12">
        <f t="shared" si="48"/>
        <v>0</v>
      </c>
      <c r="IJ18" s="12">
        <f t="shared" si="48"/>
        <v>0</v>
      </c>
      <c r="IK18" s="12">
        <f t="shared" si="48"/>
        <v>0</v>
      </c>
      <c r="IL18" s="12">
        <f t="shared" si="48"/>
        <v>0</v>
      </c>
      <c r="IM18" s="12">
        <f t="shared" si="48"/>
        <v>0</v>
      </c>
      <c r="IN18" s="12">
        <f t="shared" si="48"/>
        <v>0</v>
      </c>
      <c r="IO18" s="12">
        <f t="shared" si="48"/>
        <v>0</v>
      </c>
      <c r="IP18" s="12">
        <f t="shared" si="48"/>
        <v>0</v>
      </c>
      <c r="IQ18" s="12">
        <f t="shared" si="48"/>
        <v>0</v>
      </c>
      <c r="IR18" s="12">
        <f t="shared" si="48"/>
        <v>0</v>
      </c>
      <c r="IS18" s="12">
        <f t="shared" si="48"/>
        <v>0</v>
      </c>
      <c r="IT18" s="12">
        <f t="shared" si="48"/>
        <v>0</v>
      </c>
      <c r="IU18" s="12">
        <f t="shared" si="48"/>
        <v>0</v>
      </c>
      <c r="IV18" s="12">
        <f t="shared" si="48"/>
        <v>0</v>
      </c>
      <c r="IW18" s="12">
        <f t="shared" si="48"/>
        <v>0</v>
      </c>
      <c r="IX18" s="12">
        <f t="shared" si="48"/>
        <v>0</v>
      </c>
      <c r="IY18" s="12">
        <f t="shared" si="48"/>
        <v>0</v>
      </c>
      <c r="IZ18" s="12">
        <f t="shared" si="48"/>
        <v>0</v>
      </c>
      <c r="JA18" s="12">
        <f t="shared" si="48"/>
        <v>0</v>
      </c>
      <c r="JB18" s="12">
        <f t="shared" si="48"/>
        <v>0</v>
      </c>
      <c r="JC18" s="12">
        <f t="shared" si="48"/>
        <v>0</v>
      </c>
      <c r="JD18" s="12">
        <f t="shared" si="48"/>
        <v>0</v>
      </c>
      <c r="JE18" s="12">
        <f t="shared" si="48"/>
        <v>0</v>
      </c>
      <c r="JF18" s="12">
        <f t="shared" si="48"/>
        <v>0</v>
      </c>
      <c r="JG18" s="12">
        <f t="shared" si="48"/>
        <v>0</v>
      </c>
      <c r="JH18" s="12">
        <f t="shared" si="48"/>
        <v>0</v>
      </c>
      <c r="JI18" s="12">
        <f t="shared" si="48"/>
        <v>0</v>
      </c>
      <c r="JJ18" s="12">
        <f t="shared" si="48"/>
        <v>0</v>
      </c>
      <c r="JK18" s="12">
        <f t="shared" si="48"/>
        <v>0</v>
      </c>
      <c r="JL18" s="12">
        <f t="shared" si="48"/>
        <v>0</v>
      </c>
      <c r="JM18" s="12">
        <f t="shared" si="48"/>
        <v>0</v>
      </c>
      <c r="JN18" s="12">
        <f t="shared" si="48"/>
        <v>0</v>
      </c>
      <c r="JO18" s="12">
        <f t="shared" si="48"/>
        <v>0</v>
      </c>
      <c r="JP18" s="12">
        <f t="shared" si="48"/>
        <v>0</v>
      </c>
      <c r="JQ18" s="12">
        <f t="shared" ref="JQ18:KO18" si="49">JQ$5</f>
        <v>0</v>
      </c>
      <c r="JR18" s="12">
        <f t="shared" si="49"/>
        <v>0</v>
      </c>
      <c r="JS18" s="12">
        <f t="shared" si="49"/>
        <v>0</v>
      </c>
      <c r="JT18" s="12">
        <f t="shared" si="49"/>
        <v>0</v>
      </c>
      <c r="JU18" s="12" t="str">
        <f t="shared" si="49"/>
        <v>-</v>
      </c>
      <c r="JV18" s="12" t="str">
        <f t="shared" si="49"/>
        <v>-</v>
      </c>
      <c r="JW18" s="12" t="str">
        <f t="shared" si="49"/>
        <v>-</v>
      </c>
      <c r="JX18" s="12" t="str">
        <f t="shared" si="49"/>
        <v>-</v>
      </c>
      <c r="JY18" s="12" t="str">
        <f t="shared" si="49"/>
        <v>-</v>
      </c>
      <c r="JZ18" s="12" t="str">
        <f t="shared" si="49"/>
        <v>-</v>
      </c>
      <c r="KA18" s="12" t="str">
        <f t="shared" si="49"/>
        <v>-</v>
      </c>
      <c r="KB18" s="12" t="str">
        <f t="shared" si="49"/>
        <v>-</v>
      </c>
      <c r="KC18" s="12" t="str">
        <f t="shared" si="49"/>
        <v>-</v>
      </c>
      <c r="KD18" s="12" t="str">
        <f t="shared" si="49"/>
        <v>-</v>
      </c>
      <c r="KE18" s="12" t="str">
        <f t="shared" si="49"/>
        <v>-</v>
      </c>
      <c r="KF18" s="12" t="str">
        <f t="shared" si="49"/>
        <v>-</v>
      </c>
      <c r="KG18" s="12" t="str">
        <f t="shared" si="49"/>
        <v>-</v>
      </c>
      <c r="KH18" s="12" t="str">
        <f t="shared" si="49"/>
        <v>-</v>
      </c>
      <c r="KI18" s="12" t="str">
        <f t="shared" si="49"/>
        <v>-</v>
      </c>
      <c r="KJ18" s="12" t="str">
        <f t="shared" si="49"/>
        <v>-</v>
      </c>
      <c r="KK18" s="12">
        <f t="shared" si="49"/>
        <v>0</v>
      </c>
      <c r="KL18" s="12" t="str">
        <f t="shared" si="49"/>
        <v>-</v>
      </c>
      <c r="KM18" s="12">
        <f t="shared" si="49"/>
        <v>1</v>
      </c>
      <c r="KN18" s="12">
        <f t="shared" si="49"/>
        <v>0</v>
      </c>
      <c r="KO18" s="12">
        <f t="shared" si="49"/>
        <v>1</v>
      </c>
      <c r="KP18" s="12">
        <v>1</v>
      </c>
      <c r="KQ18" s="12">
        <f>KQ$5</f>
        <v>1</v>
      </c>
      <c r="KR18" s="12">
        <f>KR$5</f>
        <v>0</v>
      </c>
      <c r="KS18" s="12">
        <v>1</v>
      </c>
      <c r="KT18" s="12">
        <f t="shared" ref="KT18:LK18" si="50">KT$5</f>
        <v>0</v>
      </c>
      <c r="KU18" s="12">
        <f t="shared" si="50"/>
        <v>0</v>
      </c>
      <c r="KV18" s="12">
        <f t="shared" si="50"/>
        <v>1</v>
      </c>
      <c r="KW18" s="12">
        <f t="shared" si="50"/>
        <v>0</v>
      </c>
      <c r="KX18" s="12">
        <f t="shared" si="50"/>
        <v>0</v>
      </c>
      <c r="KY18" s="12">
        <f t="shared" si="50"/>
        <v>0</v>
      </c>
      <c r="KZ18" s="12">
        <f t="shared" si="50"/>
        <v>0</v>
      </c>
      <c r="LA18" s="12">
        <f t="shared" si="50"/>
        <v>0</v>
      </c>
      <c r="LB18" s="12">
        <f t="shared" si="50"/>
        <v>0</v>
      </c>
      <c r="LC18" s="12">
        <f t="shared" si="50"/>
        <v>0</v>
      </c>
      <c r="LD18" s="12">
        <f t="shared" si="50"/>
        <v>1</v>
      </c>
      <c r="LE18" s="12">
        <f t="shared" si="50"/>
        <v>0</v>
      </c>
      <c r="LF18" s="12">
        <f t="shared" si="50"/>
        <v>0</v>
      </c>
      <c r="LG18" s="12">
        <f t="shared" si="50"/>
        <v>0</v>
      </c>
      <c r="LH18" s="12">
        <f t="shared" si="50"/>
        <v>0</v>
      </c>
      <c r="LI18" s="12">
        <f t="shared" si="50"/>
        <v>0</v>
      </c>
      <c r="LJ18" s="12">
        <f t="shared" si="50"/>
        <v>0</v>
      </c>
      <c r="LK18" s="12">
        <f t="shared" si="50"/>
        <v>0</v>
      </c>
      <c r="LL18" s="12" t="str">
        <f t="shared" ref="LL18:LQ18" si="51">LL$5</f>
        <v>-</v>
      </c>
      <c r="LM18" s="12" t="str">
        <f t="shared" si="51"/>
        <v>-</v>
      </c>
      <c r="LN18" s="12" t="str">
        <f t="shared" si="51"/>
        <v>-</v>
      </c>
      <c r="LO18" s="12" t="str">
        <f t="shared" si="51"/>
        <v>-</v>
      </c>
      <c r="LP18" s="12" t="str">
        <f t="shared" si="51"/>
        <v>-</v>
      </c>
      <c r="LQ18" s="12" t="str">
        <f t="shared" si="51"/>
        <v>-</v>
      </c>
      <c r="LR18" s="12" t="str">
        <f t="shared" ref="LR18:NB18" si="52">LR$5</f>
        <v>-</v>
      </c>
      <c r="LS18" s="12" t="str">
        <f t="shared" si="52"/>
        <v>-</v>
      </c>
      <c r="LT18" s="12" t="str">
        <f t="shared" si="52"/>
        <v>-</v>
      </c>
      <c r="LU18" s="12" t="str">
        <f t="shared" si="52"/>
        <v>-</v>
      </c>
      <c r="LV18" s="12" t="str">
        <f t="shared" si="52"/>
        <v>-</v>
      </c>
      <c r="LW18" s="12" t="str">
        <f t="shared" si="52"/>
        <v>-</v>
      </c>
      <c r="LX18" s="12" t="str">
        <f t="shared" si="52"/>
        <v>-</v>
      </c>
      <c r="LY18" s="12" t="str">
        <f t="shared" si="52"/>
        <v>-</v>
      </c>
      <c r="LZ18" s="12" t="str">
        <f t="shared" si="52"/>
        <v>-</v>
      </c>
      <c r="MA18" s="12" t="str">
        <f t="shared" si="52"/>
        <v>-</v>
      </c>
      <c r="MB18" s="12" t="str">
        <f t="shared" si="52"/>
        <v>-</v>
      </c>
      <c r="MC18" s="12" t="str">
        <f t="shared" si="52"/>
        <v>-</v>
      </c>
      <c r="MD18" s="12" t="str">
        <f t="shared" si="52"/>
        <v>-</v>
      </c>
      <c r="ME18" s="12" t="str">
        <f t="shared" si="52"/>
        <v>-</v>
      </c>
      <c r="MF18" s="12" t="str">
        <f t="shared" si="52"/>
        <v>-</v>
      </c>
      <c r="MG18" s="12" t="str">
        <f t="shared" si="52"/>
        <v>-</v>
      </c>
      <c r="MH18" s="12">
        <f t="shared" si="52"/>
        <v>1</v>
      </c>
      <c r="MI18" s="12">
        <f t="shared" si="52"/>
        <v>0</v>
      </c>
      <c r="MJ18" s="12">
        <f t="shared" si="52"/>
        <v>1</v>
      </c>
      <c r="MK18" s="12">
        <f t="shared" si="52"/>
        <v>1</v>
      </c>
      <c r="ML18" s="12">
        <f t="shared" si="52"/>
        <v>0</v>
      </c>
      <c r="MM18" s="12" t="str">
        <f t="shared" si="52"/>
        <v>-</v>
      </c>
      <c r="MN18" s="12" t="str">
        <f t="shared" si="52"/>
        <v>-</v>
      </c>
      <c r="MO18" s="12" t="str">
        <f t="shared" si="52"/>
        <v>-</v>
      </c>
      <c r="MP18" s="12" t="str">
        <f t="shared" si="52"/>
        <v>-</v>
      </c>
      <c r="MQ18" s="12">
        <f t="shared" si="52"/>
        <v>1</v>
      </c>
      <c r="MR18" s="12">
        <f t="shared" si="52"/>
        <v>1</v>
      </c>
      <c r="MS18" s="12">
        <f t="shared" si="52"/>
        <v>1</v>
      </c>
      <c r="MT18" s="12">
        <f t="shared" si="52"/>
        <v>1</v>
      </c>
      <c r="MU18" s="12">
        <f t="shared" si="52"/>
        <v>1</v>
      </c>
      <c r="MV18" s="12">
        <f t="shared" si="52"/>
        <v>1</v>
      </c>
      <c r="MW18" s="12">
        <f t="shared" si="52"/>
        <v>1</v>
      </c>
      <c r="MX18" s="12">
        <f t="shared" si="52"/>
        <v>1</v>
      </c>
      <c r="MY18" s="12" t="str">
        <f t="shared" si="52"/>
        <v>-</v>
      </c>
      <c r="MZ18" s="12" t="str">
        <f t="shared" si="52"/>
        <v>-</v>
      </c>
      <c r="NA18" s="12">
        <f t="shared" si="52"/>
        <v>0</v>
      </c>
      <c r="NB18" s="12">
        <f t="shared" si="52"/>
        <v>0</v>
      </c>
      <c r="NC18" s="34">
        <v>0</v>
      </c>
    </row>
    <row r="21" spans="1:367">
      <c r="H21" s="26" t="str">
        <f>"00 Component"&amp;$G21&amp;IF($KD21&lt;3," M-M"," Mat")&amp;IF($KI21=TRUE,"&amp;BBT","")&amp;IF($MC21&lt;&gt;0,"-mate EL","")&amp;IF($LR21," Aut","")&amp;IF($LS21," Win","")&amp;IF($LT21," Spr","")&amp;" Scan "&amp;$LU21&amp;" (F"&amp;3+IFERROR(1*$AQ21,0)&amp;3+IFERROR(1*$AT21,0)&amp;"N"&amp;$AY21&amp;$AZ21&amp;")"</f>
        <v>00 Component M-M Scan  (F33N)</v>
      </c>
    </row>
    <row r="23" spans="1:367">
      <c r="H23" s="3" t="s">
        <v>1028</v>
      </c>
      <c r="J23" t="e">
        <f>IF(#REF! =#REF!,"",#REF!)</f>
        <v>#REF!</v>
      </c>
      <c r="K23" t="e">
        <f>IF(#REF! =#REF!,"",#REF!)</f>
        <v>#REF!</v>
      </c>
      <c r="L23" t="e">
        <f>IF(#REF! =#REF!,"",#REF!)</f>
        <v>#REF!</v>
      </c>
      <c r="M23" t="e">
        <f>IF(#REF! =#REF!,"",#REF!)</f>
        <v>#REF!</v>
      </c>
      <c r="N23" t="e">
        <f>IF(#REF! =#REF!,"",#REF!)</f>
        <v>#REF!</v>
      </c>
      <c r="O23" t="e">
        <f>IF(#REF! =#REF!,"",#REF!)</f>
        <v>#REF!</v>
      </c>
      <c r="P23" t="e">
        <f>IF(#REF! =#REF!,"",#REF!)</f>
        <v>#REF!</v>
      </c>
      <c r="Q23" t="e">
        <f>IF(#REF! =#REF!,"",#REF!)</f>
        <v>#REF!</v>
      </c>
      <c r="R23" t="e">
        <f>IF(#REF! =#REF!,"",#REF!)</f>
        <v>#REF!</v>
      </c>
      <c r="S23" t="e">
        <f>IF(#REF! =#REF!,"",#REF!)</f>
        <v>#REF!</v>
      </c>
      <c r="T23" t="e">
        <f>IF(#REF! =#REF!,"",#REF!)</f>
        <v>#REF!</v>
      </c>
      <c r="U23" t="e">
        <f>IF(#REF! =#REF!,"",#REF!)</f>
        <v>#REF!</v>
      </c>
      <c r="V23" t="e">
        <f>IF(#REF! =#REF!,"",#REF!)</f>
        <v>#REF!</v>
      </c>
      <c r="W23" t="e">
        <f>IF(#REF! =#REF!,"",#REF!)</f>
        <v>#REF!</v>
      </c>
      <c r="X23" t="e">
        <f>IF(#REF! =#REF!,"",#REF!)</f>
        <v>#REF!</v>
      </c>
      <c r="Y23" t="e">
        <f>IF(#REF! =#REF!,"",#REF!)</f>
        <v>#REF!</v>
      </c>
      <c r="Z23" t="e">
        <f>IF(#REF! =#REF!,"",#REF!)</f>
        <v>#REF!</v>
      </c>
      <c r="AA23" t="e">
        <f>IF(#REF! =#REF!,"",#REF!)</f>
        <v>#REF!</v>
      </c>
      <c r="AB23" t="e">
        <f>IF(#REF! =#REF!,"",#REF!)</f>
        <v>#REF!</v>
      </c>
      <c r="AC23" t="e">
        <f>IF(#REF! =#REF!,"",#REF!)</f>
        <v>#REF!</v>
      </c>
      <c r="AD23" t="e">
        <f>IF(#REF! =#REF!,"",#REF!)</f>
        <v>#REF!</v>
      </c>
      <c r="AE23" t="e">
        <f>IF(#REF! =#REF!,"",#REF!)</f>
        <v>#REF!</v>
      </c>
      <c r="AF23" t="e">
        <f>IF(#REF! =#REF!,"",#REF!)</f>
        <v>#REF!</v>
      </c>
      <c r="AG23" t="e">
        <f>IF(#REF! =#REF!,"",#REF!)</f>
        <v>#REF!</v>
      </c>
      <c r="AH23" t="e">
        <f>IF(#REF! =#REF!,"",#REF!)</f>
        <v>#REF!</v>
      </c>
      <c r="AI23" t="e">
        <f>IF(#REF! =#REF!,"",#REF!)</f>
        <v>#REF!</v>
      </c>
      <c r="AJ23" t="e">
        <f>IF(#REF! =#REF!,"",#REF!)</f>
        <v>#REF!</v>
      </c>
      <c r="AK23" t="e">
        <f>IF(#REF! =#REF!,"",#REF!)</f>
        <v>#REF!</v>
      </c>
      <c r="AL23" t="e">
        <f>IF(#REF! =#REF!,"",#REF!)</f>
        <v>#REF!</v>
      </c>
      <c r="AM23" t="e">
        <f>IF(#REF! =#REF!,"",#REF!)</f>
        <v>#REF!</v>
      </c>
      <c r="AN23" t="e">
        <f>IF(#REF! =#REF!,"",#REF!)</f>
        <v>#REF!</v>
      </c>
      <c r="AO23" t="e">
        <f>IF(#REF! =#REF!,"",#REF!)</f>
        <v>#REF!</v>
      </c>
      <c r="AP23" t="e">
        <f>IF(#REF! =#REF!,"",#REF!)</f>
        <v>#REF!</v>
      </c>
      <c r="AQ23" t="e">
        <f>IF(#REF! =#REF!,"",#REF!)</f>
        <v>#REF!</v>
      </c>
      <c r="AR23" t="e">
        <f>IF(#REF! =#REF!,"",#REF!)</f>
        <v>#REF!</v>
      </c>
      <c r="AS23" t="e">
        <f>IF(#REF! =#REF!,"",#REF!)</f>
        <v>#REF!</v>
      </c>
      <c r="AT23" t="e">
        <f>IF(#REF! =#REF!,"",#REF!)</f>
        <v>#REF!</v>
      </c>
      <c r="AU23" t="e">
        <f>IF(#REF! =#REF!,"",#REF!)</f>
        <v>#REF!</v>
      </c>
      <c r="AV23" t="e">
        <f>IF(#REF! =#REF!,"",#REF!)</f>
        <v>#REF!</v>
      </c>
      <c r="AW23" t="e">
        <f>IF(#REF! =#REF!,"",#REF!)</f>
        <v>#REF!</v>
      </c>
      <c r="AX23" t="e">
        <f>IF(#REF! =#REF!,"",#REF!)</f>
        <v>#REF!</v>
      </c>
      <c r="AY23" t="e">
        <f>IF(#REF! =#REF!,"",#REF!)</f>
        <v>#REF!</v>
      </c>
      <c r="AZ23" t="e">
        <f>IF(#REF! =#REF!,"",#REF!)</f>
        <v>#REF!</v>
      </c>
      <c r="BA23" t="e">
        <f>IF(#REF! =#REF!,"",#REF!)</f>
        <v>#REF!</v>
      </c>
      <c r="BB23" t="e">
        <f>IF(#REF! =#REF!,"",#REF!)</f>
        <v>#REF!</v>
      </c>
      <c r="BC23" t="e">
        <f>IF(#REF! =#REF!,"",#REF!)</f>
        <v>#REF!</v>
      </c>
      <c r="BD23" t="e">
        <f>IF(#REF! =#REF!,"",#REF!)</f>
        <v>#REF!</v>
      </c>
      <c r="BE23" t="e">
        <f>IF(#REF! =#REF!,"",#REF!)</f>
        <v>#REF!</v>
      </c>
      <c r="BF23" t="e">
        <f>IF(#REF! =#REF!,"",#REF!)</f>
        <v>#REF!</v>
      </c>
      <c r="BG23" t="e">
        <f>IF(#REF! =#REF!,"",#REF!)</f>
        <v>#REF!</v>
      </c>
      <c r="BH23" t="e">
        <f>IF(#REF! =#REF!,"",#REF!)</f>
        <v>#REF!</v>
      </c>
      <c r="BI23" t="e">
        <f>IF(#REF! =#REF!,"",#REF!)</f>
        <v>#REF!</v>
      </c>
      <c r="BJ23" t="e">
        <f>IF(#REF! =#REF!,"",#REF!)</f>
        <v>#REF!</v>
      </c>
      <c r="BK23" t="e">
        <f>IF(#REF! =#REF!,"",#REF!)</f>
        <v>#REF!</v>
      </c>
      <c r="BL23" t="e">
        <f>IF(#REF! =#REF!,"",#REF!)</f>
        <v>#REF!</v>
      </c>
      <c r="BM23" t="e">
        <f>IF(#REF! =#REF!,"",#REF!)</f>
        <v>#REF!</v>
      </c>
      <c r="BN23" t="e">
        <f>IF(#REF! =#REF!,"",#REF!)</f>
        <v>#REF!</v>
      </c>
      <c r="BO23" t="e">
        <f>IF(#REF! =#REF!,"",#REF!)</f>
        <v>#REF!</v>
      </c>
      <c r="BP23" t="e">
        <f>IF(#REF! =#REF!,"",#REF!)</f>
        <v>#REF!</v>
      </c>
      <c r="BQ23" t="e">
        <f>IF(#REF! =#REF!,"",#REF!)</f>
        <v>#REF!</v>
      </c>
      <c r="BR23" t="e">
        <f>IF(#REF! =#REF!,"",#REF!)</f>
        <v>#REF!</v>
      </c>
      <c r="BS23" t="e">
        <f>IF(#REF! =#REF!,"",#REF!)</f>
        <v>#REF!</v>
      </c>
      <c r="BT23" t="e">
        <f>IF(#REF! =#REF!,"",#REF!)</f>
        <v>#REF!</v>
      </c>
      <c r="BU23" t="e">
        <f>IF(#REF! =#REF!,"",#REF!)</f>
        <v>#REF!</v>
      </c>
      <c r="BV23" t="e">
        <f>IF(#REF! =#REF!,"",#REF!)</f>
        <v>#REF!</v>
      </c>
      <c r="BW23" t="e">
        <f>IF(#REF! =#REF!,"",#REF!)</f>
        <v>#REF!</v>
      </c>
      <c r="BX23" t="e">
        <f>IF(#REF! =#REF!,"",#REF!)</f>
        <v>#REF!</v>
      </c>
      <c r="BY23" t="e">
        <f>IF(#REF! =#REF!,"",#REF!)</f>
        <v>#REF!</v>
      </c>
      <c r="BZ23" t="e">
        <f>IF(#REF! =#REF!,"",#REF!)</f>
        <v>#REF!</v>
      </c>
      <c r="CA23" t="e">
        <f>IF(#REF! =#REF!,"",#REF!)</f>
        <v>#REF!</v>
      </c>
      <c r="CB23" t="e">
        <f>IF(#REF! =#REF!,"",#REF!)</f>
        <v>#REF!</v>
      </c>
      <c r="CC23" t="e">
        <f>IF(#REF! =#REF!,"",#REF!)</f>
        <v>#REF!</v>
      </c>
      <c r="CD23" t="e">
        <f>IF(#REF! =#REF!,"",#REF!)</f>
        <v>#REF!</v>
      </c>
      <c r="CE23" t="e">
        <f>IF(#REF! =#REF!,"",#REF!)</f>
        <v>#REF!</v>
      </c>
      <c r="CF23" t="e">
        <f>IF(#REF! =#REF!,"",#REF!)</f>
        <v>#REF!</v>
      </c>
      <c r="CG23" t="e">
        <f>IF(#REF! =#REF!,"",#REF!)</f>
        <v>#REF!</v>
      </c>
      <c r="CH23" t="e">
        <f>IF(#REF! =#REF!,"",#REF!)</f>
        <v>#REF!</v>
      </c>
      <c r="CI23" t="e">
        <f>IF(#REF! =#REF!,"",#REF!)</f>
        <v>#REF!</v>
      </c>
      <c r="CJ23" t="e">
        <f>IF(#REF! =#REF!,"",#REF!)</f>
        <v>#REF!</v>
      </c>
      <c r="CK23" t="e">
        <f>IF(#REF! =#REF!,"",#REF!)</f>
        <v>#REF!</v>
      </c>
      <c r="CL23" t="e">
        <f>IF(#REF! =#REF!,"",#REF!)</f>
        <v>#REF!</v>
      </c>
      <c r="CM23" t="e">
        <f>IF(#REF! =#REF!,"",#REF!)</f>
        <v>#REF!</v>
      </c>
      <c r="CN23" t="e">
        <f>IF(#REF! =#REF!,"",#REF!)</f>
        <v>#REF!</v>
      </c>
      <c r="CO23" t="e">
        <f>IF(#REF! =#REF!,"",#REF!)</f>
        <v>#REF!</v>
      </c>
      <c r="CP23" t="e">
        <f>IF(#REF! =#REF!,"",#REF!)</f>
        <v>#REF!</v>
      </c>
      <c r="CQ23" t="e">
        <f>IF(#REF! =#REF!,"",#REF!)</f>
        <v>#REF!</v>
      </c>
      <c r="CR23" t="e">
        <f>IF(#REF! =#REF!,"",#REF!)</f>
        <v>#REF!</v>
      </c>
      <c r="CS23" t="e">
        <f>IF(#REF! =#REF!,"",#REF!)</f>
        <v>#REF!</v>
      </c>
      <c r="CT23" t="e">
        <f>IF(#REF! =#REF!,"",#REF!)</f>
        <v>#REF!</v>
      </c>
      <c r="CU23" t="e">
        <f>IF(#REF! =#REF!,"",#REF!)</f>
        <v>#REF!</v>
      </c>
      <c r="CV23" t="e">
        <f>IF(#REF! =#REF!,"",#REF!)</f>
        <v>#REF!</v>
      </c>
      <c r="CW23" t="e">
        <f>IF(#REF! =#REF!,"",#REF!)</f>
        <v>#REF!</v>
      </c>
      <c r="CX23" t="e">
        <f>IF(#REF! =#REF!,"",#REF!)</f>
        <v>#REF!</v>
      </c>
      <c r="CY23" t="e">
        <f>IF(#REF! =#REF!,"",#REF!)</f>
        <v>#REF!</v>
      </c>
      <c r="CZ23" t="e">
        <f>IF(#REF! =#REF!,"",#REF!)</f>
        <v>#REF!</v>
      </c>
      <c r="DA23" t="e">
        <f>IF(#REF! =#REF!,"",#REF!)</f>
        <v>#REF!</v>
      </c>
      <c r="DB23" t="e">
        <f>IF(#REF! =#REF!,"",#REF!)</f>
        <v>#REF!</v>
      </c>
      <c r="DC23" t="e">
        <f>IF(#REF! =#REF!,"",#REF!)</f>
        <v>#REF!</v>
      </c>
      <c r="DD23" t="e">
        <f>IF(#REF! =#REF!,"",#REF!)</f>
        <v>#REF!</v>
      </c>
      <c r="DE23" t="e">
        <f>IF(#REF! =#REF!,"",#REF!)</f>
        <v>#REF!</v>
      </c>
      <c r="DF23" t="e">
        <f>IF(#REF! =#REF!,"",#REF!)</f>
        <v>#REF!</v>
      </c>
      <c r="DG23" t="e">
        <f>IF(#REF! =#REF!,"",#REF!)</f>
        <v>#REF!</v>
      </c>
      <c r="DH23" t="e">
        <f>IF(#REF! =#REF!,"",#REF!)</f>
        <v>#REF!</v>
      </c>
      <c r="DI23" t="e">
        <f>IF(#REF! =#REF!,"",#REF!)</f>
        <v>#REF!</v>
      </c>
      <c r="DJ23" t="e">
        <f>IF(#REF! =#REF!,"",#REF!)</f>
        <v>#REF!</v>
      </c>
      <c r="DK23" t="e">
        <f>IF(#REF! =#REF!,"",#REF!)</f>
        <v>#REF!</v>
      </c>
      <c r="DL23" t="e">
        <f>IF(#REF! =#REF!,"",#REF!)</f>
        <v>#REF!</v>
      </c>
      <c r="DM23" t="e">
        <f>IF(#REF! =#REF!,"",#REF!)</f>
        <v>#REF!</v>
      </c>
      <c r="DN23" t="e">
        <f>IF(#REF! =#REF!,"",#REF!)</f>
        <v>#REF!</v>
      </c>
      <c r="DO23" t="e">
        <f>IF(#REF! =#REF!,"",#REF!)</f>
        <v>#REF!</v>
      </c>
      <c r="DP23" t="e">
        <f>IF(#REF! =#REF!,"",#REF!)</f>
        <v>#REF!</v>
      </c>
      <c r="DQ23" t="e">
        <f>IF(#REF! =#REF!,"",#REF!)</f>
        <v>#REF!</v>
      </c>
      <c r="DR23" t="e">
        <f>IF(#REF! =#REF!,"",#REF!)</f>
        <v>#REF!</v>
      </c>
      <c r="DS23" t="e">
        <f>IF(#REF! =#REF!,"",#REF!)</f>
        <v>#REF!</v>
      </c>
      <c r="DT23" t="e">
        <f>IF(#REF! =#REF!,"",#REF!)</f>
        <v>#REF!</v>
      </c>
      <c r="DU23" t="e">
        <f>IF(#REF! =#REF!,"",#REF!)</f>
        <v>#REF!</v>
      </c>
      <c r="DV23" t="e">
        <f>IF(#REF! =#REF!,"",#REF!)</f>
        <v>#REF!</v>
      </c>
      <c r="DW23" t="e">
        <f>IF(#REF! =#REF!,"",#REF!)</f>
        <v>#REF!</v>
      </c>
      <c r="DX23" t="e">
        <f>IF(#REF! =#REF!,"",#REF!)</f>
        <v>#REF!</v>
      </c>
      <c r="DY23" t="e">
        <f>IF(#REF! =#REF!,"",#REF!)</f>
        <v>#REF!</v>
      </c>
      <c r="DZ23" t="e">
        <f>IF(#REF! =#REF!,"",#REF!)</f>
        <v>#REF!</v>
      </c>
      <c r="EA23" t="e">
        <f>IF(#REF! =#REF!,"",#REF!)</f>
        <v>#REF!</v>
      </c>
      <c r="EB23" t="e">
        <f>IF(#REF! =#REF!,"",#REF!)</f>
        <v>#REF!</v>
      </c>
      <c r="EC23" t="e">
        <f>IF(#REF! =#REF!,"",#REF!)</f>
        <v>#REF!</v>
      </c>
      <c r="ED23" t="e">
        <f>IF(#REF! =#REF!,"",#REF!)</f>
        <v>#REF!</v>
      </c>
      <c r="EE23" t="e">
        <f>IF(#REF! =#REF!,"",#REF!)</f>
        <v>#REF!</v>
      </c>
      <c r="EF23" t="e">
        <f>IF(#REF! =#REF!,"",#REF!)</f>
        <v>#REF!</v>
      </c>
      <c r="EG23" t="e">
        <f>IF(#REF! =#REF!,"",#REF!)</f>
        <v>#REF!</v>
      </c>
      <c r="EH23" t="e">
        <f>IF(#REF! =#REF!,"",#REF!)</f>
        <v>#REF!</v>
      </c>
      <c r="EI23" t="e">
        <f>IF(#REF! =#REF!,"",#REF!)</f>
        <v>#REF!</v>
      </c>
      <c r="EJ23" t="e">
        <f>IF(#REF! =#REF!,"",#REF!)</f>
        <v>#REF!</v>
      </c>
      <c r="EK23" t="e">
        <f>IF(#REF! =#REF!,"",#REF!)</f>
        <v>#REF!</v>
      </c>
      <c r="EL23" t="e">
        <f>IF(#REF! =#REF!,"",#REF!)</f>
        <v>#REF!</v>
      </c>
      <c r="EM23" t="e">
        <f>IF(#REF! =#REF!,"",#REF!)</f>
        <v>#REF!</v>
      </c>
      <c r="EN23" t="e">
        <f>IF(#REF! =#REF!,"",#REF!)</f>
        <v>#REF!</v>
      </c>
      <c r="EO23" t="e">
        <f>IF(#REF! =#REF!,"",#REF!)</f>
        <v>#REF!</v>
      </c>
      <c r="EP23" t="e">
        <f>IF(#REF! =#REF!,"",#REF!)</f>
        <v>#REF!</v>
      </c>
      <c r="EQ23" t="e">
        <f>IF(#REF! =#REF!,"",#REF!)</f>
        <v>#REF!</v>
      </c>
      <c r="ER23" t="e">
        <f>IF(#REF! =#REF!,"",#REF!)</f>
        <v>#REF!</v>
      </c>
      <c r="ES23" t="e">
        <f>IF(#REF! =#REF!,"",#REF!)</f>
        <v>#REF!</v>
      </c>
      <c r="ET23" t="e">
        <f>IF(#REF! =#REF!,"",#REF!)</f>
        <v>#REF!</v>
      </c>
      <c r="EU23" t="e">
        <f>IF(#REF! =#REF!,"",#REF!)</f>
        <v>#REF!</v>
      </c>
      <c r="EV23" t="e">
        <f>IF(#REF! =#REF!,"",#REF!)</f>
        <v>#REF!</v>
      </c>
      <c r="EW23" t="e">
        <f>IF(#REF! =#REF!,"",#REF!)</f>
        <v>#REF!</v>
      </c>
      <c r="EX23" t="e">
        <f>IF(#REF! =#REF!,"",#REF!)</f>
        <v>#REF!</v>
      </c>
      <c r="EY23" t="e">
        <f>IF(#REF! =#REF!,"",#REF!)</f>
        <v>#REF!</v>
      </c>
      <c r="EZ23" t="e">
        <f>IF(#REF! =#REF!,"",#REF!)</f>
        <v>#REF!</v>
      </c>
      <c r="FA23" t="e">
        <f>IF(#REF! =#REF!,"",#REF!)</f>
        <v>#REF!</v>
      </c>
      <c r="FB23" t="e">
        <f>IF(#REF! =#REF!,"",#REF!)</f>
        <v>#REF!</v>
      </c>
      <c r="FC23" t="e">
        <f>IF(#REF! =#REF!,"",#REF!)</f>
        <v>#REF!</v>
      </c>
      <c r="FD23" t="e">
        <f>IF(#REF! =#REF!,"",#REF!)</f>
        <v>#REF!</v>
      </c>
      <c r="FE23" t="e">
        <f>IF(#REF! =#REF!,"",#REF!)</f>
        <v>#REF!</v>
      </c>
      <c r="FF23" t="e">
        <f>IF(#REF! =#REF!,"",#REF!)</f>
        <v>#REF!</v>
      </c>
      <c r="FG23" t="e">
        <f>IF(#REF! =#REF!,"",#REF!)</f>
        <v>#REF!</v>
      </c>
      <c r="FH23" t="e">
        <f>IF(#REF! =#REF!,"",#REF!)</f>
        <v>#REF!</v>
      </c>
      <c r="FI23" t="e">
        <f>IF(#REF! =#REF!,"",#REF!)</f>
        <v>#REF!</v>
      </c>
      <c r="FJ23" t="e">
        <f>IF(#REF! =#REF!,"",#REF!)</f>
        <v>#REF!</v>
      </c>
      <c r="FK23" t="e">
        <f>IF(#REF! =#REF!,"",#REF!)</f>
        <v>#REF!</v>
      </c>
      <c r="FL23" t="e">
        <f>IF(#REF! =#REF!,"",#REF!)</f>
        <v>#REF!</v>
      </c>
      <c r="FM23" t="e">
        <f>IF(#REF! =#REF!,"",#REF!)</f>
        <v>#REF!</v>
      </c>
      <c r="FN23" t="e">
        <f>IF(#REF! =#REF!,"",#REF!)</f>
        <v>#REF!</v>
      </c>
      <c r="FO23" t="e">
        <f>IF(#REF! =#REF!,"",#REF!)</f>
        <v>#REF!</v>
      </c>
      <c r="FP23" t="e">
        <f>IF(#REF! =#REF!,"",#REF!)</f>
        <v>#REF!</v>
      </c>
      <c r="FQ23" t="e">
        <f>IF(#REF! =#REF!,"",#REF!)</f>
        <v>#REF!</v>
      </c>
      <c r="FR23" t="e">
        <f>IF(#REF! =#REF!,"",#REF!)</f>
        <v>#REF!</v>
      </c>
      <c r="FS23" t="e">
        <f>IF(#REF! =#REF!,"",#REF!)</f>
        <v>#REF!</v>
      </c>
      <c r="FT23" t="e">
        <f>IF(#REF! =#REF!,"",#REF!)</f>
        <v>#REF!</v>
      </c>
      <c r="FU23" t="e">
        <f>IF(#REF! =#REF!,"",#REF!)</f>
        <v>#REF!</v>
      </c>
      <c r="FV23" t="e">
        <f>IF(#REF! =#REF!,"",#REF!)</f>
        <v>#REF!</v>
      </c>
      <c r="FW23" t="e">
        <f>IF(#REF! =#REF!,"",#REF!)</f>
        <v>#REF!</v>
      </c>
      <c r="FX23" t="e">
        <f>IF(#REF! =#REF!,"",#REF!)</f>
        <v>#REF!</v>
      </c>
      <c r="FY23" t="e">
        <f>IF(#REF! =#REF!,"",#REF!)</f>
        <v>#REF!</v>
      </c>
      <c r="FZ23" t="e">
        <f>IF(#REF! =#REF!,"",#REF!)</f>
        <v>#REF!</v>
      </c>
      <c r="GA23" t="e">
        <f>IF(#REF! =#REF!,"",#REF!)</f>
        <v>#REF!</v>
      </c>
      <c r="GB23" t="e">
        <f>IF(#REF! =#REF!,"",#REF!)</f>
        <v>#REF!</v>
      </c>
      <c r="GC23" t="e">
        <f>IF(#REF! =#REF!,"",#REF!)</f>
        <v>#REF!</v>
      </c>
      <c r="GD23" t="e">
        <f>IF(#REF! =#REF!,"",#REF!)</f>
        <v>#REF!</v>
      </c>
      <c r="GE23" t="e">
        <f>IF(#REF! =#REF!,"",#REF!)</f>
        <v>#REF!</v>
      </c>
      <c r="GF23" t="e">
        <f>IF(#REF! =#REF!,"",#REF!)</f>
        <v>#REF!</v>
      </c>
      <c r="GG23" t="e">
        <f>IF(#REF! =#REF!,"",#REF!)</f>
        <v>#REF!</v>
      </c>
      <c r="GH23" t="e">
        <f>IF(#REF! =#REF!,"",#REF!)</f>
        <v>#REF!</v>
      </c>
      <c r="GI23" t="e">
        <f>IF(#REF! =#REF!,"",#REF!)</f>
        <v>#REF!</v>
      </c>
      <c r="GJ23" t="e">
        <f>IF(#REF! =#REF!,"",#REF!)</f>
        <v>#REF!</v>
      </c>
      <c r="GK23" t="e">
        <f>IF(#REF! =#REF!,"",#REF!)</f>
        <v>#REF!</v>
      </c>
      <c r="GL23" t="e">
        <f>IF(#REF! =#REF!,"",#REF!)</f>
        <v>#REF!</v>
      </c>
      <c r="GM23" t="e">
        <f>IF(#REF! =#REF!,"",#REF!)</f>
        <v>#REF!</v>
      </c>
      <c r="GN23" t="e">
        <f>IF(#REF! =#REF!,"",#REF!)</f>
        <v>#REF!</v>
      </c>
      <c r="GO23" t="e">
        <f>IF(#REF! =#REF!,"",#REF!)</f>
        <v>#REF!</v>
      </c>
      <c r="GP23" t="e">
        <f>IF(#REF! =#REF!,"",#REF!)</f>
        <v>#REF!</v>
      </c>
      <c r="GQ23" t="e">
        <f>IF(#REF! =#REF!,"",#REF!)</f>
        <v>#REF!</v>
      </c>
      <c r="GR23" t="e">
        <f>IF(#REF! =#REF!,"",#REF!)</f>
        <v>#REF!</v>
      </c>
      <c r="GS23" t="e">
        <f>IF(#REF! =#REF!,"",#REF!)</f>
        <v>#REF!</v>
      </c>
      <c r="GT23" t="e">
        <f>IF(#REF! =#REF!,"",#REF!)</f>
        <v>#REF!</v>
      </c>
      <c r="GU23" t="e">
        <f>IF(#REF! =#REF!,"",#REF!)</f>
        <v>#REF!</v>
      </c>
      <c r="GV23" t="e">
        <f>IF(#REF! =#REF!,"",#REF!)</f>
        <v>#REF!</v>
      </c>
      <c r="GW23" t="e">
        <f>IF(#REF! =#REF!,"",#REF!)</f>
        <v>#REF!</v>
      </c>
      <c r="GX23" t="e">
        <f>IF(#REF! =#REF!,"",#REF!)</f>
        <v>#REF!</v>
      </c>
      <c r="GY23" t="e">
        <f>IF(#REF! =#REF!,"",#REF!)</f>
        <v>#REF!</v>
      </c>
      <c r="GZ23" t="e">
        <f>IF(#REF! =#REF!,"",#REF!)</f>
        <v>#REF!</v>
      </c>
      <c r="HA23" t="e">
        <f>IF(#REF! =#REF!,"",#REF!)</f>
        <v>#REF!</v>
      </c>
      <c r="HB23" t="e">
        <f>IF(#REF! =#REF!,"",#REF!)</f>
        <v>#REF!</v>
      </c>
      <c r="HC23" t="e">
        <f>IF(#REF! =#REF!,"",#REF!)</f>
        <v>#REF!</v>
      </c>
      <c r="HD23" t="e">
        <f>IF(#REF! =#REF!,"",#REF!)</f>
        <v>#REF!</v>
      </c>
      <c r="HE23" t="e">
        <f>IF(#REF! =#REF!,"",#REF!)</f>
        <v>#REF!</v>
      </c>
      <c r="HF23" t="e">
        <f>IF(#REF! =#REF!,"",#REF!)</f>
        <v>#REF!</v>
      </c>
      <c r="HG23" t="e">
        <f>IF(#REF! =#REF!,"",#REF!)</f>
        <v>#REF!</v>
      </c>
      <c r="HH23" t="e">
        <f>IF(#REF! =#REF!,"",#REF!)</f>
        <v>#REF!</v>
      </c>
      <c r="HI23" t="e">
        <f>IF(#REF! =#REF!,"",#REF!)</f>
        <v>#REF!</v>
      </c>
      <c r="HJ23" t="e">
        <f>IF(#REF! =#REF!,"",#REF!)</f>
        <v>#REF!</v>
      </c>
      <c r="HK23" t="e">
        <f>IF(#REF! =#REF!,"",#REF!)</f>
        <v>#REF!</v>
      </c>
      <c r="HL23" t="e">
        <f>IF(#REF! =#REF!,"",#REF!)</f>
        <v>#REF!</v>
      </c>
      <c r="HM23" t="e">
        <f>IF(#REF! =#REF!,"",#REF!)</f>
        <v>#REF!</v>
      </c>
      <c r="HN23" t="e">
        <f>IF(#REF! =#REF!,"",#REF!)</f>
        <v>#REF!</v>
      </c>
      <c r="HO23" t="e">
        <f>IF(#REF! =#REF!,"",#REF!)</f>
        <v>#REF!</v>
      </c>
      <c r="HP23" t="e">
        <f>IF(#REF! =#REF!,"",#REF!)</f>
        <v>#REF!</v>
      </c>
      <c r="HQ23" t="e">
        <f>IF(#REF! =#REF!,"",#REF!)</f>
        <v>#REF!</v>
      </c>
      <c r="HR23" t="e">
        <f>IF(#REF! =#REF!,"",#REF!)</f>
        <v>#REF!</v>
      </c>
      <c r="HS23" t="e">
        <f>IF(#REF! =#REF!,"",#REF!)</f>
        <v>#REF!</v>
      </c>
      <c r="HT23" t="e">
        <f>IF(#REF! =#REF!,"",#REF!)</f>
        <v>#REF!</v>
      </c>
      <c r="HU23" t="e">
        <f>IF(#REF! =#REF!,"",#REF!)</f>
        <v>#REF!</v>
      </c>
      <c r="HV23" t="e">
        <f>IF(#REF! =#REF!,"",#REF!)</f>
        <v>#REF!</v>
      </c>
      <c r="HW23" t="e">
        <f>IF(#REF! =#REF!,"",#REF!)</f>
        <v>#REF!</v>
      </c>
      <c r="HX23" t="e">
        <f>IF(#REF! =#REF!,"",#REF!)</f>
        <v>#REF!</v>
      </c>
      <c r="HY23" t="e">
        <f>IF(#REF! =#REF!,"",#REF!)</f>
        <v>#REF!</v>
      </c>
      <c r="HZ23" t="e">
        <f>IF(#REF! =#REF!,"",#REF!)</f>
        <v>#REF!</v>
      </c>
      <c r="IA23" t="e">
        <f>IF(#REF! =#REF!,"",#REF!)</f>
        <v>#REF!</v>
      </c>
      <c r="IB23" t="e">
        <f>IF(#REF! =#REF!,"",#REF!)</f>
        <v>#REF!</v>
      </c>
      <c r="IC23" t="e">
        <f>IF(#REF! =#REF!,"",#REF!)</f>
        <v>#REF!</v>
      </c>
      <c r="ID23" t="e">
        <f>IF(#REF! =#REF!,"",#REF!)</f>
        <v>#REF!</v>
      </c>
      <c r="IE23" t="e">
        <f>IF(#REF! =#REF!,"",#REF!)</f>
        <v>#REF!</v>
      </c>
      <c r="IF23" t="e">
        <f>IF(#REF! =#REF!,"",#REF!)</f>
        <v>#REF!</v>
      </c>
      <c r="IG23" t="e">
        <f>IF(#REF! =#REF!,"",#REF!)</f>
        <v>#REF!</v>
      </c>
      <c r="IH23" t="e">
        <f>IF(#REF! =#REF!,"",#REF!)</f>
        <v>#REF!</v>
      </c>
      <c r="II23" t="e">
        <f>IF(#REF! =#REF!,"",#REF!)</f>
        <v>#REF!</v>
      </c>
      <c r="IJ23" t="e">
        <f>IF(#REF! =#REF!,"",#REF!)</f>
        <v>#REF!</v>
      </c>
      <c r="IK23" t="e">
        <f>IF(#REF! =#REF!,"",#REF!)</f>
        <v>#REF!</v>
      </c>
      <c r="IL23" t="e">
        <f>IF(#REF! =#REF!,"",#REF!)</f>
        <v>#REF!</v>
      </c>
      <c r="IM23" t="e">
        <f>IF(#REF! =#REF!,"",#REF!)</f>
        <v>#REF!</v>
      </c>
      <c r="IN23" t="e">
        <f>IF(#REF! =#REF!,"",#REF!)</f>
        <v>#REF!</v>
      </c>
      <c r="IO23" t="e">
        <f>IF(#REF! =#REF!,"",#REF!)</f>
        <v>#REF!</v>
      </c>
      <c r="IP23" t="e">
        <f>IF(#REF! =#REF!,"",#REF!)</f>
        <v>#REF!</v>
      </c>
      <c r="IQ23" t="e">
        <f>IF(#REF! =#REF!,"",#REF!)</f>
        <v>#REF!</v>
      </c>
      <c r="IR23" t="e">
        <f>IF(#REF! =#REF!,"",#REF!)</f>
        <v>#REF!</v>
      </c>
      <c r="IS23" t="e">
        <f>IF(#REF! =#REF!,"",#REF!)</f>
        <v>#REF!</v>
      </c>
      <c r="IT23" t="e">
        <f>IF(#REF! =#REF!,"",#REF!)</f>
        <v>#REF!</v>
      </c>
      <c r="IU23" t="e">
        <f>IF(#REF! =#REF!,"",#REF!)</f>
        <v>#REF!</v>
      </c>
      <c r="IV23" t="e">
        <f>IF(#REF! =#REF!,"",#REF!)</f>
        <v>#REF!</v>
      </c>
      <c r="IW23" t="e">
        <f>IF(#REF! =#REF!,"",#REF!)</f>
        <v>#REF!</v>
      </c>
      <c r="IX23" t="e">
        <f>IF(#REF! =#REF!,"",#REF!)</f>
        <v>#REF!</v>
      </c>
      <c r="IY23" t="e">
        <f>IF(#REF! =#REF!,"",#REF!)</f>
        <v>#REF!</v>
      </c>
      <c r="IZ23" t="e">
        <f>IF(#REF! =#REF!,"",#REF!)</f>
        <v>#REF!</v>
      </c>
      <c r="JA23" t="e">
        <f>IF(#REF! =#REF!,"",#REF!)</f>
        <v>#REF!</v>
      </c>
      <c r="JB23" t="e">
        <f>IF(#REF! =#REF!,"",#REF!)</f>
        <v>#REF!</v>
      </c>
      <c r="JC23" t="e">
        <f>IF(#REF! =#REF!,"",#REF!)</f>
        <v>#REF!</v>
      </c>
      <c r="JD23" t="e">
        <f>IF(#REF! =#REF!,"",#REF!)</f>
        <v>#REF!</v>
      </c>
      <c r="JE23" t="e">
        <f>IF(#REF! =#REF!,"",#REF!)</f>
        <v>#REF!</v>
      </c>
      <c r="JF23" t="e">
        <f>IF(#REF! =#REF!,"",#REF!)</f>
        <v>#REF!</v>
      </c>
      <c r="JG23" t="e">
        <f>IF(#REF! =#REF!,"",#REF!)</f>
        <v>#REF!</v>
      </c>
      <c r="JH23" t="e">
        <f>IF(#REF! =#REF!,"",#REF!)</f>
        <v>#REF!</v>
      </c>
      <c r="JI23" t="e">
        <f>IF(#REF! =#REF!,"",#REF!)</f>
        <v>#REF!</v>
      </c>
      <c r="JJ23" t="e">
        <f>IF(#REF! =#REF!,"",#REF!)</f>
        <v>#REF!</v>
      </c>
      <c r="JK23" t="e">
        <f>IF(#REF! =#REF!,"",#REF!)</f>
        <v>#REF!</v>
      </c>
      <c r="JL23" t="e">
        <f>IF(#REF! =#REF!,"",#REF!)</f>
        <v>#REF!</v>
      </c>
      <c r="JM23" t="e">
        <f>IF(#REF! =#REF!,"",#REF!)</f>
        <v>#REF!</v>
      </c>
      <c r="JN23" t="e">
        <f>IF(#REF! =#REF!,"",#REF!)</f>
        <v>#REF!</v>
      </c>
      <c r="JO23" t="e">
        <f>IF(#REF! =#REF!,"",#REF!)</f>
        <v>#REF!</v>
      </c>
      <c r="JP23" t="e">
        <f>IF(#REF! =#REF!,"",#REF!)</f>
        <v>#REF!</v>
      </c>
      <c r="JQ23" t="e">
        <f>IF(#REF! =#REF!,"",#REF!)</f>
        <v>#REF!</v>
      </c>
      <c r="JR23" t="e">
        <f>IF(#REF! =#REF!,"",#REF!)</f>
        <v>#REF!</v>
      </c>
      <c r="JS23" t="e">
        <f>IF(#REF! =#REF!,"",#REF!)</f>
        <v>#REF!</v>
      </c>
      <c r="JT23" t="e">
        <f>IF(#REF! =#REF!,"",#REF!)</f>
        <v>#REF!</v>
      </c>
      <c r="JU23" t="e">
        <f>IF(#REF! =#REF!,"",#REF!)</f>
        <v>#REF!</v>
      </c>
      <c r="JV23" t="e">
        <f>IF(#REF! =#REF!,"",#REF!)</f>
        <v>#REF!</v>
      </c>
      <c r="JW23" t="e">
        <f>IF(#REF! =#REF!,"",#REF!)</f>
        <v>#REF!</v>
      </c>
      <c r="JX23" t="e">
        <f>IF(#REF! =#REF!,"",#REF!)</f>
        <v>#REF!</v>
      </c>
      <c r="JY23" t="e">
        <f>IF(#REF! =#REF!,"",#REF!)</f>
        <v>#REF!</v>
      </c>
      <c r="JZ23" t="e">
        <f>IF(#REF! =#REF!,"",#REF!)</f>
        <v>#REF!</v>
      </c>
      <c r="KA23" t="e">
        <f>IF(#REF! =#REF!,"",#REF!)</f>
        <v>#REF!</v>
      </c>
      <c r="KB23" t="e">
        <f>IF(#REF! =#REF!,"",#REF!)</f>
        <v>#REF!</v>
      </c>
      <c r="KC23" t="e">
        <f>IF(#REF! =#REF!,"",#REF!)</f>
        <v>#REF!</v>
      </c>
      <c r="KD23" t="e">
        <f>IF(#REF! =#REF!,"",#REF!)</f>
        <v>#REF!</v>
      </c>
      <c r="KE23" t="e">
        <f>IF(#REF! =#REF!,"",#REF!)</f>
        <v>#REF!</v>
      </c>
      <c r="KF23" t="e">
        <f>IF(#REF! =#REF!,"",#REF!)</f>
        <v>#REF!</v>
      </c>
      <c r="KG23" t="e">
        <f>IF(#REF! =#REF!,"",#REF!)</f>
        <v>#REF!</v>
      </c>
      <c r="KH23" t="e">
        <f>IF(#REF! =#REF!,"",#REF!)</f>
        <v>#REF!</v>
      </c>
      <c r="KI23" t="e">
        <f>IF(#REF! =#REF!,"",#REF!)</f>
        <v>#REF!</v>
      </c>
      <c r="KJ23" t="e">
        <f>IF(#REF! =#REF!,"",#REF!)</f>
        <v>#REF!</v>
      </c>
      <c r="KK23" t="e">
        <f>IF(#REF! =#REF!,"",#REF!)</f>
        <v>#REF!</v>
      </c>
      <c r="KL23" t="e">
        <f>IF(#REF! =#REF!,"",#REF!)</f>
        <v>#REF!</v>
      </c>
      <c r="KM23" t="e">
        <f>IF(#REF! =#REF!,"",#REF!)</f>
        <v>#REF!</v>
      </c>
      <c r="KN23" t="e">
        <f>IF(#REF! =#REF!,"",#REF!)</f>
        <v>#REF!</v>
      </c>
      <c r="KO23" t="e">
        <f>IF(#REF! =#REF!,"",#REF!)</f>
        <v>#REF!</v>
      </c>
      <c r="KP23" t="e">
        <f>IF(#REF! =#REF!,"",#REF!)</f>
        <v>#REF!</v>
      </c>
      <c r="KQ23" t="e">
        <f>IF(#REF! =#REF!,"",#REF!)</f>
        <v>#REF!</v>
      </c>
      <c r="KR23" t="e">
        <f>IF(#REF! =#REF!,"",#REF!)</f>
        <v>#REF!</v>
      </c>
      <c r="KS23" t="e">
        <f>IF(#REF! =#REF!,"",#REF!)</f>
        <v>#REF!</v>
      </c>
      <c r="KT23" t="e">
        <f>IF(#REF! =#REF!,"",#REF!)</f>
        <v>#REF!</v>
      </c>
      <c r="KU23" t="e">
        <f>IF(#REF! =#REF!,"",#REF!)</f>
        <v>#REF!</v>
      </c>
      <c r="KV23" t="e">
        <f>IF(#REF! =#REF!,"",#REF!)</f>
        <v>#REF!</v>
      </c>
      <c r="KW23" t="e">
        <f>IF(#REF! =#REF!,"",#REF!)</f>
        <v>#REF!</v>
      </c>
      <c r="KX23" t="e">
        <f>IF(#REF! =#REF!,"",#REF!)</f>
        <v>#REF!</v>
      </c>
      <c r="KY23" t="e">
        <f>IF(#REF! =#REF!,"",#REF!)</f>
        <v>#REF!</v>
      </c>
      <c r="KZ23" t="e">
        <f>IF(#REF! =#REF!,"",#REF!)</f>
        <v>#REF!</v>
      </c>
      <c r="LA23" t="e">
        <f>IF(#REF! =#REF!,"",#REF!)</f>
        <v>#REF!</v>
      </c>
      <c r="LB23" t="e">
        <f>IF(#REF! =#REF!,"",#REF!)</f>
        <v>#REF!</v>
      </c>
      <c r="LC23" t="e">
        <f>IF(#REF! =#REF!,"",#REF!)</f>
        <v>#REF!</v>
      </c>
      <c r="LD23" t="e">
        <f>IF(#REF! =#REF!,"",#REF!)</f>
        <v>#REF!</v>
      </c>
      <c r="LE23" t="e">
        <f>IF(#REF! =#REF!,"",#REF!)</f>
        <v>#REF!</v>
      </c>
      <c r="LF23" t="e">
        <f>IF(#REF! =#REF!,"",#REF!)</f>
        <v>#REF!</v>
      </c>
      <c r="LG23" t="e">
        <f>IF(#REF! =#REF!,"",#REF!)</f>
        <v>#REF!</v>
      </c>
      <c r="LH23" t="e">
        <f>IF(#REF! =#REF!,"",#REF!)</f>
        <v>#REF!</v>
      </c>
      <c r="LI23" t="e">
        <f>IF(#REF! =#REF!,"",#REF!)</f>
        <v>#REF!</v>
      </c>
      <c r="LJ23" t="e">
        <f>IF(#REF! =#REF!,"",#REF!)</f>
        <v>#REF!</v>
      </c>
      <c r="LK23" t="e">
        <f>IF(#REF! =#REF!,"",#REF!)</f>
        <v>#REF!</v>
      </c>
      <c r="LL23" t="e">
        <f>IF(#REF! =#REF!,"",#REF!)</f>
        <v>#REF!</v>
      </c>
      <c r="LM23" t="e">
        <f>IF(#REF! =#REF!,"",#REF!)</f>
        <v>#REF!</v>
      </c>
      <c r="LN23" t="e">
        <f>IF(#REF! =#REF!,"",#REF!)</f>
        <v>#REF!</v>
      </c>
      <c r="LO23" t="e">
        <f>IF(#REF! =#REF!,"",#REF!)</f>
        <v>#REF!</v>
      </c>
      <c r="LP23" t="e">
        <f>IF(#REF! =#REF!,"",#REF!)</f>
        <v>#REF!</v>
      </c>
      <c r="LQ23" t="e">
        <f>IF(#REF! =#REF!,"",#REF!)</f>
        <v>#REF!</v>
      </c>
      <c r="LR23" t="e">
        <f>IF(#REF! =#REF!,"",#REF!)</f>
        <v>#REF!</v>
      </c>
      <c r="LS23" t="e">
        <f>IF(#REF! =#REF!,"",#REF!)</f>
        <v>#REF!</v>
      </c>
      <c r="LT23" t="e">
        <f>IF(#REF! =#REF!,"",#REF!)</f>
        <v>#REF!</v>
      </c>
      <c r="LU23" t="e">
        <f>IF(#REF! =#REF!,"",#REF!)</f>
        <v>#REF!</v>
      </c>
      <c r="LV23" t="e">
        <f>IF(#REF! =#REF!,"",#REF!)</f>
        <v>#REF!</v>
      </c>
      <c r="LW23" t="e">
        <f>IF(#REF! =#REF!,"",#REF!)</f>
        <v>#REF!</v>
      </c>
      <c r="LX23" t="e">
        <f>IF(#REF! =#REF!,"",#REF!)</f>
        <v>#REF!</v>
      </c>
      <c r="LY23" t="e">
        <f>IF(#REF! =#REF!,"",#REF!)</f>
        <v>#REF!</v>
      </c>
      <c r="LZ23" t="e">
        <f>IF(#REF! =#REF!,"",#REF!)</f>
        <v>#REF!</v>
      </c>
      <c r="MA23" t="e">
        <f>IF(#REF! =#REF!,"",#REF!)</f>
        <v>#REF!</v>
      </c>
      <c r="MB23" t="e">
        <f>IF(#REF! =#REF!,"",#REF!)</f>
        <v>#REF!</v>
      </c>
      <c r="MC23" t="e">
        <f>IF(#REF! =#REF!,"",#REF!)</f>
        <v>#REF!</v>
      </c>
      <c r="MD23" t="e">
        <f>IF(#REF! =#REF!,"",#REF!)</f>
        <v>#REF!</v>
      </c>
      <c r="ME23" t="e">
        <f>IF(#REF! =#REF!,"",#REF!)</f>
        <v>#REF!</v>
      </c>
      <c r="MF23" t="e">
        <f>IF(#REF! =#REF!,"",#REF!)</f>
        <v>#REF!</v>
      </c>
      <c r="MG23" t="e">
        <f>IF(#REF! =#REF!,"",#REF!)</f>
        <v>#REF!</v>
      </c>
      <c r="MH23" t="e">
        <f>IF(#REF! =#REF!,"",#REF!)</f>
        <v>#REF!</v>
      </c>
      <c r="MI23" t="e">
        <f>IF(#REF! =#REF!,"",#REF!)</f>
        <v>#REF!</v>
      </c>
      <c r="MJ23" t="e">
        <f>IF(#REF! =#REF!,"",#REF!)</f>
        <v>#REF!</v>
      </c>
      <c r="MK23" t="e">
        <f>IF(#REF! =#REF!,"",#REF!)</f>
        <v>#REF!</v>
      </c>
      <c r="ML23" t="e">
        <f>IF(#REF! =#REF!,"",#REF!)</f>
        <v>#REF!</v>
      </c>
      <c r="MM23" t="e">
        <f>IF(#REF! =#REF!,"",#REF!)</f>
        <v>#REF!</v>
      </c>
      <c r="MN23" t="e">
        <f>IF(#REF! =#REF!,"",#REF!)</f>
        <v>#REF!</v>
      </c>
      <c r="MO23" t="e">
        <f>IF(#REF! =#REF!,"",#REF!)</f>
        <v>#REF!</v>
      </c>
      <c r="MP23" t="e">
        <f>IF(#REF! =#REF!,"",#REF!)</f>
        <v>#REF!</v>
      </c>
      <c r="MQ23" t="e">
        <f>IF(#REF! =#REF!,"",#REF!)</f>
        <v>#REF!</v>
      </c>
      <c r="MR23" t="e">
        <f>IF(#REF! =#REF!,"",#REF!)</f>
        <v>#REF!</v>
      </c>
      <c r="MS23" t="e">
        <f>IF(#REF! =#REF!,"",#REF!)</f>
        <v>#REF!</v>
      </c>
      <c r="MT23" t="e">
        <f>IF(#REF! =#REF!,"",#REF!)</f>
        <v>#REF!</v>
      </c>
      <c r="MU23" t="e">
        <f>IF(#REF! =#REF!,"",#REF!)</f>
        <v>#REF!</v>
      </c>
      <c r="MV23" t="e">
        <f>IF(#REF! =#REF!,"",#REF!)</f>
        <v>#REF!</v>
      </c>
      <c r="MW23" t="e">
        <f>IF(#REF! =#REF!,"",#REF!)</f>
        <v>#REF!</v>
      </c>
      <c r="MX23" t="e">
        <f>IF(#REF! =#REF!,"",#REF!)</f>
        <v>#REF!</v>
      </c>
      <c r="MY23" t="e">
        <f>IF(#REF! =#REF!,"",#REF!)</f>
        <v>#REF!</v>
      </c>
      <c r="MZ23" t="e">
        <f>IF(#REF! =#REF!,"",#REF!)</f>
        <v>#REF!</v>
      </c>
      <c r="NA23" t="e">
        <f>IF(#REF! =#REF!,"",#REF!)</f>
        <v>#REF!</v>
      </c>
      <c r="NB23" t="e">
        <f>IF(#REF! =#REF!,"",#REF!)</f>
        <v>#REF!</v>
      </c>
      <c r="NC23" t="e">
        <f>IF(#REF! =#REF!,"",#REF!)</f>
        <v>#REF!</v>
      </c>
    </row>
  </sheetData>
  <autoFilter ref="A4:NC19" xr:uid="{A5DE918E-332D-4563-9BCB-E13ECBAD8AE1}"/>
  <phoneticPr fontId="4" type="noConversion"/>
  <conditionalFormatting sqref="D1:F10 D12:F1048576">
    <cfRule type="cellIs" dxfId="241" priority="511" stopIfTrue="1" operator="equal">
      <formula>TRUE</formula>
    </cfRule>
  </conditionalFormatting>
  <conditionalFormatting sqref="A1:T1 V1:W1 Y1 AA1:AC1 AE1:AO1 MV1 KZ1:MR1 MX1:XFD1 AQ1:KW1">
    <cfRule type="cellIs" dxfId="240" priority="519" stopIfTrue="1" operator="equal">
      <formula>"sar"</formula>
    </cfRule>
    <cfRule type="cellIs" dxfId="239" priority="520" stopIfTrue="1" operator="equal">
      <formula>"sat"</formula>
    </cfRule>
    <cfRule type="cellIs" dxfId="238" priority="521" stopIfTrue="1" operator="equal">
      <formula>"sav"</formula>
    </cfRule>
    <cfRule type="containsText" dxfId="237" priority="522" stopIfTrue="1" operator="containsText" text="sam">
      <formula>NOT(ISERROR(SEARCH("sam",A1)))</formula>
    </cfRule>
    <cfRule type="containsText" dxfId="236" priority="523" stopIfTrue="1" operator="containsText" text="sap">
      <formula>NOT(ISERROR(SEARCH("sap",A1)))</formula>
    </cfRule>
    <cfRule type="containsText" dxfId="235" priority="524" stopIfTrue="1" operator="containsText" text="saa">
      <formula>NOT(ISERROR(SEARCH("saa",A1)))</formula>
    </cfRule>
  </conditionalFormatting>
  <conditionalFormatting sqref="U1">
    <cfRule type="cellIs" dxfId="234" priority="73" stopIfTrue="1" operator="equal">
      <formula>"sar"</formula>
    </cfRule>
    <cfRule type="cellIs" dxfId="233" priority="74" stopIfTrue="1" operator="equal">
      <formula>"sat"</formula>
    </cfRule>
    <cfRule type="cellIs" dxfId="232" priority="75" stopIfTrue="1" operator="equal">
      <formula>"sav"</formula>
    </cfRule>
    <cfRule type="containsText" dxfId="231" priority="76" stopIfTrue="1" operator="containsText" text="sam">
      <formula>NOT(ISERROR(SEARCH("sam",U1)))</formula>
    </cfRule>
    <cfRule type="containsText" dxfId="230" priority="77" stopIfTrue="1" operator="containsText" text="sap">
      <formula>NOT(ISERROR(SEARCH("sap",U1)))</formula>
    </cfRule>
    <cfRule type="containsText" dxfId="229" priority="78" stopIfTrue="1" operator="containsText" text="saa">
      <formula>NOT(ISERROR(SEARCH("saa",U1)))</formula>
    </cfRule>
  </conditionalFormatting>
  <conditionalFormatting sqref="X1">
    <cfRule type="cellIs" dxfId="228" priority="67" stopIfTrue="1" operator="equal">
      <formula>"sar"</formula>
    </cfRule>
    <cfRule type="cellIs" dxfId="227" priority="68" stopIfTrue="1" operator="equal">
      <formula>"sat"</formula>
    </cfRule>
    <cfRule type="cellIs" dxfId="226" priority="69" stopIfTrue="1" operator="equal">
      <formula>"sav"</formula>
    </cfRule>
    <cfRule type="containsText" dxfId="225" priority="70" stopIfTrue="1" operator="containsText" text="sam">
      <formula>NOT(ISERROR(SEARCH("sam",X1)))</formula>
    </cfRule>
    <cfRule type="containsText" dxfId="224" priority="71" stopIfTrue="1" operator="containsText" text="sap">
      <formula>NOT(ISERROR(SEARCH("sap",X1)))</formula>
    </cfRule>
    <cfRule type="containsText" dxfId="223" priority="72" stopIfTrue="1" operator="containsText" text="saa">
      <formula>NOT(ISERROR(SEARCH("saa",X1)))</formula>
    </cfRule>
  </conditionalFormatting>
  <conditionalFormatting sqref="Z1">
    <cfRule type="cellIs" dxfId="222" priority="61" stopIfTrue="1" operator="equal">
      <formula>"sar"</formula>
    </cfRule>
    <cfRule type="cellIs" dxfId="221" priority="62" stopIfTrue="1" operator="equal">
      <formula>"sat"</formula>
    </cfRule>
    <cfRule type="cellIs" dxfId="220" priority="63" stopIfTrue="1" operator="equal">
      <formula>"sav"</formula>
    </cfRule>
    <cfRule type="containsText" dxfId="219" priority="64" stopIfTrue="1" operator="containsText" text="sam">
      <formula>NOT(ISERROR(SEARCH("sam",Z1)))</formula>
    </cfRule>
    <cfRule type="containsText" dxfId="218" priority="65" stopIfTrue="1" operator="containsText" text="sap">
      <formula>NOT(ISERROR(SEARCH("sap",Z1)))</formula>
    </cfRule>
    <cfRule type="containsText" dxfId="217" priority="66" stopIfTrue="1" operator="containsText" text="saa">
      <formula>NOT(ISERROR(SEARCH("saa",Z1)))</formula>
    </cfRule>
  </conditionalFormatting>
  <conditionalFormatting sqref="AD1">
    <cfRule type="cellIs" dxfId="216" priority="55" stopIfTrue="1" operator="equal">
      <formula>"sar"</formula>
    </cfRule>
    <cfRule type="cellIs" dxfId="215" priority="56" stopIfTrue="1" operator="equal">
      <formula>"sat"</formula>
    </cfRule>
    <cfRule type="cellIs" dxfId="214" priority="57" stopIfTrue="1" operator="equal">
      <formula>"sav"</formula>
    </cfRule>
    <cfRule type="containsText" dxfId="213" priority="58" stopIfTrue="1" operator="containsText" text="sam">
      <formula>NOT(ISERROR(SEARCH("sam",AD1)))</formula>
    </cfRule>
    <cfRule type="containsText" dxfId="212" priority="59" stopIfTrue="1" operator="containsText" text="sap">
      <formula>NOT(ISERROR(SEARCH("sap",AD1)))</formula>
    </cfRule>
    <cfRule type="containsText" dxfId="211" priority="60" stopIfTrue="1" operator="containsText" text="saa">
      <formula>NOT(ISERROR(SEARCH("saa",AD1)))</formula>
    </cfRule>
  </conditionalFormatting>
  <conditionalFormatting sqref="D11:F16">
    <cfRule type="cellIs" dxfId="210" priority="50" stopIfTrue="1" operator="equal">
      <formula>TRUE</formula>
    </cfRule>
  </conditionalFormatting>
  <conditionalFormatting sqref="MS1:MU1">
    <cfRule type="cellIs" dxfId="209" priority="42" stopIfTrue="1" operator="equal">
      <formula>"sar"</formula>
    </cfRule>
    <cfRule type="cellIs" dxfId="208" priority="43" stopIfTrue="1" operator="equal">
      <formula>"sat"</formula>
    </cfRule>
    <cfRule type="cellIs" dxfId="207" priority="44" stopIfTrue="1" operator="equal">
      <formula>"sav"</formula>
    </cfRule>
    <cfRule type="containsText" dxfId="206" priority="45" stopIfTrue="1" operator="containsText" text="sam">
      <formula>NOT(ISERROR(SEARCH("sam",MS1)))</formula>
    </cfRule>
    <cfRule type="containsText" dxfId="205" priority="46" stopIfTrue="1" operator="containsText" text="sap">
      <formula>NOT(ISERROR(SEARCH("sap",MS1)))</formula>
    </cfRule>
    <cfRule type="containsText" dxfId="204" priority="47" stopIfTrue="1" operator="containsText" text="saa">
      <formula>NOT(ISERROR(SEARCH("saa",MS1)))</formula>
    </cfRule>
  </conditionalFormatting>
  <conditionalFormatting sqref="KX1">
    <cfRule type="cellIs" dxfId="203" priority="28" stopIfTrue="1" operator="equal">
      <formula>"sar"</formula>
    </cfRule>
    <cfRule type="cellIs" dxfId="202" priority="29" stopIfTrue="1" operator="equal">
      <formula>"sat"</formula>
    </cfRule>
    <cfRule type="cellIs" dxfId="201" priority="30" stopIfTrue="1" operator="equal">
      <formula>"sav"</formula>
    </cfRule>
    <cfRule type="containsText" dxfId="200" priority="31" stopIfTrue="1" operator="containsText" text="sam">
      <formula>NOT(ISERROR(SEARCH("sam",KX1)))</formula>
    </cfRule>
    <cfRule type="containsText" dxfId="199" priority="32" stopIfTrue="1" operator="containsText" text="sap">
      <formula>NOT(ISERROR(SEARCH("sap",KX1)))</formula>
    </cfRule>
    <cfRule type="containsText" dxfId="198" priority="33" stopIfTrue="1" operator="containsText" text="saa">
      <formula>NOT(ISERROR(SEARCH("saa",KX1)))</formula>
    </cfRule>
  </conditionalFormatting>
  <conditionalFormatting sqref="MW1">
    <cfRule type="cellIs" dxfId="197" priority="16" stopIfTrue="1" operator="equal">
      <formula>"sar"</formula>
    </cfRule>
    <cfRule type="cellIs" dxfId="196" priority="17" stopIfTrue="1" operator="equal">
      <formula>"sat"</formula>
    </cfRule>
    <cfRule type="cellIs" dxfId="195" priority="18" stopIfTrue="1" operator="equal">
      <formula>"sav"</formula>
    </cfRule>
    <cfRule type="containsText" dxfId="194" priority="19" stopIfTrue="1" operator="containsText" text="sam">
      <formula>NOT(ISERROR(SEARCH("sam",MW1)))</formula>
    </cfRule>
    <cfRule type="containsText" dxfId="193" priority="20" stopIfTrue="1" operator="containsText" text="sap">
      <formula>NOT(ISERROR(SEARCH("sap",MW1)))</formula>
    </cfRule>
    <cfRule type="containsText" dxfId="192" priority="21" stopIfTrue="1" operator="containsText" text="saa">
      <formula>NOT(ISERROR(SEARCH("saa",MW1)))</formula>
    </cfRule>
  </conditionalFormatting>
  <conditionalFormatting sqref="KY1">
    <cfRule type="cellIs" dxfId="191" priority="10" stopIfTrue="1" operator="equal">
      <formula>"sar"</formula>
    </cfRule>
    <cfRule type="cellIs" dxfId="190" priority="11" stopIfTrue="1" operator="equal">
      <formula>"sat"</formula>
    </cfRule>
    <cfRule type="cellIs" dxfId="189" priority="12" stopIfTrue="1" operator="equal">
      <formula>"sav"</formula>
    </cfRule>
    <cfRule type="containsText" dxfId="188" priority="13" stopIfTrue="1" operator="containsText" text="sam">
      <formula>NOT(ISERROR(SEARCH("sam",KY1)))</formula>
    </cfRule>
    <cfRule type="containsText" dxfId="187" priority="14" stopIfTrue="1" operator="containsText" text="sap">
      <formula>NOT(ISERROR(SEARCH("sap",KY1)))</formula>
    </cfRule>
    <cfRule type="containsText" dxfId="186" priority="15" stopIfTrue="1" operator="containsText" text="saa">
      <formula>NOT(ISERROR(SEARCH("saa",KY1)))</formula>
    </cfRule>
  </conditionalFormatting>
  <conditionalFormatting sqref="AP1">
    <cfRule type="cellIs" dxfId="185" priority="1" stopIfTrue="1" operator="equal">
      <formula>"sar"</formula>
    </cfRule>
    <cfRule type="cellIs" dxfId="184" priority="2" stopIfTrue="1" operator="equal">
      <formula>"sat"</formula>
    </cfRule>
    <cfRule type="cellIs" dxfId="183" priority="3" stopIfTrue="1" operator="equal">
      <formula>"sav"</formula>
    </cfRule>
    <cfRule type="containsText" dxfId="182" priority="4" stopIfTrue="1" operator="containsText" text="sam">
      <formula>NOT(ISERROR(SEARCH("sam",AP1)))</formula>
    </cfRule>
    <cfRule type="containsText" dxfId="181" priority="5" stopIfTrue="1" operator="containsText" text="sap">
      <formula>NOT(ISERROR(SEARCH("sap",AP1)))</formula>
    </cfRule>
    <cfRule type="containsText" dxfId="180" priority="6" stopIfTrue="1" operator="containsText" text="saa">
      <formula>NOT(ISERROR(SEARCH("saa",AP1)))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391</v>
      </c>
      <c r="H1" t="s">
        <v>739</v>
      </c>
      <c r="I1" s="60"/>
    </row>
    <row r="2" spans="1:45">
      <c r="B2" t="s">
        <v>976</v>
      </c>
    </row>
    <row r="3" spans="1:45">
      <c r="B3" t="s">
        <v>397</v>
      </c>
    </row>
    <row r="4" spans="1:45">
      <c r="A4" s="22" t="s">
        <v>712</v>
      </c>
    </row>
    <row r="5" spans="1:45" ht="16.5">
      <c r="B5" s="81" t="s">
        <v>677</v>
      </c>
      <c r="C5" s="174">
        <v>1</v>
      </c>
      <c r="D5" s="200" t="str">
        <f>CHOOSE(d.Region,"GSM ","CWM ","SWV ")</f>
        <v xml:space="preserve">GSM </v>
      </c>
      <c r="E5" s="200"/>
      <c r="F5" s="200"/>
      <c r="G5" s="200"/>
      <c r="H5" s="200"/>
      <c r="I5" s="200"/>
      <c r="J5" s="200"/>
      <c r="K5" s="200"/>
      <c r="L5" s="200"/>
      <c r="M5" s="201" t="s">
        <v>762</v>
      </c>
      <c r="N5" s="201"/>
      <c r="O5" s="201"/>
      <c r="P5" s="201"/>
      <c r="Q5" s="201"/>
      <c r="R5" s="201"/>
      <c r="S5" s="201"/>
      <c r="T5" s="201"/>
      <c r="U5" s="201"/>
      <c r="V5" s="201"/>
      <c r="W5" s="201" t="s">
        <v>806</v>
      </c>
      <c r="X5" s="201"/>
      <c r="Y5" s="201"/>
      <c r="Z5" s="201"/>
      <c r="AA5" s="201"/>
      <c r="AB5" s="201"/>
      <c r="AC5" s="201"/>
      <c r="AD5" s="201"/>
      <c r="AE5" s="201"/>
      <c r="AF5" s="201"/>
      <c r="AG5" s="201" t="s">
        <v>761</v>
      </c>
      <c r="AH5" s="201"/>
      <c r="AI5" s="201"/>
      <c r="AJ5" s="201"/>
      <c r="AK5" s="201"/>
      <c r="AL5" s="201"/>
      <c r="AM5" s="201"/>
      <c r="AN5" s="201"/>
      <c r="AO5" s="201"/>
      <c r="AP5" s="201"/>
      <c r="AQ5" s="200"/>
    </row>
    <row r="6" spans="1:45" collapsed="1">
      <c r="B6" s="199" t="s">
        <v>807</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810</v>
      </c>
      <c r="D7" s="202" t="s">
        <v>811</v>
      </c>
      <c r="E7" s="202" t="s">
        <v>812</v>
      </c>
      <c r="F7" s="202" t="s">
        <v>1038</v>
      </c>
      <c r="G7" s="202" t="s">
        <v>1039</v>
      </c>
      <c r="H7" s="202" t="s">
        <v>813</v>
      </c>
      <c r="I7" s="202" t="s">
        <v>814</v>
      </c>
      <c r="J7" s="202" t="s">
        <v>815</v>
      </c>
      <c r="K7" s="202" t="s">
        <v>815</v>
      </c>
      <c r="L7" s="202" t="s">
        <v>815</v>
      </c>
      <c r="M7" s="202" t="s">
        <v>810</v>
      </c>
      <c r="N7" s="202" t="s">
        <v>811</v>
      </c>
      <c r="O7" s="202" t="s">
        <v>812</v>
      </c>
      <c r="P7" s="202" t="s">
        <v>1038</v>
      </c>
      <c r="Q7" s="202" t="s">
        <v>1039</v>
      </c>
      <c r="R7" s="202" t="s">
        <v>813</v>
      </c>
      <c r="S7" s="202" t="s">
        <v>814</v>
      </c>
      <c r="T7" s="202" t="s">
        <v>815</v>
      </c>
      <c r="U7" s="202" t="s">
        <v>815</v>
      </c>
      <c r="V7" s="202" t="s">
        <v>815</v>
      </c>
      <c r="W7" s="202" t="s">
        <v>810</v>
      </c>
      <c r="X7" s="202" t="s">
        <v>811</v>
      </c>
      <c r="Y7" s="202" t="s">
        <v>812</v>
      </c>
      <c r="Z7" s="202" t="s">
        <v>1038</v>
      </c>
      <c r="AA7" s="202" t="s">
        <v>1039</v>
      </c>
      <c r="AB7" s="202" t="s">
        <v>813</v>
      </c>
      <c r="AC7" s="202" t="s">
        <v>814</v>
      </c>
      <c r="AD7" s="202" t="s">
        <v>815</v>
      </c>
      <c r="AE7" s="202" t="s">
        <v>815</v>
      </c>
      <c r="AF7" s="202" t="s">
        <v>815</v>
      </c>
      <c r="AG7" s="202" t="s">
        <v>810</v>
      </c>
      <c r="AH7" s="202" t="s">
        <v>811</v>
      </c>
      <c r="AI7" s="202" t="s">
        <v>812</v>
      </c>
      <c r="AJ7" s="202" t="s">
        <v>1038</v>
      </c>
      <c r="AK7" s="202" t="s">
        <v>1039</v>
      </c>
      <c r="AL7" s="202" t="s">
        <v>813</v>
      </c>
      <c r="AM7" s="202" t="s">
        <v>814</v>
      </c>
      <c r="AN7" s="202" t="s">
        <v>815</v>
      </c>
      <c r="AO7" s="202" t="s">
        <v>815</v>
      </c>
      <c r="AP7" s="202" t="s">
        <v>815</v>
      </c>
      <c r="AQ7" s="200"/>
    </row>
    <row r="8" spans="1:45" hidden="1" outlineLevel="1">
      <c r="B8" s="176" t="s">
        <v>896</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683</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898</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683</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1019</v>
      </c>
      <c r="C14" s="202" t="s">
        <v>1014</v>
      </c>
      <c r="D14" s="202" t="s">
        <v>1015</v>
      </c>
      <c r="E14" s="202" t="s">
        <v>1013</v>
      </c>
      <c r="F14" s="202" t="s">
        <v>1016</v>
      </c>
      <c r="G14" s="202" t="s">
        <v>1032</v>
      </c>
      <c r="H14" s="202" t="s">
        <v>1054</v>
      </c>
      <c r="I14" s="202"/>
      <c r="J14" s="202"/>
      <c r="K14" s="202"/>
      <c r="L14" s="202"/>
      <c r="M14" s="202" t="s">
        <v>1014</v>
      </c>
      <c r="N14" s="202" t="s">
        <v>1015</v>
      </c>
      <c r="O14" s="202" t="s">
        <v>1013</v>
      </c>
      <c r="P14" s="202" t="s">
        <v>1016</v>
      </c>
      <c r="Q14" s="202" t="s">
        <v>1032</v>
      </c>
      <c r="R14" s="202" t="s">
        <v>1054</v>
      </c>
      <c r="S14" s="202"/>
      <c r="T14" s="202"/>
      <c r="U14" s="202"/>
      <c r="V14" s="202"/>
      <c r="W14" s="202" t="s">
        <v>1014</v>
      </c>
      <c r="X14" s="202" t="s">
        <v>1015</v>
      </c>
      <c r="Y14" s="202" t="s">
        <v>1013</v>
      </c>
      <c r="Z14" s="202" t="s">
        <v>1016</v>
      </c>
      <c r="AA14" s="202" t="s">
        <v>1032</v>
      </c>
      <c r="AB14" s="202" t="s">
        <v>1054</v>
      </c>
      <c r="AC14" s="202"/>
      <c r="AD14" s="202"/>
      <c r="AE14" s="202"/>
      <c r="AF14" s="202"/>
      <c r="AG14" s="202" t="s">
        <v>1014</v>
      </c>
      <c r="AH14" s="202" t="s">
        <v>1015</v>
      </c>
      <c r="AI14" s="202" t="s">
        <v>1013</v>
      </c>
      <c r="AJ14" s="202" t="s">
        <v>1016</v>
      </c>
      <c r="AK14" s="202" t="s">
        <v>1032</v>
      </c>
      <c r="AL14" s="202" t="s">
        <v>1054</v>
      </c>
      <c r="AM14" s="202"/>
      <c r="AN14" s="202"/>
      <c r="AO14" s="202"/>
      <c r="AP14" s="202"/>
      <c r="AQ14" s="200"/>
    </row>
    <row r="15" spans="1:45" hidden="1" outlineLevel="1">
      <c r="B15" s="176" t="s">
        <v>1020</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1019</v>
      </c>
      <c r="C16" s="202" t="s">
        <v>1048</v>
      </c>
      <c r="D16" s="202" t="s">
        <v>1056</v>
      </c>
      <c r="E16" s="202" t="s">
        <v>1057</v>
      </c>
      <c r="F16" s="202" t="s">
        <v>1058</v>
      </c>
      <c r="G16" s="202" t="s">
        <v>1059</v>
      </c>
      <c r="H16" s="202"/>
      <c r="I16" s="202" t="s">
        <v>1060</v>
      </c>
      <c r="J16" s="202"/>
      <c r="K16" s="202"/>
      <c r="L16" s="202"/>
      <c r="M16" s="202" t="s">
        <v>1048</v>
      </c>
      <c r="N16" s="202" t="s">
        <v>1056</v>
      </c>
      <c r="O16" s="202" t="s">
        <v>1057</v>
      </c>
      <c r="P16" s="202" t="s">
        <v>1058</v>
      </c>
      <c r="Q16" s="202" t="s">
        <v>1059</v>
      </c>
      <c r="R16" s="202"/>
      <c r="S16" s="202" t="s">
        <v>1060</v>
      </c>
      <c r="T16" s="202"/>
      <c r="U16" s="202"/>
      <c r="V16" s="202"/>
      <c r="W16" s="202" t="s">
        <v>1048</v>
      </c>
      <c r="X16" s="202" t="s">
        <v>1056</v>
      </c>
      <c r="Y16" s="202" t="s">
        <v>1057</v>
      </c>
      <c r="Z16" s="202" t="s">
        <v>1058</v>
      </c>
      <c r="AA16" s="202" t="s">
        <v>1059</v>
      </c>
      <c r="AB16" s="202"/>
      <c r="AC16" s="202" t="s">
        <v>1060</v>
      </c>
      <c r="AD16" s="202"/>
      <c r="AE16" s="202"/>
      <c r="AF16" s="202"/>
      <c r="AG16" s="202" t="s">
        <v>1048</v>
      </c>
      <c r="AH16" s="202" t="s">
        <v>1056</v>
      </c>
      <c r="AI16" s="202" t="s">
        <v>1057</v>
      </c>
      <c r="AJ16" s="202" t="s">
        <v>1058</v>
      </c>
      <c r="AK16" s="202" t="s">
        <v>1059</v>
      </c>
      <c r="AL16" s="202"/>
      <c r="AM16" s="202" t="s">
        <v>1060</v>
      </c>
      <c r="AN16" s="202"/>
      <c r="AO16" s="202"/>
      <c r="AP16" s="202"/>
      <c r="AQ16" s="200"/>
      <c r="AS16" t="s">
        <v>1053</v>
      </c>
    </row>
    <row r="17" spans="2:45" hidden="1" outlineLevel="1">
      <c r="B17" s="252" t="s">
        <v>1021</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1022</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1023</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1024</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1025</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1026</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619</v>
      </c>
      <c r="D23" s="173" t="s">
        <v>620</v>
      </c>
      <c r="E23" s="173" t="s">
        <v>621</v>
      </c>
      <c r="F23" s="173" t="s">
        <v>626</v>
      </c>
      <c r="M23" s="173" t="s">
        <v>619</v>
      </c>
      <c r="N23" s="173" t="s">
        <v>620</v>
      </c>
      <c r="O23" s="173" t="s">
        <v>621</v>
      </c>
      <c r="P23" s="173" t="s">
        <v>626</v>
      </c>
      <c r="Q23" s="173" t="s">
        <v>619</v>
      </c>
      <c r="R23" s="173" t="s">
        <v>620</v>
      </c>
      <c r="S23" s="173" t="s">
        <v>621</v>
      </c>
      <c r="T23" s="173" t="s">
        <v>626</v>
      </c>
      <c r="U23" s="173" t="s">
        <v>626</v>
      </c>
      <c r="V23" s="173" t="s">
        <v>626</v>
      </c>
      <c r="W23" s="173" t="s">
        <v>619</v>
      </c>
      <c r="X23" s="173" t="s">
        <v>620</v>
      </c>
      <c r="Y23" s="173" t="s">
        <v>621</v>
      </c>
      <c r="Z23" s="173" t="s">
        <v>626</v>
      </c>
      <c r="AA23" s="173" t="s">
        <v>619</v>
      </c>
      <c r="AB23" s="173" t="s">
        <v>620</v>
      </c>
      <c r="AC23" s="173" t="s">
        <v>621</v>
      </c>
      <c r="AD23" s="173" t="s">
        <v>626</v>
      </c>
      <c r="AE23" s="173" t="s">
        <v>626</v>
      </c>
      <c r="AF23" s="173" t="s">
        <v>626</v>
      </c>
      <c r="AG23" s="173" t="s">
        <v>619</v>
      </c>
      <c r="AH23" s="173" t="s">
        <v>620</v>
      </c>
      <c r="AI23" s="173" t="s">
        <v>621</v>
      </c>
      <c r="AJ23" s="173" t="s">
        <v>626</v>
      </c>
      <c r="AK23" s="173" t="s">
        <v>619</v>
      </c>
      <c r="AL23" s="173" t="s">
        <v>620</v>
      </c>
      <c r="AM23" s="173" t="s">
        <v>621</v>
      </c>
      <c r="AN23" s="173" t="s">
        <v>626</v>
      </c>
      <c r="AO23" s="173" t="s">
        <v>626</v>
      </c>
      <c r="AP23" s="173" t="s">
        <v>626</v>
      </c>
    </row>
    <row r="24" spans="2:45" ht="17.25" collapsed="1">
      <c r="B24" s="199" t="s">
        <v>1050</v>
      </c>
      <c r="C24" s="194" t="s">
        <v>900</v>
      </c>
      <c r="D24" s="194"/>
      <c r="E24" s="194"/>
      <c r="F24" s="194"/>
      <c r="G24" s="194" t="s">
        <v>899</v>
      </c>
      <c r="H24" s="118"/>
      <c r="I24" s="118"/>
      <c r="J24" s="118"/>
      <c r="K24" s="273" t="s">
        <v>1051</v>
      </c>
      <c r="L24" s="273" t="s">
        <v>1051</v>
      </c>
      <c r="M24" s="194" t="s">
        <v>922</v>
      </c>
      <c r="N24" s="194"/>
      <c r="O24" s="194"/>
      <c r="P24" s="194"/>
      <c r="Q24" s="194" t="s">
        <v>923</v>
      </c>
      <c r="R24" s="118"/>
      <c r="S24" s="118"/>
      <c r="T24" s="118"/>
      <c r="U24" s="269" t="s">
        <v>1051</v>
      </c>
      <c r="V24" s="269" t="s">
        <v>1051</v>
      </c>
      <c r="W24" s="194" t="s">
        <v>922</v>
      </c>
      <c r="X24" s="194"/>
      <c r="Y24" s="194"/>
      <c r="Z24" s="194"/>
      <c r="AA24" s="194" t="s">
        <v>923</v>
      </c>
      <c r="AB24" s="118"/>
      <c r="AC24" s="118"/>
      <c r="AD24" s="118"/>
      <c r="AE24" s="269" t="s">
        <v>1051</v>
      </c>
      <c r="AF24" s="269" t="s">
        <v>1051</v>
      </c>
      <c r="AG24" s="194" t="s">
        <v>922</v>
      </c>
      <c r="AH24" s="194"/>
      <c r="AI24" s="194"/>
      <c r="AJ24" s="194"/>
      <c r="AK24" s="194" t="s">
        <v>923</v>
      </c>
      <c r="AL24" s="118"/>
      <c r="AM24" s="118"/>
      <c r="AN24" s="118"/>
      <c r="AO24" s="269" t="s">
        <v>1051</v>
      </c>
      <c r="AP24" s="269" t="s">
        <v>1051</v>
      </c>
    </row>
    <row r="25" spans="2:45" hidden="1" outlineLevel="1">
      <c r="B25" s="176" t="s">
        <v>896</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689</v>
      </c>
    </row>
    <row r="26" spans="2:45" hidden="1" outlineLevel="1">
      <c r="B26" s="178" t="s">
        <v>683</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686</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687</v>
      </c>
    </row>
    <row r="28" spans="2:45" hidden="1" outlineLevel="1">
      <c r="B28" s="176" t="s">
        <v>897</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690</v>
      </c>
    </row>
    <row r="29" spans="2:45" hidden="1" outlineLevel="1">
      <c r="B29" s="178" t="s">
        <v>683</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898</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690</v>
      </c>
    </row>
    <row r="32" spans="2:45" hidden="1" outlineLevel="1">
      <c r="B32" s="178" t="s">
        <v>683</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838</v>
      </c>
      <c r="C34" s="193" t="s">
        <v>957</v>
      </c>
      <c r="D34" s="118"/>
      <c r="E34" s="118"/>
      <c r="F34" s="118"/>
      <c r="G34" s="193" t="s">
        <v>958</v>
      </c>
      <c r="H34" s="118"/>
      <c r="I34" s="118"/>
      <c r="J34" s="118"/>
      <c r="K34" s="118"/>
      <c r="L34" s="118"/>
      <c r="M34" s="193" t="s">
        <v>957</v>
      </c>
      <c r="N34" s="118"/>
      <c r="O34" s="118"/>
      <c r="P34" s="118"/>
      <c r="Q34" s="193" t="s">
        <v>958</v>
      </c>
      <c r="R34" s="118"/>
      <c r="S34" s="118"/>
      <c r="T34" s="118"/>
      <c r="U34" s="118"/>
      <c r="V34" s="118"/>
      <c r="W34" s="193" t="s">
        <v>957</v>
      </c>
      <c r="X34" s="118"/>
      <c r="Y34" s="118"/>
      <c r="Z34" s="118"/>
      <c r="AA34" s="193" t="s">
        <v>958</v>
      </c>
      <c r="AB34" s="118"/>
      <c r="AC34" s="118"/>
      <c r="AD34" s="118"/>
      <c r="AE34" s="118"/>
      <c r="AF34" s="118"/>
      <c r="AG34" s="193" t="s">
        <v>957</v>
      </c>
      <c r="AH34" s="118"/>
      <c r="AI34" s="118"/>
      <c r="AJ34" s="118"/>
      <c r="AK34" s="193" t="s">
        <v>958</v>
      </c>
      <c r="AL34" s="118"/>
      <c r="AM34" s="118"/>
      <c r="AN34" s="118"/>
      <c r="AO34" s="118"/>
      <c r="AP34" s="118"/>
    </row>
    <row r="35" spans="1:221" ht="24.75" hidden="1" outlineLevel="1">
      <c r="B35" s="176" t="s">
        <v>956</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711</v>
      </c>
    </row>
    <row r="36" spans="1:221" hidden="1" outlineLevel="1">
      <c r="B36" s="178" t="s">
        <v>683</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611</v>
      </c>
    </row>
    <row r="41" spans="1:221" ht="49.5" customHeight="1" collapsed="1">
      <c r="B41" s="274" t="s">
        <v>610</v>
      </c>
      <c r="C41" s="274"/>
      <c r="D41" s="274"/>
      <c r="E41" s="274"/>
      <c r="F41" s="274"/>
      <c r="G41" s="61"/>
      <c r="H41" s="61"/>
      <c r="I41" s="61"/>
      <c r="J41" s="61"/>
      <c r="K41" s="61"/>
    </row>
    <row r="42" spans="1:221" ht="81" hidden="1" customHeight="1" outlineLevel="1">
      <c r="B42" s="31" t="s">
        <v>459</v>
      </c>
      <c r="C42" s="117" t="s">
        <v>641</v>
      </c>
      <c r="D42" s="144"/>
      <c r="E42" s="82">
        <v>2</v>
      </c>
      <c r="F42" s="82">
        <v>24</v>
      </c>
      <c r="BN42" s="48" t="s">
        <v>640</v>
      </c>
      <c r="BO42" s="48" t="s">
        <v>640</v>
      </c>
      <c r="BP42" s="48" t="s">
        <v>639</v>
      </c>
      <c r="BQ42" s="48" t="s">
        <v>639</v>
      </c>
      <c r="BR42" s="48" t="s">
        <v>639</v>
      </c>
      <c r="BS42" s="48" t="s">
        <v>639</v>
      </c>
      <c r="BT42" s="48" t="s">
        <v>639</v>
      </c>
      <c r="BU42" s="48" t="s">
        <v>640</v>
      </c>
      <c r="BV42" s="48" t="s">
        <v>640</v>
      </c>
      <c r="BW42" s="48" t="s">
        <v>639</v>
      </c>
      <c r="BX42" s="48" t="s">
        <v>639</v>
      </c>
      <c r="BY42" s="48" t="s">
        <v>639</v>
      </c>
      <c r="BZ42" s="48" t="s">
        <v>639</v>
      </c>
      <c r="CA42" s="48" t="s">
        <v>639</v>
      </c>
      <c r="CB42" s="48" t="s">
        <v>640</v>
      </c>
      <c r="CC42" s="48" t="s">
        <v>640</v>
      </c>
      <c r="CD42" s="48" t="s">
        <v>639</v>
      </c>
      <c r="CE42" s="48" t="s">
        <v>639</v>
      </c>
      <c r="CF42" s="48" t="s">
        <v>639</v>
      </c>
      <c r="CG42" s="48" t="s">
        <v>639</v>
      </c>
      <c r="CH42" s="48" t="s">
        <v>639</v>
      </c>
      <c r="CI42" s="48" t="s">
        <v>640</v>
      </c>
      <c r="CJ42" s="48" t="s">
        <v>640</v>
      </c>
      <c r="CK42" s="48" t="s">
        <v>639</v>
      </c>
      <c r="CL42" s="48" t="s">
        <v>639</v>
      </c>
      <c r="CM42" s="48" t="s">
        <v>639</v>
      </c>
      <c r="CN42" s="48" t="s">
        <v>639</v>
      </c>
      <c r="CO42" s="48" t="s">
        <v>639</v>
      </c>
      <c r="CP42" s="48" t="s">
        <v>640</v>
      </c>
      <c r="CQ42" s="48" t="s">
        <v>640</v>
      </c>
      <c r="CR42" s="48" t="s">
        <v>639</v>
      </c>
      <c r="CS42" s="48" t="s">
        <v>639</v>
      </c>
      <c r="CT42" s="48" t="s">
        <v>639</v>
      </c>
      <c r="CU42" s="48" t="s">
        <v>639</v>
      </c>
      <c r="CV42" s="48" t="s">
        <v>639</v>
      </c>
      <c r="CW42" s="48" t="s">
        <v>640</v>
      </c>
      <c r="CX42" s="48" t="s">
        <v>640</v>
      </c>
      <c r="CY42" s="48" t="s">
        <v>639</v>
      </c>
      <c r="CZ42" s="48" t="s">
        <v>639</v>
      </c>
      <c r="DA42" s="48" t="s">
        <v>639</v>
      </c>
      <c r="DB42" s="48" t="s">
        <v>639</v>
      </c>
      <c r="DC42" s="48" t="s">
        <v>639</v>
      </c>
      <c r="DD42" s="48" t="s">
        <v>640</v>
      </c>
      <c r="DE42" s="48" t="s">
        <v>640</v>
      </c>
      <c r="DF42" s="48" t="s">
        <v>639</v>
      </c>
      <c r="DG42" s="48" t="s">
        <v>639</v>
      </c>
      <c r="DH42" s="48" t="s">
        <v>639</v>
      </c>
      <c r="DI42" s="48" t="s">
        <v>639</v>
      </c>
      <c r="DJ42" s="48" t="s">
        <v>639</v>
      </c>
      <c r="DK42" s="48" t="s">
        <v>640</v>
      </c>
      <c r="DL42" s="48" t="s">
        <v>640</v>
      </c>
      <c r="DM42" s="48" t="s">
        <v>639</v>
      </c>
      <c r="DN42" s="48" t="s">
        <v>639</v>
      </c>
      <c r="DO42" s="48" t="s">
        <v>639</v>
      </c>
      <c r="DP42" s="48" t="s">
        <v>639</v>
      </c>
      <c r="DQ42" s="48" t="s">
        <v>639</v>
      </c>
      <c r="DR42" s="48" t="s">
        <v>640</v>
      </c>
      <c r="DS42" s="48" t="s">
        <v>640</v>
      </c>
      <c r="DT42" s="48" t="s">
        <v>639</v>
      </c>
      <c r="DU42" s="48" t="s">
        <v>639</v>
      </c>
      <c r="DV42" s="48" t="s">
        <v>639</v>
      </c>
      <c r="DW42" s="48" t="s">
        <v>639</v>
      </c>
      <c r="DX42" s="48" t="s">
        <v>639</v>
      </c>
      <c r="DY42" s="48" t="s">
        <v>640</v>
      </c>
      <c r="DZ42" s="48" t="s">
        <v>640</v>
      </c>
      <c r="EA42" s="48" t="s">
        <v>639</v>
      </c>
      <c r="EB42" s="48" t="s">
        <v>639</v>
      </c>
      <c r="EC42" s="48" t="s">
        <v>639</v>
      </c>
      <c r="ED42" s="48" t="s">
        <v>639</v>
      </c>
      <c r="EE42" s="48" t="s">
        <v>639</v>
      </c>
      <c r="EF42" s="48" t="s">
        <v>640</v>
      </c>
      <c r="EG42" s="48" t="s">
        <v>640</v>
      </c>
      <c r="EH42" s="48" t="s">
        <v>639</v>
      </c>
      <c r="EI42" s="48" t="s">
        <v>639</v>
      </c>
      <c r="EJ42" s="48" t="s">
        <v>639</v>
      </c>
      <c r="EK42" s="48" t="s">
        <v>639</v>
      </c>
      <c r="EL42" s="48" t="s">
        <v>639</v>
      </c>
      <c r="EM42" s="48" t="s">
        <v>640</v>
      </c>
      <c r="EN42" s="48" t="s">
        <v>640</v>
      </c>
      <c r="EO42" s="48" t="s">
        <v>639</v>
      </c>
      <c r="EP42" s="48" t="s">
        <v>639</v>
      </c>
      <c r="EQ42" s="48" t="s">
        <v>639</v>
      </c>
      <c r="ER42" s="48" t="s">
        <v>639</v>
      </c>
      <c r="ES42" s="48" t="s">
        <v>639</v>
      </c>
      <c r="ET42" s="48" t="s">
        <v>640</v>
      </c>
      <c r="EU42" s="48" t="s">
        <v>640</v>
      </c>
      <c r="EV42" s="48" t="s">
        <v>639</v>
      </c>
      <c r="EW42" s="48" t="s">
        <v>639</v>
      </c>
      <c r="EX42" s="48" t="s">
        <v>639</v>
      </c>
      <c r="EY42" s="48" t="s">
        <v>639</v>
      </c>
      <c r="EZ42" s="48" t="s">
        <v>639</v>
      </c>
      <c r="FA42" s="48" t="s">
        <v>640</v>
      </c>
      <c r="FB42" s="48" t="s">
        <v>640</v>
      </c>
      <c r="FC42" s="48" t="s">
        <v>639</v>
      </c>
      <c r="FD42" s="48" t="s">
        <v>639</v>
      </c>
      <c r="FE42" s="48" t="s">
        <v>639</v>
      </c>
      <c r="FF42" s="48" t="s">
        <v>639</v>
      </c>
      <c r="FG42" s="48" t="s">
        <v>639</v>
      </c>
      <c r="FH42" s="48" t="s">
        <v>640</v>
      </c>
      <c r="FI42" s="48" t="s">
        <v>640</v>
      </c>
      <c r="FJ42" s="48" t="s">
        <v>639</v>
      </c>
      <c r="FK42" s="48" t="s">
        <v>639</v>
      </c>
      <c r="FL42" s="48" t="s">
        <v>639</v>
      </c>
      <c r="FM42" s="48" t="s">
        <v>639</v>
      </c>
      <c r="FN42" s="48" t="s">
        <v>639</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624</v>
      </c>
      <c r="B45" t="s">
        <v>609</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624</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659</v>
      </c>
      <c r="D47" s="115" t="s">
        <v>658</v>
      </c>
      <c r="E47" s="115" t="s">
        <v>656</v>
      </c>
      <c r="F47" s="115" t="s">
        <v>612</v>
      </c>
      <c r="G47" s="115" t="s">
        <v>656</v>
      </c>
      <c r="H47" s="115" t="s">
        <v>612</v>
      </c>
      <c r="I47" s="115" t="s">
        <v>613</v>
      </c>
      <c r="J47" s="115" t="s">
        <v>659</v>
      </c>
      <c r="K47" s="115" t="s">
        <v>658</v>
      </c>
      <c r="L47" s="115" t="s">
        <v>656</v>
      </c>
      <c r="M47" s="115" t="s">
        <v>612</v>
      </c>
      <c r="N47" s="115" t="s">
        <v>656</v>
      </c>
      <c r="O47" s="115" t="s">
        <v>612</v>
      </c>
      <c r="P47" s="115" t="s">
        <v>613</v>
      </c>
      <c r="Q47" s="115" t="s">
        <v>659</v>
      </c>
      <c r="R47" s="115" t="s">
        <v>658</v>
      </c>
      <c r="S47" s="115" t="s">
        <v>656</v>
      </c>
      <c r="T47" s="115" t="s">
        <v>612</v>
      </c>
      <c r="U47" s="115" t="s">
        <v>656</v>
      </c>
      <c r="V47" s="115" t="s">
        <v>612</v>
      </c>
      <c r="W47" s="115" t="s">
        <v>613</v>
      </c>
      <c r="X47" s="115" t="s">
        <v>659</v>
      </c>
      <c r="Y47" s="115" t="s">
        <v>658</v>
      </c>
      <c r="Z47" s="115" t="s">
        <v>656</v>
      </c>
      <c r="AA47" s="115" t="s">
        <v>612</v>
      </c>
      <c r="AB47" s="115" t="s">
        <v>656</v>
      </c>
      <c r="AC47" s="115" t="s">
        <v>612</v>
      </c>
      <c r="AD47" s="115" t="s">
        <v>613</v>
      </c>
      <c r="AE47" s="115" t="s">
        <v>659</v>
      </c>
      <c r="AF47" s="115" t="s">
        <v>658</v>
      </c>
      <c r="AG47" s="115" t="s">
        <v>656</v>
      </c>
      <c r="AH47" s="115" t="s">
        <v>612</v>
      </c>
      <c r="AI47" s="115" t="s">
        <v>656</v>
      </c>
      <c r="AJ47" s="115" t="s">
        <v>612</v>
      </c>
      <c r="AK47" s="115" t="s">
        <v>613</v>
      </c>
      <c r="AL47" s="115" t="s">
        <v>659</v>
      </c>
      <c r="AM47" s="115" t="s">
        <v>658</v>
      </c>
      <c r="AN47" s="115" t="s">
        <v>656</v>
      </c>
      <c r="AO47" s="115" t="s">
        <v>612</v>
      </c>
      <c r="AP47" s="115" t="s">
        <v>656</v>
      </c>
      <c r="AQ47" s="115" t="s">
        <v>612</v>
      </c>
      <c r="AR47" s="115" t="s">
        <v>613</v>
      </c>
      <c r="AS47" s="115" t="s">
        <v>659</v>
      </c>
      <c r="AT47" s="115" t="s">
        <v>658</v>
      </c>
      <c r="AU47" s="115" t="s">
        <v>656</v>
      </c>
      <c r="AV47" s="115" t="s">
        <v>612</v>
      </c>
      <c r="AW47" s="115" t="s">
        <v>656</v>
      </c>
      <c r="AX47" s="115" t="s">
        <v>612</v>
      </c>
      <c r="AY47" s="115" t="s">
        <v>613</v>
      </c>
      <c r="AZ47" s="115" t="s">
        <v>659</v>
      </c>
      <c r="BA47" s="115" t="s">
        <v>658</v>
      </c>
      <c r="BB47" s="115" t="s">
        <v>656</v>
      </c>
      <c r="BC47" s="115" t="s">
        <v>612</v>
      </c>
      <c r="BD47" s="115" t="s">
        <v>656</v>
      </c>
      <c r="BE47" s="115" t="s">
        <v>612</v>
      </c>
      <c r="BF47" s="115" t="s">
        <v>613</v>
      </c>
      <c r="BG47" s="115" t="s">
        <v>659</v>
      </c>
      <c r="BH47" s="115" t="s">
        <v>658</v>
      </c>
      <c r="BI47" s="115" t="s">
        <v>656</v>
      </c>
      <c r="BJ47" s="115" t="s">
        <v>612</v>
      </c>
      <c r="BK47" s="115" t="s">
        <v>656</v>
      </c>
      <c r="BL47" s="115" t="s">
        <v>612</v>
      </c>
      <c r="BM47" s="115" t="s">
        <v>613</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721</v>
      </c>
      <c r="C50" s="49" t="s">
        <v>452</v>
      </c>
      <c r="D50" s="49" t="s">
        <v>657</v>
      </c>
      <c r="E50" s="49" t="s">
        <v>655</v>
      </c>
      <c r="F50" s="49" t="s">
        <v>453</v>
      </c>
      <c r="G50" s="49" t="s">
        <v>655</v>
      </c>
      <c r="H50" s="49" t="s">
        <v>453</v>
      </c>
      <c r="I50" s="49" t="s">
        <v>454</v>
      </c>
      <c r="M50" s="49" t="s">
        <v>452</v>
      </c>
      <c r="N50" s="49" t="s">
        <v>657</v>
      </c>
      <c r="O50" s="49" t="s">
        <v>655</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580</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614</v>
      </c>
      <c r="D442" s="117"/>
      <c r="E442" s="145">
        <f>i.TOLoffset_r1*6</f>
        <v>12</v>
      </c>
      <c r="F442" s="145">
        <f>i.TOLoffset_r2*6</f>
        <v>144</v>
      </c>
      <c r="BN442" s="48" t="s">
        <v>640</v>
      </c>
      <c r="BO442" s="48" t="s">
        <v>640</v>
      </c>
      <c r="BP442" s="48" t="s">
        <v>639</v>
      </c>
      <c r="BQ442" s="48" t="s">
        <v>639</v>
      </c>
      <c r="BR442" s="48" t="s">
        <v>639</v>
      </c>
      <c r="BS442" s="48" t="s">
        <v>639</v>
      </c>
      <c r="BT442" s="48" t="s">
        <v>639</v>
      </c>
      <c r="BU442" s="48" t="s">
        <v>640</v>
      </c>
      <c r="BV442" s="48" t="s">
        <v>640</v>
      </c>
      <c r="BW442" s="48" t="s">
        <v>639</v>
      </c>
      <c r="BX442" s="48" t="s">
        <v>639</v>
      </c>
      <c r="BY442" s="48" t="s">
        <v>639</v>
      </c>
      <c r="BZ442" s="48" t="s">
        <v>639</v>
      </c>
      <c r="CA442" s="48" t="s">
        <v>639</v>
      </c>
      <c r="CB442" s="48" t="s">
        <v>640</v>
      </c>
      <c r="CC442" s="48" t="s">
        <v>640</v>
      </c>
      <c r="CD442" s="48" t="s">
        <v>639</v>
      </c>
      <c r="CE442" s="48" t="s">
        <v>639</v>
      </c>
      <c r="CF442" s="48" t="s">
        <v>639</v>
      </c>
      <c r="CG442" s="48" t="s">
        <v>639</v>
      </c>
      <c r="CH442" s="48" t="s">
        <v>639</v>
      </c>
      <c r="CI442" s="48" t="s">
        <v>640</v>
      </c>
      <c r="CJ442" s="48" t="s">
        <v>640</v>
      </c>
      <c r="CK442" s="48" t="s">
        <v>639</v>
      </c>
      <c r="CL442" s="48" t="s">
        <v>639</v>
      </c>
      <c r="CM442" s="48" t="s">
        <v>639</v>
      </c>
      <c r="CN442" s="48" t="s">
        <v>639</v>
      </c>
      <c r="CO442" s="48" t="s">
        <v>639</v>
      </c>
      <c r="CP442" s="48" t="s">
        <v>640</v>
      </c>
      <c r="CQ442" s="48" t="s">
        <v>640</v>
      </c>
      <c r="CR442" s="48" t="s">
        <v>639</v>
      </c>
      <c r="CS442" s="48" t="s">
        <v>639</v>
      </c>
      <c r="CT442" s="48" t="s">
        <v>639</v>
      </c>
      <c r="CU442" s="48" t="s">
        <v>639</v>
      </c>
      <c r="CV442" s="48" t="s">
        <v>639</v>
      </c>
      <c r="CW442" s="48" t="s">
        <v>640</v>
      </c>
      <c r="CX442" s="48" t="s">
        <v>640</v>
      </c>
      <c r="CY442" s="48" t="s">
        <v>639</v>
      </c>
      <c r="CZ442" s="48" t="s">
        <v>639</v>
      </c>
      <c r="DA442" s="48" t="s">
        <v>639</v>
      </c>
      <c r="DB442" s="48" t="s">
        <v>639</v>
      </c>
      <c r="DC442" s="48" t="s">
        <v>639</v>
      </c>
      <c r="DD442" s="48" t="s">
        <v>640</v>
      </c>
      <c r="DE442" s="48" t="s">
        <v>640</v>
      </c>
      <c r="DF442" s="48" t="s">
        <v>639</v>
      </c>
      <c r="DG442" s="48" t="s">
        <v>639</v>
      </c>
      <c r="DH442" s="48" t="s">
        <v>639</v>
      </c>
      <c r="DI442" s="48" t="s">
        <v>639</v>
      </c>
      <c r="DJ442" s="48" t="s">
        <v>639</v>
      </c>
      <c r="DK442" s="48" t="s">
        <v>640</v>
      </c>
      <c r="DL442" s="48" t="s">
        <v>640</v>
      </c>
      <c r="DM442" s="48" t="s">
        <v>639</v>
      </c>
      <c r="DN442" s="48" t="s">
        <v>639</v>
      </c>
      <c r="DO442" s="48" t="s">
        <v>639</v>
      </c>
      <c r="DP442" s="48" t="s">
        <v>639</v>
      </c>
      <c r="DQ442" s="48" t="s">
        <v>639</v>
      </c>
      <c r="DR442" s="48" t="s">
        <v>640</v>
      </c>
      <c r="DS442" s="48" t="s">
        <v>640</v>
      </c>
      <c r="DT442" s="48" t="s">
        <v>639</v>
      </c>
      <c r="DU442" s="48" t="s">
        <v>639</v>
      </c>
      <c r="DV442" s="48" t="s">
        <v>639</v>
      </c>
      <c r="DW442" s="48" t="s">
        <v>639</v>
      </c>
      <c r="DX442" s="48" t="s">
        <v>639</v>
      </c>
      <c r="DY442" s="48" t="s">
        <v>640</v>
      </c>
      <c r="DZ442" s="48" t="s">
        <v>640</v>
      </c>
      <c r="EA442" s="48" t="s">
        <v>639</v>
      </c>
      <c r="EB442" s="48" t="s">
        <v>639</v>
      </c>
      <c r="EC442" s="48" t="s">
        <v>639</v>
      </c>
      <c r="ED442" s="48" t="s">
        <v>639</v>
      </c>
      <c r="EE442" s="48" t="s">
        <v>639</v>
      </c>
      <c r="EF442" s="48" t="s">
        <v>640</v>
      </c>
      <c r="EG442" s="48" t="s">
        <v>640</v>
      </c>
      <c r="EH442" s="48" t="s">
        <v>639</v>
      </c>
      <c r="EI442" s="48" t="s">
        <v>639</v>
      </c>
      <c r="EJ442" s="48" t="s">
        <v>639</v>
      </c>
      <c r="EK442" s="48" t="s">
        <v>639</v>
      </c>
      <c r="EL442" s="48" t="s">
        <v>639</v>
      </c>
      <c r="EM442" s="48" t="s">
        <v>640</v>
      </c>
      <c r="EN442" s="48" t="s">
        <v>640</v>
      </c>
      <c r="EO442" s="48" t="s">
        <v>639</v>
      </c>
      <c r="EP442" s="48" t="s">
        <v>639</v>
      </c>
      <c r="EQ442" s="48" t="s">
        <v>639</v>
      </c>
      <c r="ER442" s="48" t="s">
        <v>639</v>
      </c>
      <c r="ES442" s="48" t="s">
        <v>639</v>
      </c>
      <c r="ET442" s="48" t="s">
        <v>640</v>
      </c>
      <c r="EU442" s="48" t="s">
        <v>640</v>
      </c>
      <c r="EV442" s="48" t="s">
        <v>639</v>
      </c>
      <c r="EW442" s="48" t="s">
        <v>639</v>
      </c>
      <c r="EX442" s="48" t="s">
        <v>639</v>
      </c>
      <c r="EY442" s="48" t="s">
        <v>639</v>
      </c>
      <c r="EZ442" s="48" t="s">
        <v>639</v>
      </c>
      <c r="FA442" s="48" t="s">
        <v>640</v>
      </c>
      <c r="FB442" s="48" t="s">
        <v>640</v>
      </c>
      <c r="FC442" s="48" t="s">
        <v>639</v>
      </c>
      <c r="FD442" s="48" t="s">
        <v>639</v>
      </c>
      <c r="FE442" s="48" t="s">
        <v>639</v>
      </c>
      <c r="FF442" s="48" t="s">
        <v>639</v>
      </c>
      <c r="FG442" s="48" t="s">
        <v>639</v>
      </c>
      <c r="FH442" s="48" t="s">
        <v>640</v>
      </c>
      <c r="FI442" s="48" t="s">
        <v>640</v>
      </c>
      <c r="FJ442" s="48" t="s">
        <v>639</v>
      </c>
      <c r="FK442" s="48" t="s">
        <v>639</v>
      </c>
      <c r="FL442" s="48" t="s">
        <v>639</v>
      </c>
      <c r="FM442" s="48" t="s">
        <v>639</v>
      </c>
      <c r="FN442" s="48" t="s">
        <v>639</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609</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659</v>
      </c>
      <c r="D447" s="115" t="s">
        <v>658</v>
      </c>
      <c r="E447" s="115" t="s">
        <v>656</v>
      </c>
      <c r="F447" s="115" t="s">
        <v>612</v>
      </c>
      <c r="G447" s="115" t="s">
        <v>656</v>
      </c>
      <c r="H447" s="115" t="s">
        <v>612</v>
      </c>
      <c r="I447" s="115" t="s">
        <v>613</v>
      </c>
      <c r="J447" s="115" t="s">
        <v>659</v>
      </c>
      <c r="K447" s="115" t="s">
        <v>658</v>
      </c>
      <c r="L447" s="115" t="s">
        <v>656</v>
      </c>
      <c r="M447" s="115" t="s">
        <v>612</v>
      </c>
      <c r="N447" s="115" t="s">
        <v>656</v>
      </c>
      <c r="O447" s="115" t="s">
        <v>612</v>
      </c>
      <c r="P447" s="115" t="s">
        <v>613</v>
      </c>
      <c r="Q447" s="115" t="s">
        <v>659</v>
      </c>
      <c r="R447" s="115" t="s">
        <v>658</v>
      </c>
      <c r="S447" s="115" t="s">
        <v>656</v>
      </c>
      <c r="T447" s="115" t="s">
        <v>612</v>
      </c>
      <c r="U447" s="115" t="s">
        <v>656</v>
      </c>
      <c r="V447" s="115" t="s">
        <v>612</v>
      </c>
      <c r="W447" s="115" t="s">
        <v>613</v>
      </c>
      <c r="X447" s="115" t="s">
        <v>659</v>
      </c>
      <c r="Y447" s="115" t="s">
        <v>658</v>
      </c>
      <c r="Z447" s="115" t="s">
        <v>656</v>
      </c>
      <c r="AA447" s="115" t="s">
        <v>612</v>
      </c>
      <c r="AB447" s="115" t="s">
        <v>656</v>
      </c>
      <c r="AC447" s="115" t="s">
        <v>612</v>
      </c>
      <c r="AD447" s="115" t="s">
        <v>613</v>
      </c>
      <c r="AE447" s="115" t="s">
        <v>659</v>
      </c>
      <c r="AF447" s="115" t="s">
        <v>658</v>
      </c>
      <c r="AG447" s="115" t="s">
        <v>656</v>
      </c>
      <c r="AH447" s="115" t="s">
        <v>612</v>
      </c>
      <c r="AI447" s="115" t="s">
        <v>656</v>
      </c>
      <c r="AJ447" s="115" t="s">
        <v>612</v>
      </c>
      <c r="AK447" s="115" t="s">
        <v>613</v>
      </c>
      <c r="AL447" s="115" t="s">
        <v>659</v>
      </c>
      <c r="AM447" s="115" t="s">
        <v>658</v>
      </c>
      <c r="AN447" s="115" t="s">
        <v>656</v>
      </c>
      <c r="AO447" s="115" t="s">
        <v>612</v>
      </c>
      <c r="AP447" s="115" t="s">
        <v>656</v>
      </c>
      <c r="AQ447" s="115" t="s">
        <v>612</v>
      </c>
      <c r="AR447" s="115" t="s">
        <v>613</v>
      </c>
      <c r="AS447" s="115" t="s">
        <v>659</v>
      </c>
      <c r="AT447" s="115" t="s">
        <v>658</v>
      </c>
      <c r="AU447" s="115" t="s">
        <v>656</v>
      </c>
      <c r="AV447" s="115" t="s">
        <v>612</v>
      </c>
      <c r="AW447" s="115" t="s">
        <v>656</v>
      </c>
      <c r="AX447" s="115" t="s">
        <v>612</v>
      </c>
      <c r="AY447" s="115" t="s">
        <v>613</v>
      </c>
      <c r="AZ447" s="115" t="s">
        <v>659</v>
      </c>
      <c r="BA447" s="115" t="s">
        <v>658</v>
      </c>
      <c r="BB447" s="115" t="s">
        <v>656</v>
      </c>
      <c r="BC447" s="115" t="s">
        <v>612</v>
      </c>
      <c r="BD447" s="115" t="s">
        <v>656</v>
      </c>
      <c r="BE447" s="115" t="s">
        <v>612</v>
      </c>
      <c r="BF447" s="115" t="s">
        <v>613</v>
      </c>
      <c r="BG447" s="115" t="s">
        <v>659</v>
      </c>
      <c r="BH447" s="115" t="s">
        <v>658</v>
      </c>
      <c r="BI447" s="115" t="s">
        <v>656</v>
      </c>
      <c r="BJ447" s="115" t="s">
        <v>612</v>
      </c>
      <c r="BK447" s="115" t="s">
        <v>656</v>
      </c>
      <c r="BL447" s="115" t="s">
        <v>612</v>
      </c>
      <c r="BM447" s="115" t="s">
        <v>613</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657</v>
      </c>
      <c r="E450" s="49" t="s">
        <v>655</v>
      </c>
      <c r="F450" s="49" t="s">
        <v>453</v>
      </c>
      <c r="G450" s="49" t="s">
        <v>655</v>
      </c>
      <c r="H450" s="49" t="s">
        <v>453</v>
      </c>
      <c r="I450" s="49" t="s">
        <v>454</v>
      </c>
      <c r="M450" s="49" t="s">
        <v>452</v>
      </c>
      <c r="N450" s="49" t="s">
        <v>657</v>
      </c>
      <c r="O450" s="49" t="s">
        <v>655</v>
      </c>
      <c r="P450" s="49" t="s">
        <v>453</v>
      </c>
      <c r="Q450" s="49" t="s">
        <v>454</v>
      </c>
      <c r="BN450" t="s">
        <v>662</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7.25" collapsed="1">
      <c r="H790" s="118" t="s">
        <v>616</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389</v>
      </c>
      <c r="D791" s="48" t="s">
        <v>389</v>
      </c>
      <c r="H791" s="112" t="s">
        <v>895</v>
      </c>
      <c r="I791" s="112" t="s">
        <v>432</v>
      </c>
      <c r="J791" s="112" t="s">
        <v>893</v>
      </c>
      <c r="K791" s="112" t="s">
        <v>894</v>
      </c>
      <c r="L791" s="112" t="s">
        <v>441</v>
      </c>
      <c r="M791" s="112" t="s">
        <v>442</v>
      </c>
      <c r="N791" s="112" t="s">
        <v>440</v>
      </c>
      <c r="O791" s="112" t="s">
        <v>888</v>
      </c>
      <c r="P791" s="112" t="s">
        <v>434</v>
      </c>
      <c r="Q791" s="112" t="s">
        <v>433</v>
      </c>
      <c r="R791" s="55" t="s">
        <v>439</v>
      </c>
      <c r="S791" s="55"/>
      <c r="T791" s="55" t="s">
        <v>892</v>
      </c>
      <c r="U791" s="55"/>
      <c r="V791" s="55"/>
      <c r="X791" s="112" t="s">
        <v>890</v>
      </c>
      <c r="Y791" s="112" t="s">
        <v>441</v>
      </c>
      <c r="Z791" s="112" t="s">
        <v>442</v>
      </c>
      <c r="AA791" s="112" t="s">
        <v>441</v>
      </c>
      <c r="AB791" s="112" t="s">
        <v>442</v>
      </c>
      <c r="AC791" s="112" t="s">
        <v>441</v>
      </c>
      <c r="AD791" s="112" t="s">
        <v>442</v>
      </c>
    </row>
    <row r="792" spans="1:86" hidden="1" outlineLevel="1">
      <c r="C792" s="49" t="s">
        <v>393</v>
      </c>
      <c r="D792" s="49" t="s">
        <v>394</v>
      </c>
      <c r="L792" s="153" t="s">
        <v>694</v>
      </c>
      <c r="M792" s="153"/>
      <c r="R792" s="49" t="s">
        <v>436</v>
      </c>
      <c r="S792" s="49" t="s">
        <v>435</v>
      </c>
      <c r="T792" s="49" t="s">
        <v>436</v>
      </c>
      <c r="U792" s="49" t="s">
        <v>435</v>
      </c>
      <c r="V792" s="71" t="s">
        <v>891</v>
      </c>
    </row>
    <row r="793" spans="1:86" hidden="1" outlineLevel="1">
      <c r="A793" t="s">
        <v>808</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987</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988</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809</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987</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988</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978</v>
      </c>
      <c r="Z801" s="182"/>
      <c r="AA801" s="182"/>
      <c r="AB801" s="182"/>
      <c r="AC801" s="182"/>
      <c r="AD801" s="182"/>
    </row>
    <row r="802" spans="2:30" collapsed="1"/>
    <row r="803" spans="2:30" collapsed="1">
      <c r="B803" s="22" t="s">
        <v>471</v>
      </c>
    </row>
    <row r="804" spans="2:30" ht="40.5"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95.25"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4.75"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93.75"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5" collapsed="1">
      <c r="B831" s="22" t="s">
        <v>469</v>
      </c>
      <c r="C831" s="60" t="s">
        <v>979</v>
      </c>
      <c r="K831" s="193" t="s">
        <v>762</v>
      </c>
      <c r="L831" s="193"/>
      <c r="M831" s="193"/>
      <c r="N831" s="193"/>
      <c r="S831" s="193" t="s">
        <v>763</v>
      </c>
      <c r="T831" s="193"/>
      <c r="U831" s="193"/>
      <c r="V831" s="193"/>
      <c r="AA831" s="193" t="s">
        <v>761</v>
      </c>
      <c r="AB831" s="193"/>
      <c r="AC831" s="193"/>
      <c r="AD831" s="193"/>
    </row>
    <row r="832" spans="2:30" ht="113.25" hidden="1" outlineLevel="1">
      <c r="C832" s="50" t="s">
        <v>445</v>
      </c>
      <c r="D832" s="50" t="s">
        <v>445</v>
      </c>
      <c r="E832" s="50" t="s">
        <v>445</v>
      </c>
      <c r="G832" s="50" t="s">
        <v>276</v>
      </c>
      <c r="K832" s="193" t="s">
        <v>762</v>
      </c>
      <c r="L832" s="193"/>
      <c r="M832" s="193"/>
      <c r="N832" s="193"/>
      <c r="S832" s="193" t="s">
        <v>763</v>
      </c>
      <c r="T832" s="193"/>
      <c r="U832" s="193"/>
      <c r="V832" s="193"/>
      <c r="AA832" s="193" t="s">
        <v>761</v>
      </c>
      <c r="AB832" s="193"/>
      <c r="AC832" s="193"/>
      <c r="AD832" s="193"/>
    </row>
    <row r="833" spans="1:30" hidden="1" outlineLevel="1">
      <c r="C833" s="173" t="s">
        <v>619</v>
      </c>
      <c r="D833" s="173" t="s">
        <v>620</v>
      </c>
      <c r="E833" s="173" t="s">
        <v>621</v>
      </c>
      <c r="F833" s="173" t="s">
        <v>626</v>
      </c>
      <c r="G833" s="75">
        <v>0.25</v>
      </c>
      <c r="K833" s="173" t="s">
        <v>619</v>
      </c>
      <c r="L833" s="173" t="s">
        <v>620</v>
      </c>
      <c r="M833" s="173" t="s">
        <v>621</v>
      </c>
      <c r="N833" s="173" t="s">
        <v>626</v>
      </c>
      <c r="S833" s="173" t="s">
        <v>619</v>
      </c>
      <c r="T833" s="173" t="s">
        <v>620</v>
      </c>
      <c r="U833" s="173" t="s">
        <v>621</v>
      </c>
      <c r="V833" s="173" t="s">
        <v>626</v>
      </c>
      <c r="AA833" s="173" t="s">
        <v>619</v>
      </c>
      <c r="AB833" s="173" t="s">
        <v>620</v>
      </c>
      <c r="AC833" s="173" t="s">
        <v>621</v>
      </c>
      <c r="AD833" s="173" t="s">
        <v>626</v>
      </c>
    </row>
    <row r="834" spans="1:30" hidden="1" outlineLevel="1">
      <c r="A834" s="276" t="s">
        <v>680</v>
      </c>
      <c r="B834" t="s">
        <v>755</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756</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757</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758</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759</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755</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756</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757</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758</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759</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755</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756</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757</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758</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759</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500</v>
      </c>
    </row>
    <row r="852" spans="1:13" ht="118.5" outlineLevel="1">
      <c r="B852" s="31" t="s">
        <v>501</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603</v>
      </c>
      <c r="I853" s="113" t="s">
        <v>764</v>
      </c>
      <c r="J853" s="113" t="s">
        <v>765</v>
      </c>
      <c r="K853" s="113" t="s">
        <v>766</v>
      </c>
    </row>
    <row r="854" spans="1:13" outlineLevel="1">
      <c r="A854" s="31">
        <v>1</v>
      </c>
      <c r="B854" s="105" t="s">
        <v>627</v>
      </c>
      <c r="C854" s="94" t="s">
        <v>37</v>
      </c>
      <c r="D854" s="94" t="s">
        <v>37</v>
      </c>
      <c r="E854" s="94" t="s">
        <v>37</v>
      </c>
      <c r="F854" s="94" t="s">
        <v>37</v>
      </c>
      <c r="G854" s="96" t="s">
        <v>37</v>
      </c>
      <c r="I854">
        <v>0</v>
      </c>
      <c r="J854" s="186">
        <f>I854</f>
        <v>0</v>
      </c>
      <c r="K854" s="186">
        <f>J854</f>
        <v>0</v>
      </c>
    </row>
    <row r="855" spans="1:13" outlineLevel="1">
      <c r="A855" s="31">
        <v>2</v>
      </c>
      <c r="B855" s="106" t="s">
        <v>628</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629</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630</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633</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634</v>
      </c>
      <c r="M858" t="s">
        <v>635</v>
      </c>
    </row>
    <row r="859" spans="1:13" outlineLevel="1">
      <c r="A859" s="31">
        <v>6</v>
      </c>
      <c r="B859" s="106" t="s">
        <v>508</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636</v>
      </c>
    </row>
    <row r="860" spans="1:13" outlineLevel="1">
      <c r="A860" s="31">
        <v>7</v>
      </c>
      <c r="B860" s="106" t="s">
        <v>509</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510</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911</v>
      </c>
    </row>
    <row r="863" spans="1:13" outlineLevel="1">
      <c r="A863" s="31">
        <v>5</v>
      </c>
      <c r="B863" s="106" t="s">
        <v>631</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502</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503</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504</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632</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505</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506</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507</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903</v>
      </c>
    </row>
    <row r="873" spans="1:16" ht="118.5" hidden="1" outlineLevel="1">
      <c r="C873" s="48" t="s">
        <v>300</v>
      </c>
      <c r="D873" s="48" t="s">
        <v>299</v>
      </c>
      <c r="E873" s="48" t="s">
        <v>377</v>
      </c>
      <c r="F873" s="48" t="s">
        <v>378</v>
      </c>
      <c r="G873" s="48" t="s">
        <v>446</v>
      </c>
      <c r="H873" s="48" t="s">
        <v>398</v>
      </c>
      <c r="I873" s="48" t="s">
        <v>481</v>
      </c>
      <c r="J873" s="48" t="s">
        <v>481</v>
      </c>
      <c r="K873" s="48" t="s">
        <v>481</v>
      </c>
      <c r="N873" s="48" t="s">
        <v>624</v>
      </c>
      <c r="O873" s="48" t="s">
        <v>685</v>
      </c>
      <c r="P873" s="48" t="s">
        <v>904</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492</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493</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492</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493</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492</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493</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492</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493</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492</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493</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492</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493</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492</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493</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492</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493</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492</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493</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492</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493</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492</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493</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492</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493</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492</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493</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492</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493</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492</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493</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492</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493</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492</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493</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492</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493</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492</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493</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492</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493</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492</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493</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492</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493</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492</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493</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492</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493</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492</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493</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492</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493</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492</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493</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492</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493</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492</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493</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492</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493</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492</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493</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492</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493</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492</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493</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492</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493</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492</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493</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492</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493</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907</v>
      </c>
    </row>
    <row r="1057" spans="2:18" ht="126" hidden="1" outlineLevel="1">
      <c r="C1057" s="48" t="s">
        <v>300</v>
      </c>
      <c r="D1057" s="48" t="s">
        <v>299</v>
      </c>
      <c r="E1057" s="48" t="s">
        <v>377</v>
      </c>
      <c r="F1057" s="48" t="s">
        <v>378</v>
      </c>
      <c r="G1057" s="48" t="s">
        <v>446</v>
      </c>
      <c r="H1057" s="48" t="s">
        <v>398</v>
      </c>
      <c r="I1057" s="48" t="s">
        <v>481</v>
      </c>
      <c r="J1057" s="48" t="s">
        <v>481</v>
      </c>
      <c r="K1057" s="48" t="s">
        <v>481</v>
      </c>
      <c r="L1057" s="48" t="s">
        <v>478</v>
      </c>
      <c r="R1057" t="s">
        <v>906</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492</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493</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5">
      <c r="B1076" s="22" t="s">
        <v>1045</v>
      </c>
      <c r="G1076" s="201" t="s">
        <v>450</v>
      </c>
      <c r="H1076" s="201" t="s">
        <v>456</v>
      </c>
      <c r="I1076" s="201" t="s">
        <v>1046</v>
      </c>
    </row>
    <row r="1077" spans="2:170" ht="51"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575</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598</v>
      </c>
      <c r="O1088" s="48" t="s">
        <v>598</v>
      </c>
      <c r="P1088" s="48" t="s">
        <v>598</v>
      </c>
      <c r="Q1088" s="48" t="s">
        <v>598</v>
      </c>
      <c r="R1088" s="48" t="s">
        <v>598</v>
      </c>
      <c r="S1088" s="48" t="s">
        <v>598</v>
      </c>
      <c r="T1088" s="48" t="s">
        <v>598</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733</v>
      </c>
      <c r="AG1088" s="48" t="s">
        <v>446</v>
      </c>
      <c r="AH1088" s="48" t="s">
        <v>218</v>
      </c>
      <c r="AI1088" s="48" t="s">
        <v>218</v>
      </c>
      <c r="AJ1088" s="48" t="s">
        <v>217</v>
      </c>
      <c r="AK1088" s="48" t="s">
        <v>217</v>
      </c>
      <c r="AL1088" s="48" t="s">
        <v>478</v>
      </c>
      <c r="AM1088" s="48"/>
      <c r="AN1088" s="157" t="s">
        <v>669</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927</v>
      </c>
      <c r="C1089" s="174">
        <v>0</v>
      </c>
      <c r="D1089" s="174">
        <v>0</v>
      </c>
      <c r="E1089" s="49"/>
      <c r="F1089" s="49"/>
      <c r="G1089" s="49" t="s">
        <v>473</v>
      </c>
      <c r="H1089" s="49" t="s">
        <v>474</v>
      </c>
      <c r="I1089" t="s">
        <v>878</v>
      </c>
      <c r="J1089" t="s">
        <v>879</v>
      </c>
      <c r="K1089" s="49" t="s">
        <v>475</v>
      </c>
      <c r="L1089" s="49" t="s">
        <v>714</v>
      </c>
      <c r="M1089" s="49" t="s">
        <v>476</v>
      </c>
      <c r="N1089" s="49" t="s">
        <v>746</v>
      </c>
      <c r="O1089" s="49" t="s">
        <v>491</v>
      </c>
      <c r="P1089" s="49" t="s">
        <v>490</v>
      </c>
      <c r="Q1089" s="49" t="s">
        <v>436</v>
      </c>
      <c r="R1089" s="49" t="s">
        <v>489</v>
      </c>
      <c r="S1089" s="49" t="s">
        <v>782</v>
      </c>
      <c r="T1089" s="49" t="s">
        <v>783</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881</v>
      </c>
      <c r="BP1089" s="54" t="s">
        <v>882</v>
      </c>
      <c r="BQ1089" s="54" t="s">
        <v>883</v>
      </c>
      <c r="BR1089" s="54" t="s">
        <v>884</v>
      </c>
      <c r="BS1089" s="54" t="s">
        <v>885</v>
      </c>
      <c r="BT1089" s="54" t="s">
        <v>886</v>
      </c>
      <c r="BU1089" s="54" t="s">
        <v>452</v>
      </c>
      <c r="BV1089" s="54" t="s">
        <v>881</v>
      </c>
      <c r="BW1089" s="54" t="s">
        <v>882</v>
      </c>
      <c r="BX1089" s="54" t="s">
        <v>883</v>
      </c>
      <c r="BY1089" s="54" t="s">
        <v>884</v>
      </c>
      <c r="BZ1089" s="54" t="s">
        <v>885</v>
      </c>
      <c r="CA1089" s="54" t="s">
        <v>886</v>
      </c>
      <c r="CB1089" s="54" t="s">
        <v>452</v>
      </c>
      <c r="CC1089" s="54" t="s">
        <v>881</v>
      </c>
      <c r="CD1089" s="54" t="s">
        <v>882</v>
      </c>
      <c r="CE1089" s="54" t="s">
        <v>883</v>
      </c>
      <c r="CF1089" s="54" t="s">
        <v>884</v>
      </c>
      <c r="CG1089" s="54" t="s">
        <v>885</v>
      </c>
      <c r="CH1089" s="54" t="s">
        <v>886</v>
      </c>
    </row>
    <row r="1090" spans="1:86" ht="15.75">
      <c r="A1090" s="75">
        <f>CHOOSE(d.Flock.1.1+1,INDEX(i.OptLTWMerino,d.TOL.1.1+1,$AA1090+1),NA(),INDEX(i.OptLTWMaternal,d.TOL.1.1+1,$AA1090+1))</f>
        <v>10</v>
      </c>
      <c r="B1090" s="148" t="s">
        <v>913</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912</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930</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931</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880</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926</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938</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939</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967</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932</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933</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934</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935</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936</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937</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951</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952</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953</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940</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916</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917</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918</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948</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949</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950</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968</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941</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942</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955</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943</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944</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945</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946</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961</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962</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963</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964</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965</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966</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997</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947</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954</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960</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575</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598</v>
      </c>
      <c r="O1188" s="48" t="s">
        <v>598</v>
      </c>
      <c r="P1188" s="48" t="s">
        <v>598</v>
      </c>
      <c r="Q1188" s="48" t="s">
        <v>598</v>
      </c>
      <c r="R1188" s="48" t="s">
        <v>598</v>
      </c>
      <c r="S1188" s="48" t="s">
        <v>598</v>
      </c>
      <c r="T1188" s="48" t="s">
        <v>598</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733</v>
      </c>
      <c r="AG1188" s="48" t="s">
        <v>446</v>
      </c>
      <c r="AH1188" s="48" t="s">
        <v>218</v>
      </c>
      <c r="AI1188" s="48" t="s">
        <v>218</v>
      </c>
      <c r="AJ1188" s="48" t="s">
        <v>217</v>
      </c>
      <c r="AK1188" s="48" t="s">
        <v>217</v>
      </c>
      <c r="AL1188" s="48" t="s">
        <v>478</v>
      </c>
      <c r="AM1188" s="48"/>
      <c r="AN1188" s="157" t="s">
        <v>669</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927</v>
      </c>
      <c r="C1189" s="174">
        <v>0</v>
      </c>
      <c r="D1189" s="174">
        <v>1</v>
      </c>
      <c r="E1189" s="49"/>
      <c r="F1189" s="49"/>
      <c r="G1189" s="49" t="s">
        <v>473</v>
      </c>
      <c r="H1189" s="49" t="s">
        <v>474</v>
      </c>
      <c r="I1189" t="s">
        <v>878</v>
      </c>
      <c r="J1189" t="s">
        <v>879</v>
      </c>
      <c r="K1189" s="49" t="s">
        <v>475</v>
      </c>
      <c r="L1189" s="49" t="s">
        <v>714</v>
      </c>
      <c r="M1189" s="49" t="s">
        <v>476</v>
      </c>
      <c r="N1189" s="49" t="s">
        <v>746</v>
      </c>
      <c r="O1189" s="49" t="s">
        <v>491</v>
      </c>
      <c r="P1189" s="49" t="s">
        <v>490</v>
      </c>
      <c r="Q1189" s="49" t="s">
        <v>436</v>
      </c>
      <c r="R1189" s="49" t="s">
        <v>489</v>
      </c>
      <c r="S1189" s="49" t="s">
        <v>782</v>
      </c>
      <c r="T1189" s="49" t="s">
        <v>783</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881</v>
      </c>
      <c r="BP1189" s="54" t="s">
        <v>882</v>
      </c>
      <c r="BQ1189" s="54" t="s">
        <v>883</v>
      </c>
      <c r="BR1189" s="54" t="s">
        <v>884</v>
      </c>
      <c r="BS1189" s="54" t="s">
        <v>885</v>
      </c>
      <c r="BT1189" s="54" t="s">
        <v>886</v>
      </c>
      <c r="BU1189" s="54" t="s">
        <v>452</v>
      </c>
      <c r="BV1189" s="54" t="s">
        <v>881</v>
      </c>
      <c r="BW1189" s="54" t="s">
        <v>882</v>
      </c>
      <c r="BX1189" s="54" t="s">
        <v>883</v>
      </c>
      <c r="BY1189" s="54" t="s">
        <v>884</v>
      </c>
      <c r="BZ1189" s="54" t="s">
        <v>885</v>
      </c>
      <c r="CA1189" s="54" t="s">
        <v>886</v>
      </c>
      <c r="CB1189" s="54" t="s">
        <v>452</v>
      </c>
      <c r="CC1189" s="54" t="s">
        <v>881</v>
      </c>
      <c r="CD1189" s="54" t="s">
        <v>882</v>
      </c>
      <c r="CE1189" s="54" t="s">
        <v>883</v>
      </c>
      <c r="CF1189" s="54" t="s">
        <v>884</v>
      </c>
      <c r="CG1189" s="54" t="s">
        <v>885</v>
      </c>
      <c r="CH1189" s="54" t="s">
        <v>886</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575</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598</v>
      </c>
      <c r="O1288" s="48" t="s">
        <v>598</v>
      </c>
      <c r="P1288" s="48" t="s">
        <v>598</v>
      </c>
      <c r="Q1288" s="48" t="s">
        <v>598</v>
      </c>
      <c r="R1288" s="48" t="s">
        <v>598</v>
      </c>
      <c r="S1288" s="48" t="s">
        <v>598</v>
      </c>
      <c r="T1288" s="48" t="s">
        <v>598</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733</v>
      </c>
      <c r="AG1288" s="48" t="s">
        <v>446</v>
      </c>
      <c r="AH1288" s="48" t="s">
        <v>218</v>
      </c>
      <c r="AI1288" s="48" t="s">
        <v>218</v>
      </c>
      <c r="AJ1288" s="48" t="s">
        <v>217</v>
      </c>
      <c r="AK1288" s="48" t="s">
        <v>217</v>
      </c>
      <c r="AL1288" s="48" t="s">
        <v>478</v>
      </c>
      <c r="AM1288" s="48"/>
      <c r="AN1288" s="157" t="s">
        <v>669</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927</v>
      </c>
      <c r="C1289" s="174">
        <v>0</v>
      </c>
      <c r="D1289" s="174">
        <v>2</v>
      </c>
      <c r="E1289" s="49"/>
      <c r="F1289" s="49"/>
      <c r="G1289" s="49" t="s">
        <v>473</v>
      </c>
      <c r="H1289" s="49" t="s">
        <v>474</v>
      </c>
      <c r="I1289" t="s">
        <v>878</v>
      </c>
      <c r="J1289" t="s">
        <v>879</v>
      </c>
      <c r="K1289" s="49" t="s">
        <v>475</v>
      </c>
      <c r="L1289" s="49" t="s">
        <v>714</v>
      </c>
      <c r="M1289" s="49" t="s">
        <v>476</v>
      </c>
      <c r="N1289" s="49" t="s">
        <v>746</v>
      </c>
      <c r="O1289" s="49" t="s">
        <v>491</v>
      </c>
      <c r="P1289" s="49" t="s">
        <v>490</v>
      </c>
      <c r="Q1289" s="49" t="s">
        <v>436</v>
      </c>
      <c r="R1289" s="49" t="s">
        <v>489</v>
      </c>
      <c r="S1289" s="49" t="s">
        <v>782</v>
      </c>
      <c r="T1289" s="49" t="s">
        <v>783</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881</v>
      </c>
      <c r="BP1289" s="54" t="s">
        <v>882</v>
      </c>
      <c r="BQ1289" s="54" t="s">
        <v>883</v>
      </c>
      <c r="BR1289" s="54" t="s">
        <v>884</v>
      </c>
      <c r="BS1289" s="54" t="s">
        <v>885</v>
      </c>
      <c r="BT1289" s="54" t="s">
        <v>886</v>
      </c>
      <c r="BU1289" s="54" t="s">
        <v>452</v>
      </c>
      <c r="BV1289" s="54" t="s">
        <v>881</v>
      </c>
      <c r="BW1289" s="54" t="s">
        <v>882</v>
      </c>
      <c r="BX1289" s="54" t="s">
        <v>883</v>
      </c>
      <c r="BY1289" s="54" t="s">
        <v>884</v>
      </c>
      <c r="BZ1289" s="54" t="s">
        <v>885</v>
      </c>
      <c r="CA1289" s="54" t="s">
        <v>886</v>
      </c>
      <c r="CB1289" s="54" t="s">
        <v>452</v>
      </c>
      <c r="CC1289" s="54" t="s">
        <v>881</v>
      </c>
      <c r="CD1289" s="54" t="s">
        <v>882</v>
      </c>
      <c r="CE1289" s="54" t="s">
        <v>883</v>
      </c>
      <c r="CF1289" s="54" t="s">
        <v>884</v>
      </c>
      <c r="CG1289" s="54" t="s">
        <v>885</v>
      </c>
      <c r="CH1289" s="54" t="s">
        <v>886</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575</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598</v>
      </c>
      <c r="O1388" s="48" t="s">
        <v>598</v>
      </c>
      <c r="P1388" s="48" t="s">
        <v>598</v>
      </c>
      <c r="Q1388" s="48" t="s">
        <v>598</v>
      </c>
      <c r="R1388" s="48" t="s">
        <v>598</v>
      </c>
      <c r="S1388" s="48" t="s">
        <v>598</v>
      </c>
      <c r="T1388" s="48" t="s">
        <v>598</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733</v>
      </c>
      <c r="AG1388" s="48" t="s">
        <v>446</v>
      </c>
      <c r="AH1388" s="48" t="s">
        <v>218</v>
      </c>
      <c r="AI1388" s="48" t="s">
        <v>218</v>
      </c>
      <c r="AJ1388" s="48" t="s">
        <v>217</v>
      </c>
      <c r="AK1388" s="48" t="s">
        <v>217</v>
      </c>
      <c r="AL1388" s="48" t="s">
        <v>478</v>
      </c>
      <c r="AM1388" s="48"/>
      <c r="AN1388" s="157" t="s">
        <v>669</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927</v>
      </c>
      <c r="C1389" s="174">
        <v>2</v>
      </c>
      <c r="D1389" s="174">
        <v>0</v>
      </c>
      <c r="E1389" s="49"/>
      <c r="F1389" s="49"/>
      <c r="G1389" s="49" t="s">
        <v>473</v>
      </c>
      <c r="H1389" s="49" t="s">
        <v>474</v>
      </c>
      <c r="I1389" t="s">
        <v>878</v>
      </c>
      <c r="J1389" t="s">
        <v>879</v>
      </c>
      <c r="K1389" s="49" t="s">
        <v>475</v>
      </c>
      <c r="L1389" s="49" t="s">
        <v>714</v>
      </c>
      <c r="M1389" s="49" t="s">
        <v>476</v>
      </c>
      <c r="N1389" s="49" t="s">
        <v>746</v>
      </c>
      <c r="O1389" s="49" t="s">
        <v>491</v>
      </c>
      <c r="P1389" s="49" t="s">
        <v>490</v>
      </c>
      <c r="Q1389" s="49" t="s">
        <v>436</v>
      </c>
      <c r="R1389" s="49" t="s">
        <v>489</v>
      </c>
      <c r="S1389" s="49" t="s">
        <v>782</v>
      </c>
      <c r="T1389" s="49" t="s">
        <v>783</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881</v>
      </c>
      <c r="BP1389" s="54" t="s">
        <v>882</v>
      </c>
      <c r="BQ1389" s="54" t="s">
        <v>883</v>
      </c>
      <c r="BR1389" s="54" t="s">
        <v>884</v>
      </c>
      <c r="BS1389" s="54" t="s">
        <v>885</v>
      </c>
      <c r="BT1389" s="54" t="s">
        <v>886</v>
      </c>
      <c r="BU1389" s="54" t="s">
        <v>452</v>
      </c>
      <c r="BV1389" s="54" t="s">
        <v>881</v>
      </c>
      <c r="BW1389" s="54" t="s">
        <v>882</v>
      </c>
      <c r="BX1389" s="54" t="s">
        <v>883</v>
      </c>
      <c r="BY1389" s="54" t="s">
        <v>884</v>
      </c>
      <c r="BZ1389" s="54" t="s">
        <v>885</v>
      </c>
      <c r="CA1389" s="54" t="s">
        <v>886</v>
      </c>
      <c r="CB1389" s="54" t="s">
        <v>452</v>
      </c>
      <c r="CC1389" s="54" t="s">
        <v>881</v>
      </c>
      <c r="CD1389" s="54" t="s">
        <v>882</v>
      </c>
      <c r="CE1389" s="54" t="s">
        <v>883</v>
      </c>
      <c r="CF1389" s="54" t="s">
        <v>884</v>
      </c>
      <c r="CG1389" s="54" t="s">
        <v>885</v>
      </c>
      <c r="CH1389" s="54" t="s">
        <v>886</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575</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598</v>
      </c>
      <c r="O1488" s="48" t="s">
        <v>598</v>
      </c>
      <c r="P1488" s="48" t="s">
        <v>598</v>
      </c>
      <c r="Q1488" s="48" t="s">
        <v>598</v>
      </c>
      <c r="R1488" s="48" t="s">
        <v>598</v>
      </c>
      <c r="S1488" s="48" t="s">
        <v>598</v>
      </c>
      <c r="T1488" s="48" t="s">
        <v>598</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733</v>
      </c>
      <c r="AG1488" s="48" t="s">
        <v>446</v>
      </c>
      <c r="AH1488" s="48" t="s">
        <v>218</v>
      </c>
      <c r="AI1488" s="48" t="s">
        <v>218</v>
      </c>
      <c r="AJ1488" s="48" t="s">
        <v>217</v>
      </c>
      <c r="AK1488" s="48" t="s">
        <v>217</v>
      </c>
      <c r="AL1488" s="48" t="s">
        <v>478</v>
      </c>
      <c r="AM1488" s="48"/>
      <c r="AN1488" s="157" t="s">
        <v>669</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927</v>
      </c>
      <c r="C1489" s="174">
        <v>2</v>
      </c>
      <c r="D1489" s="174">
        <v>1</v>
      </c>
      <c r="E1489" s="49"/>
      <c r="F1489" s="49"/>
      <c r="G1489" s="49" t="s">
        <v>473</v>
      </c>
      <c r="H1489" s="49" t="s">
        <v>474</v>
      </c>
      <c r="I1489" t="s">
        <v>878</v>
      </c>
      <c r="J1489" t="s">
        <v>879</v>
      </c>
      <c r="K1489" s="49" t="s">
        <v>475</v>
      </c>
      <c r="L1489" s="49" t="s">
        <v>714</v>
      </c>
      <c r="M1489" s="49" t="s">
        <v>476</v>
      </c>
      <c r="N1489" s="49" t="s">
        <v>746</v>
      </c>
      <c r="O1489" s="49" t="s">
        <v>491</v>
      </c>
      <c r="P1489" s="49" t="s">
        <v>490</v>
      </c>
      <c r="Q1489" s="49" t="s">
        <v>436</v>
      </c>
      <c r="R1489" s="49" t="s">
        <v>489</v>
      </c>
      <c r="S1489" s="49" t="s">
        <v>782</v>
      </c>
      <c r="T1489" s="49" t="s">
        <v>783</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881</v>
      </c>
      <c r="BP1489" s="54" t="s">
        <v>882</v>
      </c>
      <c r="BQ1489" s="54" t="s">
        <v>883</v>
      </c>
      <c r="BR1489" s="54" t="s">
        <v>884</v>
      </c>
      <c r="BS1489" s="54" t="s">
        <v>885</v>
      </c>
      <c r="BT1489" s="54" t="s">
        <v>886</v>
      </c>
      <c r="BU1489" s="54" t="s">
        <v>452</v>
      </c>
      <c r="BV1489" s="54" t="s">
        <v>881</v>
      </c>
      <c r="BW1489" s="54" t="s">
        <v>882</v>
      </c>
      <c r="BX1489" s="54" t="s">
        <v>883</v>
      </c>
      <c r="BY1489" s="54" t="s">
        <v>884</v>
      </c>
      <c r="BZ1489" s="54" t="s">
        <v>885</v>
      </c>
      <c r="CA1489" s="54" t="s">
        <v>886</v>
      </c>
      <c r="CB1489" s="54" t="s">
        <v>452</v>
      </c>
      <c r="CC1489" s="54" t="s">
        <v>881</v>
      </c>
      <c r="CD1489" s="54" t="s">
        <v>882</v>
      </c>
      <c r="CE1489" s="54" t="s">
        <v>883</v>
      </c>
      <c r="CF1489" s="54" t="s">
        <v>884</v>
      </c>
      <c r="CG1489" s="54" t="s">
        <v>885</v>
      </c>
      <c r="CH1489" s="54" t="s">
        <v>886</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575</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598</v>
      </c>
      <c r="O1588" s="48" t="s">
        <v>598</v>
      </c>
      <c r="P1588" s="48" t="s">
        <v>598</v>
      </c>
      <c r="Q1588" s="48" t="s">
        <v>598</v>
      </c>
      <c r="R1588" s="48" t="s">
        <v>598</v>
      </c>
      <c r="S1588" s="48" t="s">
        <v>598</v>
      </c>
      <c r="T1588" s="48" t="s">
        <v>598</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733</v>
      </c>
      <c r="AG1588" s="48" t="s">
        <v>446</v>
      </c>
      <c r="AH1588" s="48" t="s">
        <v>218</v>
      </c>
      <c r="AI1588" s="48" t="s">
        <v>218</v>
      </c>
      <c r="AJ1588" s="48" t="s">
        <v>217</v>
      </c>
      <c r="AK1588" s="48" t="s">
        <v>217</v>
      </c>
      <c r="AL1588" s="48" t="s">
        <v>478</v>
      </c>
      <c r="AM1588" s="48"/>
      <c r="AN1588" s="157" t="s">
        <v>669</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927</v>
      </c>
      <c r="C1589" s="174">
        <v>2</v>
      </c>
      <c r="D1589" s="174">
        <v>2</v>
      </c>
      <c r="E1589" s="49"/>
      <c r="F1589" s="49"/>
      <c r="G1589" s="49" t="s">
        <v>473</v>
      </c>
      <c r="H1589" s="49" t="s">
        <v>474</v>
      </c>
      <c r="I1589" t="s">
        <v>878</v>
      </c>
      <c r="J1589" t="s">
        <v>879</v>
      </c>
      <c r="K1589" s="49" t="s">
        <v>475</v>
      </c>
      <c r="L1589" s="49" t="s">
        <v>714</v>
      </c>
      <c r="M1589" s="49" t="s">
        <v>476</v>
      </c>
      <c r="N1589" s="49" t="s">
        <v>746</v>
      </c>
      <c r="O1589" s="49" t="s">
        <v>491</v>
      </c>
      <c r="P1589" s="49" t="s">
        <v>490</v>
      </c>
      <c r="Q1589" s="49" t="s">
        <v>436</v>
      </c>
      <c r="R1589" s="49" t="s">
        <v>489</v>
      </c>
      <c r="S1589" s="49" t="s">
        <v>782</v>
      </c>
      <c r="T1589" s="49" t="s">
        <v>783</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881</v>
      </c>
      <c r="BP1589" s="54" t="s">
        <v>882</v>
      </c>
      <c r="BQ1589" s="54" t="s">
        <v>883</v>
      </c>
      <c r="BR1589" s="54" t="s">
        <v>884</v>
      </c>
      <c r="BS1589" s="54" t="s">
        <v>885</v>
      </c>
      <c r="BT1589" s="54" t="s">
        <v>886</v>
      </c>
      <c r="BU1589" s="54" t="s">
        <v>452</v>
      </c>
      <c r="BV1589" s="54" t="s">
        <v>881</v>
      </c>
      <c r="BW1589" s="54" t="s">
        <v>882</v>
      </c>
      <c r="BX1589" s="54" t="s">
        <v>883</v>
      </c>
      <c r="BY1589" s="54" t="s">
        <v>884</v>
      </c>
      <c r="BZ1589" s="54" t="s">
        <v>885</v>
      </c>
      <c r="CA1589" s="54" t="s">
        <v>886</v>
      </c>
      <c r="CB1589" s="54" t="s">
        <v>452</v>
      </c>
      <c r="CC1589" s="54" t="s">
        <v>881</v>
      </c>
      <c r="CD1589" s="54" t="s">
        <v>882</v>
      </c>
      <c r="CE1589" s="54" t="s">
        <v>883</v>
      </c>
      <c r="CF1589" s="54" t="s">
        <v>884</v>
      </c>
      <c r="CG1589" s="54" t="s">
        <v>885</v>
      </c>
      <c r="CH1589" s="54" t="s">
        <v>886</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494</v>
      </c>
    </row>
    <row r="260" spans="1:2">
      <c r="A260" s="30"/>
      <c r="B260" t="s">
        <v>495</v>
      </c>
    </row>
    <row r="261" spans="1:2">
      <c r="A261" s="30"/>
      <c r="B261" t="s">
        <v>496</v>
      </c>
    </row>
    <row r="262" spans="1:2">
      <c r="A262" s="30"/>
      <c r="B262" t="s">
        <v>497</v>
      </c>
    </row>
    <row r="263" spans="1:2">
      <c r="A263" s="30"/>
      <c r="B263" t="s">
        <v>499</v>
      </c>
    </row>
    <row r="264" spans="1:2">
      <c r="A264" s="30"/>
      <c r="B264" t="s">
        <v>511</v>
      </c>
    </row>
    <row r="265" spans="1:2">
      <c r="A265" s="30"/>
      <c r="B265" t="s">
        <v>512</v>
      </c>
    </row>
    <row r="266" spans="1:2">
      <c r="A266" s="30"/>
      <c r="B266" t="s">
        <v>513</v>
      </c>
    </row>
    <row r="267" spans="1:2">
      <c r="A267" s="30">
        <v>44343.596566666703</v>
      </c>
      <c r="B267" t="s">
        <v>514</v>
      </c>
    </row>
    <row r="268" spans="1:2">
      <c r="A268" s="30"/>
      <c r="B268" t="s">
        <v>515</v>
      </c>
    </row>
    <row r="269" spans="1:2">
      <c r="A269" s="30"/>
      <c r="B269" t="s">
        <v>516</v>
      </c>
    </row>
    <row r="270" spans="1:2">
      <c r="A270" s="30"/>
      <c r="B270" t="s">
        <v>567</v>
      </c>
    </row>
    <row r="271" spans="1:2">
      <c r="A271" s="30"/>
      <c r="B271" t="s">
        <v>568</v>
      </c>
    </row>
    <row r="272" spans="1:2">
      <c r="A272" s="30"/>
      <c r="B272" t="s">
        <v>569</v>
      </c>
    </row>
    <row r="273" spans="1:2">
      <c r="A273" s="30"/>
      <c r="B273" t="s">
        <v>570</v>
      </c>
    </row>
    <row r="274" spans="1:2">
      <c r="A274" s="30"/>
      <c r="B274" t="s">
        <v>571</v>
      </c>
    </row>
    <row r="275" spans="1:2">
      <c r="A275" s="30"/>
      <c r="B275" t="s">
        <v>574</v>
      </c>
    </row>
    <row r="276" spans="1:2">
      <c r="A276" s="30">
        <v>44352.575020601798</v>
      </c>
      <c r="B276" t="s">
        <v>577</v>
      </c>
    </row>
    <row r="277" spans="1:2">
      <c r="A277" s="30"/>
      <c r="B277" t="s">
        <v>576</v>
      </c>
    </row>
    <row r="278" spans="1:2">
      <c r="A278" s="30"/>
      <c r="B278" t="s">
        <v>578</v>
      </c>
    </row>
    <row r="279" spans="1:2">
      <c r="A279" s="30">
        <v>44353.419314120401</v>
      </c>
      <c r="B279" t="s">
        <v>579</v>
      </c>
    </row>
    <row r="280" spans="1:2">
      <c r="A280" s="30"/>
      <c r="B280" t="s">
        <v>586</v>
      </c>
    </row>
    <row r="281" spans="1:2">
      <c r="A281" s="30"/>
      <c r="B281" t="s">
        <v>581</v>
      </c>
    </row>
    <row r="282" spans="1:2">
      <c r="A282" s="30"/>
      <c r="B282" t="s">
        <v>582</v>
      </c>
    </row>
    <row r="283" spans="1:2">
      <c r="A283" s="30"/>
      <c r="B283" t="s">
        <v>583</v>
      </c>
    </row>
    <row r="284" spans="1:2">
      <c r="A284" s="30"/>
      <c r="B284" t="s">
        <v>585</v>
      </c>
    </row>
    <row r="285" spans="1:2">
      <c r="A285" s="30"/>
      <c r="B285" t="s">
        <v>587</v>
      </c>
    </row>
    <row r="286" spans="1:2">
      <c r="A286" s="30"/>
      <c r="B286" t="s">
        <v>588</v>
      </c>
    </row>
    <row r="287" spans="1:2">
      <c r="A287" s="30"/>
      <c r="B287" t="s">
        <v>589</v>
      </c>
    </row>
    <row r="288" spans="1:2">
      <c r="A288" s="30"/>
      <c r="B288" t="s">
        <v>590</v>
      </c>
    </row>
    <row r="289" spans="1:2">
      <c r="A289" s="30"/>
      <c r="B289" t="s">
        <v>591</v>
      </c>
    </row>
    <row r="290" spans="1:2">
      <c r="A290" s="30"/>
      <c r="B290" t="s">
        <v>592</v>
      </c>
    </row>
    <row r="291" spans="1:2">
      <c r="A291" s="30"/>
      <c r="B291" t="s">
        <v>593</v>
      </c>
    </row>
    <row r="292" spans="1:2">
      <c r="A292" s="30"/>
      <c r="B292" t="s">
        <v>594</v>
      </c>
    </row>
    <row r="293" spans="1:2">
      <c r="A293" s="30"/>
      <c r="B293" t="s">
        <v>595</v>
      </c>
    </row>
    <row r="294" spans="1:2">
      <c r="A294" s="30"/>
      <c r="B294" t="s">
        <v>597</v>
      </c>
    </row>
    <row r="295" spans="1:2">
      <c r="A295" s="30"/>
      <c r="B295" t="s">
        <v>596</v>
      </c>
    </row>
    <row r="296" spans="1:2">
      <c r="A296" s="30"/>
      <c r="B296" t="s">
        <v>599</v>
      </c>
    </row>
    <row r="297" spans="1:2">
      <c r="A297" s="30"/>
      <c r="B297" t="s">
        <v>600</v>
      </c>
    </row>
    <row r="298" spans="1:2">
      <c r="A298" s="30"/>
      <c r="B298" t="s">
        <v>604</v>
      </c>
    </row>
    <row r="299" spans="1:2">
      <c r="A299" s="30"/>
      <c r="B299" t="s">
        <v>605</v>
      </c>
    </row>
    <row r="300" spans="1:2">
      <c r="A300" s="30">
        <v>44356.777344212998</v>
      </c>
      <c r="B300" t="s">
        <v>606</v>
      </c>
    </row>
    <row r="301" spans="1:2">
      <c r="A301" s="30"/>
      <c r="B301" t="s">
        <v>607</v>
      </c>
    </row>
    <row r="302" spans="1:2">
      <c r="A302" s="30"/>
      <c r="B302" t="s">
        <v>608</v>
      </c>
    </row>
    <row r="303" spans="1:2">
      <c r="A303" s="30"/>
      <c r="B303" t="s">
        <v>615</v>
      </c>
    </row>
    <row r="304" spans="1:2" ht="30">
      <c r="A304" s="30"/>
      <c r="B304" s="6" t="s">
        <v>617</v>
      </c>
    </row>
    <row r="305" spans="1:2">
      <c r="A305" s="30"/>
      <c r="B305" t="s">
        <v>618</v>
      </c>
    </row>
    <row r="306" spans="1:2">
      <c r="A306" s="30"/>
      <c r="B306" t="s">
        <v>622</v>
      </c>
    </row>
    <row r="307" spans="1:2">
      <c r="A307" s="30"/>
      <c r="B307" t="s">
        <v>623</v>
      </c>
    </row>
    <row r="308" spans="1:2">
      <c r="A308" s="30"/>
      <c r="B308" t="s">
        <v>625</v>
      </c>
    </row>
    <row r="309" spans="1:2">
      <c r="A309" s="30"/>
      <c r="B309" t="s">
        <v>637</v>
      </c>
    </row>
    <row r="310" spans="1:2">
      <c r="A310" s="30">
        <v>44357.347470833301</v>
      </c>
      <c r="B310" t="s">
        <v>638</v>
      </c>
    </row>
    <row r="311" spans="1:2">
      <c r="A311" s="30"/>
      <c r="B311" t="s">
        <v>642</v>
      </c>
    </row>
    <row r="312" spans="1:2">
      <c r="A312" s="30"/>
      <c r="B312" t="s">
        <v>643</v>
      </c>
    </row>
    <row r="313" spans="1:2">
      <c r="A313" s="30"/>
      <c r="B313" t="s">
        <v>645</v>
      </c>
    </row>
    <row r="314" spans="1:2">
      <c r="A314" s="30"/>
      <c r="B314" t="s">
        <v>646</v>
      </c>
    </row>
    <row r="315" spans="1:2">
      <c r="A315" s="30"/>
      <c r="B315" t="s">
        <v>647</v>
      </c>
    </row>
    <row r="316" spans="1:2">
      <c r="A316" s="30"/>
      <c r="B316" t="s">
        <v>648</v>
      </c>
    </row>
    <row r="317" spans="1:2">
      <c r="A317" s="30"/>
      <c r="B317" t="s">
        <v>649</v>
      </c>
    </row>
    <row r="318" spans="1:2">
      <c r="A318" s="30"/>
      <c r="B318" t="s">
        <v>650</v>
      </c>
    </row>
    <row r="319" spans="1:2">
      <c r="A319" s="30"/>
      <c r="B319" t="s">
        <v>651</v>
      </c>
    </row>
    <row r="320" spans="1:2">
      <c r="A320" s="30"/>
      <c r="B320" t="s">
        <v>652</v>
      </c>
    </row>
    <row r="321" spans="1:2">
      <c r="A321" s="30"/>
      <c r="B321" t="s">
        <v>653</v>
      </c>
    </row>
    <row r="322" spans="1:2">
      <c r="A322" s="30"/>
      <c r="B322" t="s">
        <v>654</v>
      </c>
    </row>
    <row r="323" spans="1:2">
      <c r="A323" s="30">
        <v>44359.798668518502</v>
      </c>
      <c r="B323" t="s">
        <v>660</v>
      </c>
    </row>
    <row r="324" spans="1:2">
      <c r="A324" s="30"/>
      <c r="B324" t="s">
        <v>661</v>
      </c>
    </row>
    <row r="325" spans="1:2">
      <c r="A325" s="30">
        <v>44360.301544444403</v>
      </c>
      <c r="B325" t="s">
        <v>663</v>
      </c>
    </row>
    <row r="326" spans="1:2">
      <c r="A326" s="30"/>
      <c r="B326" t="s">
        <v>664</v>
      </c>
    </row>
    <row r="327" spans="1:2">
      <c r="A327" s="30"/>
      <c r="B327" t="s">
        <v>665</v>
      </c>
    </row>
    <row r="328" spans="1:2">
      <c r="A328" s="30"/>
      <c r="B328" t="s">
        <v>666</v>
      </c>
    </row>
    <row r="329" spans="1:2">
      <c r="A329" s="30"/>
      <c r="B329" t="s">
        <v>667</v>
      </c>
    </row>
    <row r="330" spans="1:2">
      <c r="A330" s="30"/>
      <c r="B330" t="s">
        <v>668</v>
      </c>
    </row>
    <row r="331" spans="1:2">
      <c r="A331" s="30"/>
      <c r="B331" t="s">
        <v>670</v>
      </c>
    </row>
    <row r="332" spans="1:2" ht="30">
      <c r="A332" s="30"/>
      <c r="B332" s="6" t="s">
        <v>675</v>
      </c>
    </row>
    <row r="333" spans="1:2">
      <c r="A333" s="30"/>
      <c r="B333" t="s">
        <v>671</v>
      </c>
    </row>
    <row r="334" spans="1:2">
      <c r="A334" s="30"/>
      <c r="B334" t="s">
        <v>672</v>
      </c>
    </row>
    <row r="335" spans="1:2">
      <c r="A335" s="30"/>
      <c r="B335" t="s">
        <v>673</v>
      </c>
    </row>
    <row r="336" spans="1:2">
      <c r="A336" s="30"/>
      <c r="B336" t="s">
        <v>681</v>
      </c>
    </row>
    <row r="337" spans="1:2">
      <c r="A337" s="30">
        <v>44360.751121412002</v>
      </c>
      <c r="B337" t="s">
        <v>674</v>
      </c>
    </row>
    <row r="338" spans="1:2">
      <c r="A338" s="30"/>
      <c r="B338" t="s">
        <v>676</v>
      </c>
    </row>
    <row r="339" spans="1:2">
      <c r="A339" s="30"/>
      <c r="B339" t="s">
        <v>678</v>
      </c>
    </row>
    <row r="340" spans="1:2">
      <c r="A340" s="30"/>
      <c r="B340" t="s">
        <v>679</v>
      </c>
    </row>
    <row r="341" spans="1:2">
      <c r="A341" s="30"/>
      <c r="B341" t="s">
        <v>691</v>
      </c>
    </row>
    <row r="342" spans="1:2" ht="30">
      <c r="A342" s="30"/>
      <c r="B342" s="6" t="s">
        <v>682</v>
      </c>
    </row>
    <row r="343" spans="1:2" ht="30">
      <c r="A343" s="30"/>
      <c r="B343" s="6" t="s">
        <v>693</v>
      </c>
    </row>
    <row r="344" spans="1:2">
      <c r="A344" s="30"/>
      <c r="B344" t="s">
        <v>684</v>
      </c>
    </row>
    <row r="345" spans="1:2" ht="30">
      <c r="A345" s="30"/>
      <c r="B345" s="6" t="s">
        <v>688</v>
      </c>
    </row>
    <row r="346" spans="1:2">
      <c r="A346" s="30"/>
      <c r="B346" t="s">
        <v>692</v>
      </c>
    </row>
    <row r="347" spans="1:2">
      <c r="A347" s="30"/>
      <c r="B347" t="s">
        <v>695</v>
      </c>
    </row>
    <row r="348" spans="1:2">
      <c r="A348" s="30"/>
      <c r="B348" t="s">
        <v>697</v>
      </c>
    </row>
    <row r="349" spans="1:2" ht="30">
      <c r="A349" s="30"/>
      <c r="B349" s="6" t="s">
        <v>698</v>
      </c>
    </row>
    <row r="350" spans="1:2">
      <c r="A350" s="30"/>
      <c r="B350" t="s">
        <v>699</v>
      </c>
    </row>
    <row r="351" spans="1:2">
      <c r="A351" s="30"/>
      <c r="B351" t="s">
        <v>700</v>
      </c>
    </row>
    <row r="352" spans="1:2">
      <c r="A352" s="30"/>
      <c r="B352" t="s">
        <v>701</v>
      </c>
    </row>
    <row r="353" spans="1:2">
      <c r="A353" s="30">
        <v>44362.670448611098</v>
      </c>
      <c r="B353" t="s">
        <v>702</v>
      </c>
    </row>
    <row r="354" spans="1:2">
      <c r="A354" s="30"/>
      <c r="B354" t="s">
        <v>703</v>
      </c>
    </row>
    <row r="355" spans="1:2">
      <c r="A355" s="30"/>
      <c r="B355" t="s">
        <v>704</v>
      </c>
    </row>
    <row r="356" spans="1:2">
      <c r="A356" s="30"/>
      <c r="B356" t="s">
        <v>706</v>
      </c>
    </row>
    <row r="357" spans="1:2">
      <c r="A357" s="30"/>
      <c r="B357" t="s">
        <v>707</v>
      </c>
    </row>
    <row r="358" spans="1:2">
      <c r="A358" s="30"/>
      <c r="B358" t="s">
        <v>709</v>
      </c>
    </row>
    <row r="359" spans="1:2">
      <c r="A359" s="30"/>
      <c r="B359" t="s">
        <v>710</v>
      </c>
    </row>
    <row r="360" spans="1:2">
      <c r="A360" s="30"/>
      <c r="B360" t="s">
        <v>713</v>
      </c>
    </row>
    <row r="361" spans="1:2">
      <c r="A361" s="30"/>
      <c r="B361" t="s">
        <v>715</v>
      </c>
    </row>
    <row r="362" spans="1:2">
      <c r="A362" s="30"/>
      <c r="B362" s="72" t="s">
        <v>725</v>
      </c>
    </row>
    <row r="363" spans="1:2">
      <c r="A363" s="30"/>
      <c r="B363" t="s">
        <v>716</v>
      </c>
    </row>
    <row r="364" spans="1:2">
      <c r="A364" s="30"/>
      <c r="B364" t="s">
        <v>717</v>
      </c>
    </row>
    <row r="365" spans="1:2">
      <c r="A365" s="30"/>
      <c r="B365" t="s">
        <v>718</v>
      </c>
    </row>
    <row r="366" spans="1:2">
      <c r="A366" s="30"/>
      <c r="B366" t="s">
        <v>719</v>
      </c>
    </row>
    <row r="367" spans="1:2">
      <c r="A367" s="30">
        <v>44363.678779398098</v>
      </c>
      <c r="B367" t="s">
        <v>720</v>
      </c>
    </row>
    <row r="368" spans="1:2">
      <c r="A368" s="30"/>
      <c r="B368" t="s">
        <v>722</v>
      </c>
    </row>
    <row r="369" spans="1:2">
      <c r="A369" s="30"/>
      <c r="B369" t="s">
        <v>723</v>
      </c>
    </row>
    <row r="370" spans="1:2">
      <c r="A370" s="30">
        <v>44364.255856481483</v>
      </c>
      <c r="B370" t="s">
        <v>724</v>
      </c>
    </row>
    <row r="371" spans="1:2">
      <c r="A371" s="30"/>
      <c r="B371" t="s">
        <v>726</v>
      </c>
    </row>
    <row r="372" spans="1:2">
      <c r="A372" s="30"/>
      <c r="B372" t="s">
        <v>727</v>
      </c>
    </row>
    <row r="373" spans="1:2">
      <c r="A373" s="30"/>
      <c r="B373" t="s">
        <v>728</v>
      </c>
    </row>
    <row r="374" spans="1:2">
      <c r="A374" s="30"/>
      <c r="B374" t="s">
        <v>729</v>
      </c>
    </row>
    <row r="375" spans="1:2">
      <c r="A375" s="30"/>
      <c r="B375" t="s">
        <v>730</v>
      </c>
    </row>
    <row r="376" spans="1:2">
      <c r="A376" s="30"/>
      <c r="B376" t="s">
        <v>731</v>
      </c>
    </row>
    <row r="377" spans="1:2">
      <c r="A377" s="30"/>
      <c r="B377" t="s">
        <v>732</v>
      </c>
    </row>
    <row r="378" spans="1:2">
      <c r="A378" s="30"/>
      <c r="B378" t="s">
        <v>736</v>
      </c>
    </row>
    <row r="379" spans="1:2">
      <c r="A379" s="30">
        <v>44364.571406713003</v>
      </c>
      <c r="B379" t="s">
        <v>734</v>
      </c>
    </row>
    <row r="380" spans="1:2">
      <c r="A380" s="30"/>
      <c r="B380" t="s">
        <v>737</v>
      </c>
    </row>
    <row r="381" spans="1:2">
      <c r="A381" s="30"/>
      <c r="B381" t="s">
        <v>738</v>
      </c>
    </row>
    <row r="382" spans="1:2">
      <c r="A382" s="30"/>
      <c r="B382" t="s">
        <v>740</v>
      </c>
    </row>
    <row r="383" spans="1:2">
      <c r="A383" s="30"/>
      <c r="B383" t="s">
        <v>741</v>
      </c>
    </row>
    <row r="384" spans="1:2">
      <c r="A384" s="30">
        <v>44365.652302546303</v>
      </c>
      <c r="B384" t="s">
        <v>743</v>
      </c>
    </row>
    <row r="385" spans="1:2">
      <c r="A385" s="30"/>
      <c r="B385" t="s">
        <v>747</v>
      </c>
    </row>
    <row r="386" spans="1:2">
      <c r="A386" s="30"/>
      <c r="B386" t="s">
        <v>748</v>
      </c>
    </row>
    <row r="387" spans="1:2">
      <c r="A387" s="30"/>
      <c r="B387" t="s">
        <v>749</v>
      </c>
    </row>
    <row r="388" spans="1:2">
      <c r="A388" s="30"/>
      <c r="B388" t="s">
        <v>750</v>
      </c>
    </row>
    <row r="389" spans="1:2">
      <c r="A389" s="30"/>
      <c r="B389" t="s">
        <v>751</v>
      </c>
    </row>
    <row r="390" spans="1:2" ht="30">
      <c r="A390" s="30">
        <v>44366.343164699101</v>
      </c>
      <c r="B390" s="6" t="s">
        <v>752</v>
      </c>
    </row>
    <row r="391" spans="1:2">
      <c r="A391" s="30"/>
      <c r="B391" t="s">
        <v>753</v>
      </c>
    </row>
    <row r="392" spans="1:2">
      <c r="A392" s="30"/>
      <c r="B392" t="s">
        <v>754</v>
      </c>
    </row>
    <row r="393" spans="1:2">
      <c r="A393" s="30"/>
      <c r="B393" t="s">
        <v>760</v>
      </c>
    </row>
    <row r="394" spans="1:2">
      <c r="A394" s="30"/>
      <c r="B394" t="s">
        <v>767</v>
      </c>
    </row>
    <row r="395" spans="1:2" ht="30">
      <c r="A395" s="30"/>
      <c r="B395" s="6" t="s">
        <v>768</v>
      </c>
    </row>
    <row r="396" spans="1:2">
      <c r="A396" s="30"/>
      <c r="B396" t="s">
        <v>769</v>
      </c>
    </row>
    <row r="397" spans="1:2">
      <c r="A397" s="30"/>
      <c r="B397" t="s">
        <v>770</v>
      </c>
    </row>
    <row r="398" spans="1:2">
      <c r="A398" s="30"/>
      <c r="B398" t="s">
        <v>771</v>
      </c>
    </row>
    <row r="399" spans="1:2">
      <c r="A399" s="30"/>
      <c r="B399" t="s">
        <v>772</v>
      </c>
    </row>
    <row r="400" spans="1:2">
      <c r="A400" s="30"/>
      <c r="B400" t="s">
        <v>773</v>
      </c>
    </row>
    <row r="401" spans="1:2">
      <c r="A401" s="30"/>
      <c r="B401" t="s">
        <v>777</v>
      </c>
    </row>
    <row r="402" spans="1:2">
      <c r="A402" s="30"/>
      <c r="B402" t="s">
        <v>778</v>
      </c>
    </row>
    <row r="403" spans="1:2">
      <c r="A403" s="196">
        <v>44368.569395023202</v>
      </c>
      <c r="B403" s="6" t="s">
        <v>775</v>
      </c>
    </row>
    <row r="404" spans="1:2">
      <c r="A404" s="196"/>
      <c r="B404" s="6" t="s">
        <v>776</v>
      </c>
    </row>
    <row r="405" spans="1:2" ht="30">
      <c r="A405" s="196">
        <v>44370.624910532402</v>
      </c>
      <c r="B405" s="6" t="s">
        <v>779</v>
      </c>
    </row>
    <row r="406" spans="1:2">
      <c r="A406" s="196"/>
      <c r="B406" s="6" t="s">
        <v>784</v>
      </c>
    </row>
    <row r="407" spans="1:2">
      <c r="A407" s="196"/>
      <c r="B407" s="6" t="s">
        <v>785</v>
      </c>
    </row>
    <row r="408" spans="1:2">
      <c r="A408" s="196">
        <v>44377.714576967599</v>
      </c>
      <c r="B408" s="6" t="s">
        <v>786</v>
      </c>
    </row>
    <row r="409" spans="1:2">
      <c r="A409" s="196"/>
      <c r="B409" s="6" t="s">
        <v>787</v>
      </c>
    </row>
    <row r="410" spans="1:2">
      <c r="A410" s="196"/>
      <c r="B410" s="6" t="s">
        <v>789</v>
      </c>
    </row>
    <row r="411" spans="1:2">
      <c r="A411" s="196"/>
      <c r="B411" s="6" t="s">
        <v>790</v>
      </c>
    </row>
    <row r="412" spans="1:2">
      <c r="A412" s="196">
        <v>44378.460482060204</v>
      </c>
      <c r="B412" s="6" t="s">
        <v>798</v>
      </c>
    </row>
    <row r="413" spans="1:2">
      <c r="A413" s="196"/>
      <c r="B413" s="6" t="s">
        <v>799</v>
      </c>
    </row>
    <row r="414" spans="1:2">
      <c r="A414" s="196"/>
      <c r="B414" s="6" t="s">
        <v>800</v>
      </c>
    </row>
    <row r="415" spans="1:2">
      <c r="A415" s="196"/>
      <c r="B415" s="6" t="s">
        <v>804</v>
      </c>
    </row>
    <row r="416" spans="1:2">
      <c r="A416" s="196"/>
      <c r="B416" s="6" t="s">
        <v>805</v>
      </c>
    </row>
    <row r="417" spans="1:2">
      <c r="A417" s="196"/>
      <c r="B417" s="6" t="s">
        <v>816</v>
      </c>
    </row>
    <row r="418" spans="1:2">
      <c r="A418" s="196"/>
      <c r="B418" s="6" t="s">
        <v>817</v>
      </c>
    </row>
    <row r="419" spans="1:2">
      <c r="A419" s="196">
        <v>44379.903977661997</v>
      </c>
      <c r="B419" s="6" t="s">
        <v>818</v>
      </c>
    </row>
    <row r="420" spans="1:2">
      <c r="A420" s="196"/>
      <c r="B420" s="6" t="s">
        <v>819</v>
      </c>
    </row>
    <row r="421" spans="1:2">
      <c r="A421" s="196"/>
      <c r="B421" s="6" t="s">
        <v>820</v>
      </c>
    </row>
    <row r="422" spans="1:2">
      <c r="A422" s="196"/>
      <c r="B422" s="6" t="s">
        <v>821</v>
      </c>
    </row>
    <row r="423" spans="1:2">
      <c r="A423" s="196"/>
      <c r="B423" s="6" t="s">
        <v>822</v>
      </c>
    </row>
    <row r="424" spans="1:2">
      <c r="A424" s="196"/>
      <c r="B424" s="6" t="s">
        <v>824</v>
      </c>
    </row>
    <row r="425" spans="1:2">
      <c r="A425" s="196"/>
      <c r="B425" s="6" t="s">
        <v>823</v>
      </c>
    </row>
    <row r="426" spans="1:2">
      <c r="A426" s="196">
        <v>44381.743217592499</v>
      </c>
      <c r="B426" s="6" t="s">
        <v>828</v>
      </c>
    </row>
    <row r="427" spans="1:2">
      <c r="A427" s="196"/>
      <c r="B427" s="6" t="s">
        <v>825</v>
      </c>
    </row>
    <row r="428" spans="1:2">
      <c r="A428" s="196"/>
      <c r="B428" s="6" t="s">
        <v>826</v>
      </c>
    </row>
    <row r="429" spans="1:2">
      <c r="A429" s="196">
        <v>44382.434702199098</v>
      </c>
      <c r="B429" s="6" t="s">
        <v>827</v>
      </c>
    </row>
    <row r="430" spans="1:2">
      <c r="A430" s="196"/>
      <c r="B430" s="6" t="s">
        <v>829</v>
      </c>
    </row>
    <row r="431" spans="1:2">
      <c r="A431" s="196"/>
      <c r="B431" s="6" t="s">
        <v>830</v>
      </c>
    </row>
    <row r="432" spans="1:2">
      <c r="A432" s="196"/>
      <c r="B432" s="6" t="s">
        <v>831</v>
      </c>
    </row>
    <row r="433" spans="1:2">
      <c r="A433" s="196"/>
      <c r="B433" s="6" t="s">
        <v>832</v>
      </c>
    </row>
    <row r="434" spans="1:2">
      <c r="A434" s="196">
        <v>44389.828451736103</v>
      </c>
      <c r="B434" s="6" t="s">
        <v>833</v>
      </c>
    </row>
    <row r="435" spans="1:2">
      <c r="A435" s="196"/>
      <c r="B435" s="6" t="s">
        <v>835</v>
      </c>
    </row>
    <row r="436" spans="1:2" ht="30">
      <c r="A436" s="196">
        <v>44390.399459953704</v>
      </c>
      <c r="B436" s="6" t="s">
        <v>841</v>
      </c>
    </row>
    <row r="437" spans="1:2">
      <c r="A437" s="196"/>
      <c r="B437" s="6" t="s">
        <v>836</v>
      </c>
    </row>
    <row r="438" spans="1:2">
      <c r="A438" s="196"/>
      <c r="B438" s="6" t="s">
        <v>837</v>
      </c>
    </row>
    <row r="439" spans="1:2">
      <c r="A439" s="196"/>
      <c r="B439" s="6" t="s">
        <v>840</v>
      </c>
    </row>
    <row r="440" spans="1:2">
      <c r="A440" s="196"/>
      <c r="B440" s="6" t="s">
        <v>839</v>
      </c>
    </row>
    <row r="441" spans="1:2">
      <c r="A441" s="196">
        <v>44391.441843865701</v>
      </c>
      <c r="B441" s="6" t="s">
        <v>842</v>
      </c>
    </row>
    <row r="442" spans="1:2">
      <c r="A442" s="196"/>
      <c r="B442" s="6" t="s">
        <v>845</v>
      </c>
    </row>
    <row r="443" spans="1:2">
      <c r="A443" s="196"/>
      <c r="B443" s="6" t="s">
        <v>858</v>
      </c>
    </row>
    <row r="444" spans="1:2">
      <c r="A444" s="196">
        <v>44392.6351945602</v>
      </c>
      <c r="B444" s="6" t="s">
        <v>859</v>
      </c>
    </row>
    <row r="445" spans="1:2">
      <c r="A445" s="196"/>
      <c r="B445" s="6" t="s">
        <v>860</v>
      </c>
    </row>
    <row r="446" spans="1:2">
      <c r="A446" s="196"/>
      <c r="B446" s="6" t="s">
        <v>861</v>
      </c>
    </row>
    <row r="447" spans="1:2">
      <c r="A447" s="196"/>
      <c r="B447" s="6" t="s">
        <v>862</v>
      </c>
    </row>
    <row r="448" spans="1:2">
      <c r="A448" s="196"/>
      <c r="B448" s="6" t="s">
        <v>863</v>
      </c>
    </row>
    <row r="449" spans="1:2">
      <c r="A449" s="196"/>
      <c r="B449" s="6" t="s">
        <v>864</v>
      </c>
    </row>
    <row r="450" spans="1:2">
      <c r="A450" s="196">
        <v>44393.596008449102</v>
      </c>
      <c r="B450" s="6" t="s">
        <v>867</v>
      </c>
    </row>
    <row r="451" spans="1:2" ht="30">
      <c r="A451" s="196"/>
      <c r="B451" s="6" t="s">
        <v>868</v>
      </c>
    </row>
    <row r="452" spans="1:2">
      <c r="A452" s="196"/>
      <c r="B452" s="6" t="s">
        <v>869</v>
      </c>
    </row>
    <row r="453" spans="1:2">
      <c r="A453" s="196">
        <v>44394.344260300903</v>
      </c>
      <c r="B453" s="6" t="s">
        <v>870</v>
      </c>
    </row>
    <row r="454" spans="1:2">
      <c r="A454" s="196"/>
      <c r="B454" s="6" t="s">
        <v>871</v>
      </c>
    </row>
    <row r="455" spans="1:2">
      <c r="A455" s="196"/>
      <c r="B455" s="6" t="s">
        <v>872</v>
      </c>
    </row>
    <row r="456" spans="1:2">
      <c r="A456" s="196"/>
      <c r="B456" s="6" t="s">
        <v>873</v>
      </c>
    </row>
    <row r="457" spans="1:2">
      <c r="A457" s="196"/>
      <c r="B457" s="6" t="s">
        <v>874</v>
      </c>
    </row>
    <row r="458" spans="1:2">
      <c r="A458" s="196"/>
      <c r="B458" s="6" t="s">
        <v>875</v>
      </c>
    </row>
    <row r="459" spans="1:2">
      <c r="A459" s="196">
        <v>44396.432169791697</v>
      </c>
      <c r="B459" s="6" t="s">
        <v>876</v>
      </c>
    </row>
    <row r="460" spans="1:2">
      <c r="A460" s="196"/>
      <c r="B460" s="6" t="s">
        <v>877</v>
      </c>
    </row>
    <row r="461" spans="1:2">
      <c r="A461" s="196"/>
      <c r="B461" s="6" t="s">
        <v>887</v>
      </c>
    </row>
    <row r="462" spans="1:2">
      <c r="A462" s="196"/>
      <c r="B462" s="6" t="s">
        <v>889</v>
      </c>
    </row>
    <row r="463" spans="1:2">
      <c r="A463" s="196"/>
      <c r="B463" s="6" t="s">
        <v>901</v>
      </c>
    </row>
    <row r="464" spans="1:2">
      <c r="A464" s="196"/>
      <c r="B464" s="6" t="s">
        <v>902</v>
      </c>
    </row>
    <row r="465" spans="1:2">
      <c r="A465" s="196"/>
      <c r="B465" s="6" t="s">
        <v>905</v>
      </c>
    </row>
    <row r="466" spans="1:2">
      <c r="A466" s="196"/>
      <c r="B466" s="6" t="s">
        <v>908</v>
      </c>
    </row>
    <row r="467" spans="1:2">
      <c r="A467" s="196">
        <v>44397.760985416702</v>
      </c>
      <c r="B467" s="6" t="s">
        <v>909</v>
      </c>
    </row>
    <row r="468" spans="1:2">
      <c r="A468" s="196"/>
      <c r="B468" s="6" t="s">
        <v>910</v>
      </c>
    </row>
    <row r="469" spans="1:2">
      <c r="A469" s="196"/>
      <c r="B469" s="6" t="s">
        <v>914</v>
      </c>
    </row>
    <row r="470" spans="1:2">
      <c r="A470" s="196"/>
      <c r="B470" s="6" t="s">
        <v>915</v>
      </c>
    </row>
    <row r="471" spans="1:2">
      <c r="A471" s="196"/>
      <c r="B471" s="6" t="s">
        <v>920</v>
      </c>
    </row>
    <row r="472" spans="1:2">
      <c r="A472" s="196"/>
      <c r="B472" s="6" t="s">
        <v>919</v>
      </c>
    </row>
    <row r="473" spans="1:2">
      <c r="A473" s="196"/>
      <c r="B473" s="6" t="s">
        <v>921</v>
      </c>
    </row>
    <row r="474" spans="1:2">
      <c r="A474" s="196"/>
      <c r="B474" s="6" t="s">
        <v>924</v>
      </c>
    </row>
    <row r="475" spans="1:2">
      <c r="A475" s="196"/>
      <c r="B475" s="6" t="s">
        <v>925</v>
      </c>
    </row>
    <row r="476" spans="1:2">
      <c r="A476" s="196"/>
      <c r="B476" s="6" t="s">
        <v>928</v>
      </c>
    </row>
    <row r="477" spans="1:2">
      <c r="A477" s="196"/>
      <c r="B477" s="6" t="s">
        <v>929</v>
      </c>
    </row>
    <row r="478" spans="1:2">
      <c r="A478" s="196"/>
      <c r="B478" s="6" t="s">
        <v>959</v>
      </c>
    </row>
    <row r="479" spans="1:2">
      <c r="A479" s="196"/>
      <c r="B479" s="6" t="s">
        <v>969</v>
      </c>
    </row>
    <row r="480" spans="1:2" ht="30">
      <c r="A480" s="196"/>
      <c r="B480" s="6" t="s">
        <v>970</v>
      </c>
    </row>
    <row r="481" spans="1:2">
      <c r="A481" s="196"/>
      <c r="B481" s="6" t="s">
        <v>971</v>
      </c>
    </row>
    <row r="482" spans="1:2">
      <c r="A482" s="196"/>
      <c r="B482" s="6" t="s">
        <v>972</v>
      </c>
    </row>
    <row r="483" spans="1:2">
      <c r="A483" s="196">
        <v>44400.683648495396</v>
      </c>
      <c r="B483" s="6" t="s">
        <v>973</v>
      </c>
    </row>
    <row r="484" spans="1:2">
      <c r="A484" s="196"/>
      <c r="B484" s="6" t="s">
        <v>974</v>
      </c>
    </row>
    <row r="485" spans="1:2">
      <c r="A485" s="196"/>
      <c r="B485" s="6" t="s">
        <v>975</v>
      </c>
    </row>
    <row r="486" spans="1:2">
      <c r="A486" s="196">
        <v>44402.489091782401</v>
      </c>
      <c r="B486" s="6" t="s">
        <v>977</v>
      </c>
    </row>
    <row r="487" spans="1:2">
      <c r="A487" s="196"/>
      <c r="B487" s="6" t="s">
        <v>981</v>
      </c>
    </row>
    <row r="488" spans="1:2">
      <c r="A488" s="196"/>
      <c r="B488" s="6" t="s">
        <v>983</v>
      </c>
    </row>
    <row r="489" spans="1:2">
      <c r="A489" s="196"/>
      <c r="B489" s="6" t="s">
        <v>984</v>
      </c>
    </row>
    <row r="490" spans="1:2">
      <c r="A490" s="196">
        <v>44403.537572337998</v>
      </c>
      <c r="B490" s="6" t="s">
        <v>985</v>
      </c>
    </row>
    <row r="491" spans="1:2">
      <c r="A491" s="196"/>
      <c r="B491" s="6" t="s">
        <v>986</v>
      </c>
    </row>
    <row r="492" spans="1:2">
      <c r="A492" s="196"/>
      <c r="B492" s="250" t="s">
        <v>991</v>
      </c>
    </row>
    <row r="493" spans="1:2">
      <c r="A493" s="196"/>
      <c r="B493" s="6" t="s">
        <v>989</v>
      </c>
    </row>
    <row r="494" spans="1:2">
      <c r="A494" s="196"/>
      <c r="B494" s="6" t="s">
        <v>990</v>
      </c>
    </row>
    <row r="495" spans="1:2">
      <c r="A495" s="196"/>
      <c r="B495" s="6" t="s">
        <v>992</v>
      </c>
    </row>
    <row r="496" spans="1:2">
      <c r="A496" s="196"/>
      <c r="B496" s="6" t="s">
        <v>994</v>
      </c>
    </row>
    <row r="497" spans="1:2">
      <c r="A497" s="196">
        <v>44406.638095601898</v>
      </c>
      <c r="B497" s="6" t="s">
        <v>995</v>
      </c>
    </row>
    <row r="498" spans="1:2">
      <c r="A498" s="196"/>
      <c r="B498" s="6" t="s">
        <v>996</v>
      </c>
    </row>
    <row r="499" spans="1:2">
      <c r="A499" s="196"/>
      <c r="B499" s="6" t="s">
        <v>998</v>
      </c>
    </row>
    <row r="500" spans="1:2">
      <c r="A500" s="196"/>
      <c r="B500" s="251" t="s">
        <v>999</v>
      </c>
    </row>
    <row r="501" spans="1:2">
      <c r="A501" s="196"/>
      <c r="B501" t="s">
        <v>1000</v>
      </c>
    </row>
    <row r="502" spans="1:2">
      <c r="A502" s="196">
        <v>44408.754447337997</v>
      </c>
      <c r="B502" t="s">
        <v>1001</v>
      </c>
    </row>
    <row r="503" spans="1:2">
      <c r="A503" s="196"/>
      <c r="B503" t="s">
        <v>1002</v>
      </c>
    </row>
    <row r="504" spans="1:2">
      <c r="A504" s="196"/>
      <c r="B504" t="s">
        <v>1003</v>
      </c>
    </row>
    <row r="505" spans="1:2">
      <c r="A505" s="196"/>
      <c r="B505" t="s">
        <v>1004</v>
      </c>
    </row>
    <row r="506" spans="1:2">
      <c r="A506" s="196"/>
      <c r="B506" t="s">
        <v>1005</v>
      </c>
    </row>
    <row r="507" spans="1:2">
      <c r="A507" s="196"/>
      <c r="B507" t="s">
        <v>1006</v>
      </c>
    </row>
    <row r="508" spans="1:2">
      <c r="A508" s="196"/>
      <c r="B508" t="s">
        <v>1007</v>
      </c>
    </row>
    <row r="509" spans="1:2">
      <c r="A509" s="196">
        <v>44411.598780671302</v>
      </c>
      <c r="B509" t="s">
        <v>1008</v>
      </c>
    </row>
    <row r="510" spans="1:2">
      <c r="A510" s="196"/>
      <c r="B510" t="s">
        <v>1009</v>
      </c>
    </row>
    <row r="511" spans="1:2">
      <c r="A511" s="196"/>
      <c r="B511" t="s">
        <v>1010</v>
      </c>
    </row>
    <row r="512" spans="1:2">
      <c r="A512" s="196">
        <v>44412.306777199097</v>
      </c>
      <c r="B512" t="s">
        <v>1012</v>
      </c>
    </row>
    <row r="513" spans="1:2">
      <c r="A513" s="196"/>
      <c r="B513" t="s">
        <v>1017</v>
      </c>
    </row>
    <row r="514" spans="1:2">
      <c r="A514" s="196"/>
      <c r="B514" t="s">
        <v>1018</v>
      </c>
    </row>
    <row r="515" spans="1:2">
      <c r="A515" s="196">
        <v>44414.485728240703</v>
      </c>
      <c r="B515" t="s">
        <v>1027</v>
      </c>
    </row>
    <row r="516" spans="1:2">
      <c r="A516" s="196"/>
      <c r="B516" t="s">
        <v>1040</v>
      </c>
    </row>
    <row r="517" spans="1:2">
      <c r="A517" s="196"/>
      <c r="B517" t="s">
        <v>1029</v>
      </c>
    </row>
    <row r="518" spans="1:2">
      <c r="A518" s="196"/>
      <c r="B518" t="s">
        <v>1030</v>
      </c>
    </row>
    <row r="519" spans="1:2">
      <c r="A519" s="196"/>
      <c r="B519" t="s">
        <v>1033</v>
      </c>
    </row>
    <row r="520" spans="1:2">
      <c r="A520" s="196"/>
      <c r="B520" t="s">
        <v>1034</v>
      </c>
    </row>
    <row r="521" spans="1:2">
      <c r="A521" s="196"/>
      <c r="B521" t="s">
        <v>1035</v>
      </c>
    </row>
    <row r="522" spans="1:2">
      <c r="A522" s="196">
        <v>44415.399330208304</v>
      </c>
      <c r="B522" t="s">
        <v>1041</v>
      </c>
    </row>
    <row r="523" spans="1:2">
      <c r="A523" s="196"/>
      <c r="B523" t="s">
        <v>1042</v>
      </c>
    </row>
    <row r="524" spans="1:2">
      <c r="A524" s="196"/>
      <c r="B524" t="s">
        <v>1043</v>
      </c>
    </row>
    <row r="525" spans="1:2">
      <c r="A525" s="196"/>
      <c r="B525" t="s">
        <v>1044</v>
      </c>
    </row>
    <row r="526" spans="1:2">
      <c r="A526" s="196"/>
      <c r="B526" t="s">
        <v>1047</v>
      </c>
    </row>
    <row r="527" spans="1:2">
      <c r="A527" s="196"/>
      <c r="B527" t="s">
        <v>1049</v>
      </c>
    </row>
    <row r="528" spans="1:2">
      <c r="A528" s="196"/>
      <c r="B528" t="s">
        <v>1052</v>
      </c>
    </row>
    <row r="529" spans="1:2">
      <c r="A529" s="196"/>
      <c r="B529" t="s">
        <v>1055</v>
      </c>
    </row>
    <row r="530" spans="1:2">
      <c r="A530" s="196"/>
      <c r="B530" t="s">
        <v>1061</v>
      </c>
    </row>
    <row r="531" spans="1:2">
      <c r="A531" s="196"/>
      <c r="B531" t="s">
        <v>1062</v>
      </c>
    </row>
    <row r="532" spans="1:2">
      <c r="A532" s="196"/>
      <c r="B532" t="s">
        <v>1063</v>
      </c>
    </row>
    <row r="533" spans="1:2">
      <c r="A533" s="196">
        <v>44417.196603588003</v>
      </c>
      <c r="B533" t="s">
        <v>1064</v>
      </c>
    </row>
    <row r="534" spans="1:2">
      <c r="A534" s="196"/>
      <c r="B534" t="s">
        <v>1065</v>
      </c>
    </row>
    <row r="535" spans="1:2">
      <c r="A535" s="196"/>
      <c r="B535" t="s">
        <v>1066</v>
      </c>
    </row>
    <row r="536" spans="1:2">
      <c r="A536" s="196"/>
      <c r="B536" t="s">
        <v>1067</v>
      </c>
    </row>
    <row r="537" spans="1:2">
      <c r="A537" s="196"/>
      <c r="B537" t="s">
        <v>1068</v>
      </c>
    </row>
    <row r="538" spans="1:2">
      <c r="A538" s="196"/>
      <c r="B538" t="s">
        <v>1077</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518</v>
      </c>
    </row>
    <row r="4" spans="1:8">
      <c r="A4" s="21" t="s">
        <v>43</v>
      </c>
      <c r="B4" s="26" t="b">
        <v>1</v>
      </c>
      <c r="C4" s="26" t="b">
        <v>1</v>
      </c>
      <c r="D4" s="26" t="b">
        <v>1</v>
      </c>
      <c r="E4" s="26" t="b">
        <v>1</v>
      </c>
      <c r="F4" s="26" t="b">
        <v>0</v>
      </c>
      <c r="G4" s="26" t="b">
        <v>0</v>
      </c>
      <c r="H4" s="23" t="s">
        <v>519</v>
      </c>
    </row>
    <row r="5" spans="1:8">
      <c r="A5" s="21" t="s">
        <v>45</v>
      </c>
      <c r="B5" s="26" t="b">
        <v>1</v>
      </c>
      <c r="C5" s="26" t="b">
        <v>1</v>
      </c>
      <c r="D5" s="26" t="b">
        <v>1</v>
      </c>
      <c r="E5" s="26" t="b">
        <v>1</v>
      </c>
      <c r="F5" s="26" t="b">
        <v>0</v>
      </c>
      <c r="G5" s="26" t="b">
        <v>1</v>
      </c>
      <c r="H5" s="23" t="s">
        <v>548</v>
      </c>
    </row>
    <row r="6" spans="1:8">
      <c r="A6" s="21" t="s">
        <v>46</v>
      </c>
      <c r="B6" s="26" t="b">
        <v>0</v>
      </c>
      <c r="C6" s="26" t="b">
        <v>0</v>
      </c>
      <c r="D6" s="26" t="b">
        <v>0</v>
      </c>
      <c r="E6" s="26" t="b">
        <v>1</v>
      </c>
      <c r="F6" s="26" t="b">
        <v>0</v>
      </c>
      <c r="G6" s="26" t="b">
        <v>0</v>
      </c>
      <c r="H6" s="24" t="s">
        <v>520</v>
      </c>
    </row>
    <row r="7" spans="1:8">
      <c r="A7" s="21" t="s">
        <v>47</v>
      </c>
      <c r="B7" s="26" t="b">
        <v>1</v>
      </c>
      <c r="C7" s="26" t="b">
        <v>1</v>
      </c>
      <c r="D7" s="26" t="b">
        <v>0</v>
      </c>
      <c r="E7" s="26" t="b">
        <v>1</v>
      </c>
      <c r="F7" s="26" t="b">
        <v>0</v>
      </c>
      <c r="G7" s="26" t="b">
        <v>0</v>
      </c>
      <c r="H7" s="24" t="s">
        <v>549</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1070</v>
      </c>
      <c r="B10" s="26" t="b">
        <v>1</v>
      </c>
      <c r="C10" s="26" t="b">
        <v>1</v>
      </c>
      <c r="D10" s="26" t="b">
        <v>0</v>
      </c>
      <c r="E10" s="26" t="b">
        <v>1</v>
      </c>
      <c r="F10" s="26" t="b">
        <v>0</v>
      </c>
      <c r="G10" s="26" t="b">
        <v>1</v>
      </c>
      <c r="H10" s="24" t="s">
        <v>290</v>
      </c>
    </row>
    <row r="11" spans="1:8">
      <c r="A11" s="21" t="s">
        <v>1069</v>
      </c>
      <c r="B11" s="26" t="b">
        <v>1</v>
      </c>
      <c r="C11" s="26" t="b">
        <v>1</v>
      </c>
      <c r="D11" s="26" t="b">
        <v>0</v>
      </c>
      <c r="E11" s="26" t="b">
        <v>1</v>
      </c>
      <c r="F11" s="26" t="b">
        <v>0</v>
      </c>
      <c r="G11" s="26" t="b">
        <v>1</v>
      </c>
      <c r="H11" s="24" t="s">
        <v>290</v>
      </c>
    </row>
    <row r="12" spans="1:8">
      <c r="A12" s="21" t="s">
        <v>1071</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550</v>
      </c>
    </row>
    <row r="16" spans="1:8">
      <c r="A16" s="21" t="s">
        <v>48</v>
      </c>
      <c r="B16" s="26" t="b">
        <v>1</v>
      </c>
      <c r="C16" s="26" t="b">
        <v>1</v>
      </c>
      <c r="D16" s="26" t="b">
        <v>1</v>
      </c>
      <c r="E16" s="26" t="b">
        <v>1</v>
      </c>
      <c r="F16" s="26" t="b">
        <v>1</v>
      </c>
      <c r="G16" s="26" t="b">
        <v>1</v>
      </c>
      <c r="H16" s="24" t="s">
        <v>551</v>
      </c>
    </row>
    <row r="17" spans="1:8">
      <c r="A17" s="21" t="s">
        <v>74</v>
      </c>
      <c r="B17" s="26" t="b">
        <v>1</v>
      </c>
      <c r="C17" s="26" t="b">
        <v>1</v>
      </c>
      <c r="D17" s="26" t="b">
        <v>1</v>
      </c>
      <c r="E17" s="26" t="b">
        <v>1</v>
      </c>
      <c r="F17" s="26" t="b">
        <v>1</v>
      </c>
      <c r="G17" s="26" t="b">
        <v>1</v>
      </c>
      <c r="H17" s="24" t="s">
        <v>552</v>
      </c>
    </row>
    <row r="18" spans="1:8">
      <c r="A18" s="21" t="s">
        <v>286</v>
      </c>
      <c r="B18" s="26" t="b">
        <v>1</v>
      </c>
      <c r="C18" s="26" t="b">
        <v>1</v>
      </c>
      <c r="D18" s="26" t="b">
        <v>1</v>
      </c>
      <c r="E18" s="26" t="b">
        <v>1</v>
      </c>
      <c r="F18" s="26" t="b">
        <v>1</v>
      </c>
      <c r="G18" s="26" t="b">
        <v>1</v>
      </c>
      <c r="H18" s="24" t="s">
        <v>553</v>
      </c>
    </row>
    <row r="19" spans="1:8">
      <c r="A19" s="21" t="s">
        <v>287</v>
      </c>
      <c r="B19" s="26" t="b">
        <v>1</v>
      </c>
      <c r="C19" s="26" t="b">
        <v>1</v>
      </c>
      <c r="D19" s="26" t="b">
        <v>1</v>
      </c>
      <c r="E19" s="26" t="b">
        <v>1</v>
      </c>
      <c r="F19" s="26" t="b">
        <v>1</v>
      </c>
      <c r="G19" s="26" t="b">
        <v>1</v>
      </c>
      <c r="H19" s="24" t="s">
        <v>554</v>
      </c>
    </row>
    <row r="20" spans="1:8">
      <c r="A20" s="21" t="s">
        <v>137</v>
      </c>
      <c r="B20" s="26" t="b">
        <v>1</v>
      </c>
      <c r="C20" s="26" t="b">
        <v>1</v>
      </c>
      <c r="D20" s="26" t="b">
        <v>0</v>
      </c>
      <c r="E20" s="26" t="b">
        <v>1</v>
      </c>
      <c r="F20" s="26" t="b">
        <v>0</v>
      </c>
      <c r="G20" s="26" t="b">
        <v>0</v>
      </c>
      <c r="H20" s="24" t="s">
        <v>540</v>
      </c>
    </row>
    <row r="21" spans="1:8">
      <c r="A21" s="21" t="s">
        <v>138</v>
      </c>
      <c r="B21" s="184" t="b">
        <v>1</v>
      </c>
      <c r="C21" s="184" t="b">
        <v>1</v>
      </c>
      <c r="D21" s="184" t="b">
        <v>0</v>
      </c>
      <c r="E21" s="184" t="b">
        <v>1</v>
      </c>
      <c r="F21" s="184" t="b">
        <v>0</v>
      </c>
      <c r="G21" s="184" t="b">
        <v>0</v>
      </c>
      <c r="H21" s="24" t="s">
        <v>541</v>
      </c>
    </row>
    <row r="22" spans="1:8">
      <c r="A22" s="227" t="s">
        <v>49</v>
      </c>
      <c r="B22" s="38" t="b">
        <v>0</v>
      </c>
      <c r="C22" s="38" t="b">
        <v>1</v>
      </c>
      <c r="D22" s="38" t="b">
        <v>0</v>
      </c>
      <c r="E22" s="38" t="b">
        <v>0</v>
      </c>
      <c r="F22" s="38" t="b">
        <v>0</v>
      </c>
      <c r="G22" s="228" t="b">
        <v>0</v>
      </c>
      <c r="H22" s="37" t="s">
        <v>542</v>
      </c>
    </row>
    <row r="23" spans="1:8">
      <c r="A23" s="229" t="s">
        <v>50</v>
      </c>
      <c r="B23" s="230" t="b">
        <f t="shared" ref="B23:F27" si="0">B$22</f>
        <v>0</v>
      </c>
      <c r="C23" s="230" t="b">
        <f t="shared" si="0"/>
        <v>1</v>
      </c>
      <c r="D23" s="230" t="b">
        <f t="shared" si="0"/>
        <v>0</v>
      </c>
      <c r="E23" s="230" t="b">
        <f t="shared" si="0"/>
        <v>0</v>
      </c>
      <c r="F23" s="230" t="b">
        <f t="shared" si="0"/>
        <v>0</v>
      </c>
      <c r="G23" s="231" t="b">
        <v>1</v>
      </c>
      <c r="H23" s="37" t="s">
        <v>543</v>
      </c>
    </row>
    <row r="24" spans="1:8">
      <c r="A24" s="229" t="s">
        <v>791</v>
      </c>
      <c r="B24" s="230" t="b">
        <f t="shared" si="0"/>
        <v>0</v>
      </c>
      <c r="C24" s="230" t="b">
        <f t="shared" si="0"/>
        <v>1</v>
      </c>
      <c r="D24" s="230" t="b">
        <f t="shared" si="0"/>
        <v>0</v>
      </c>
      <c r="E24" s="230" t="b">
        <f t="shared" si="0"/>
        <v>0</v>
      </c>
      <c r="F24" s="185" t="b">
        <v>1</v>
      </c>
      <c r="G24" s="231" t="b">
        <v>1</v>
      </c>
      <c r="H24" s="37" t="s">
        <v>521</v>
      </c>
    </row>
    <row r="25" spans="1:8">
      <c r="A25" s="229" t="s">
        <v>319</v>
      </c>
      <c r="B25" s="230" t="b">
        <f t="shared" ref="B25:F28" si="1">B$22</f>
        <v>0</v>
      </c>
      <c r="C25" s="230" t="b">
        <f t="shared" si="1"/>
        <v>1</v>
      </c>
      <c r="D25" s="230" t="b">
        <f t="shared" si="0"/>
        <v>0</v>
      </c>
      <c r="E25" s="230" t="b">
        <f t="shared" si="1"/>
        <v>0</v>
      </c>
      <c r="F25" s="230" t="b">
        <f t="shared" si="1"/>
        <v>0</v>
      </c>
      <c r="G25" s="235" t="b">
        <v>0</v>
      </c>
      <c r="H25" s="37" t="s">
        <v>544</v>
      </c>
    </row>
    <row r="26" spans="1:8">
      <c r="A26" s="229" t="s">
        <v>51</v>
      </c>
      <c r="B26" s="230" t="b">
        <f t="shared" si="1"/>
        <v>0</v>
      </c>
      <c r="C26" s="230" t="b">
        <f t="shared" si="1"/>
        <v>1</v>
      </c>
      <c r="D26" s="230" t="b">
        <f t="shared" si="0"/>
        <v>0</v>
      </c>
      <c r="E26" s="230" t="b">
        <f t="shared" si="1"/>
        <v>0</v>
      </c>
      <c r="F26" s="230" t="b">
        <f t="shared" si="1"/>
        <v>0</v>
      </c>
      <c r="G26" s="235" t="b">
        <v>0</v>
      </c>
      <c r="H26" s="37" t="s">
        <v>517</v>
      </c>
    </row>
    <row r="27" spans="1:8">
      <c r="A27" s="229" t="s">
        <v>191</v>
      </c>
      <c r="B27" s="230" t="b">
        <f t="shared" si="1"/>
        <v>0</v>
      </c>
      <c r="C27" s="230" t="b">
        <f t="shared" si="1"/>
        <v>1</v>
      </c>
      <c r="D27" s="230" t="b">
        <f t="shared" si="0"/>
        <v>0</v>
      </c>
      <c r="E27" s="230" t="b">
        <f t="shared" si="1"/>
        <v>0</v>
      </c>
      <c r="F27" s="230" t="b">
        <f t="shared" si="1"/>
        <v>0</v>
      </c>
      <c r="G27" s="235" t="b">
        <v>0</v>
      </c>
      <c r="H27" s="37" t="s">
        <v>545</v>
      </c>
    </row>
    <row r="28" spans="1:8">
      <c r="A28" s="232" t="s">
        <v>792</v>
      </c>
      <c r="B28" s="233" t="b">
        <f t="shared" si="1"/>
        <v>0</v>
      </c>
      <c r="C28" s="233" t="b">
        <f t="shared" si="1"/>
        <v>1</v>
      </c>
      <c r="D28" s="233" t="b">
        <f t="shared" si="1"/>
        <v>0</v>
      </c>
      <c r="E28" s="233" t="b">
        <f t="shared" si="1"/>
        <v>0</v>
      </c>
      <c r="F28" s="233" t="b">
        <f t="shared" si="1"/>
        <v>0</v>
      </c>
      <c r="G28" s="236" t="b">
        <v>0</v>
      </c>
      <c r="H28" s="37" t="s">
        <v>522</v>
      </c>
    </row>
    <row r="29" spans="1:8">
      <c r="A29" s="21" t="s">
        <v>52</v>
      </c>
      <c r="B29" s="208" t="b">
        <v>1</v>
      </c>
      <c r="C29" s="208" t="b">
        <v>1</v>
      </c>
      <c r="D29" s="208" t="b">
        <v>1</v>
      </c>
      <c r="E29" s="208" t="b">
        <v>1</v>
      </c>
      <c r="F29" s="208" t="b">
        <v>1</v>
      </c>
      <c r="G29" s="208" t="b">
        <v>1</v>
      </c>
      <c r="H29" s="24" t="s">
        <v>546</v>
      </c>
    </row>
    <row r="30" spans="1:8">
      <c r="A30" s="21" t="s">
        <v>53</v>
      </c>
      <c r="B30" s="26" t="b">
        <v>1</v>
      </c>
      <c r="C30" s="26" t="b">
        <v>1</v>
      </c>
      <c r="D30" s="26" t="b">
        <v>1</v>
      </c>
      <c r="E30" s="26" t="b">
        <v>1</v>
      </c>
      <c r="F30" s="26" t="b">
        <v>1</v>
      </c>
      <c r="G30" s="26" t="b">
        <v>1</v>
      </c>
      <c r="H30" s="24" t="s">
        <v>547</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532</v>
      </c>
    </row>
    <row r="33" spans="1:8">
      <c r="A33" s="21" t="s">
        <v>44</v>
      </c>
      <c r="B33" s="26" t="b">
        <v>1</v>
      </c>
      <c r="C33" s="26" t="b">
        <v>1</v>
      </c>
      <c r="D33" s="26" t="b">
        <v>0</v>
      </c>
      <c r="E33" s="26" t="b">
        <v>1</v>
      </c>
      <c r="F33" s="26" t="b">
        <v>1</v>
      </c>
      <c r="G33" s="26" t="b">
        <v>1</v>
      </c>
      <c r="H33" s="24" t="s">
        <v>533</v>
      </c>
    </row>
    <row r="34" spans="1:8">
      <c r="A34" s="21" t="s">
        <v>55</v>
      </c>
      <c r="B34" s="26" t="b">
        <v>1</v>
      </c>
      <c r="C34" s="26" t="b">
        <v>1</v>
      </c>
      <c r="D34" s="26" t="b">
        <v>0</v>
      </c>
      <c r="E34" s="26" t="b">
        <v>1</v>
      </c>
      <c r="F34" s="26" t="b">
        <v>1</v>
      </c>
      <c r="G34" s="26" t="b">
        <v>1</v>
      </c>
      <c r="H34" s="24" t="s">
        <v>534</v>
      </c>
    </row>
    <row r="35" spans="1:8">
      <c r="A35" s="21" t="s">
        <v>56</v>
      </c>
      <c r="B35" s="26" t="b">
        <v>1</v>
      </c>
      <c r="C35" s="26" t="b">
        <v>1</v>
      </c>
      <c r="D35" s="26" t="b">
        <v>1</v>
      </c>
      <c r="E35" s="26" t="b">
        <v>1</v>
      </c>
      <c r="F35" s="26" t="b">
        <v>1</v>
      </c>
      <c r="G35" s="26" t="b">
        <v>1</v>
      </c>
      <c r="H35" s="24" t="s">
        <v>535</v>
      </c>
    </row>
    <row r="36" spans="1:8">
      <c r="A36" s="21" t="s">
        <v>57</v>
      </c>
      <c r="B36" s="26" t="b">
        <v>1</v>
      </c>
      <c r="C36" s="26" t="b">
        <v>1</v>
      </c>
      <c r="D36" s="26" t="b">
        <v>1</v>
      </c>
      <c r="E36" s="26" t="b">
        <v>1</v>
      </c>
      <c r="F36" s="26" t="b">
        <v>0</v>
      </c>
      <c r="G36" s="26" t="b">
        <v>0</v>
      </c>
      <c r="H36" s="24" t="s">
        <v>536</v>
      </c>
    </row>
    <row r="37" spans="1:8">
      <c r="A37" s="21" t="s">
        <v>312</v>
      </c>
      <c r="B37" s="26" t="b">
        <v>1</v>
      </c>
      <c r="C37" s="26" t="b">
        <v>1</v>
      </c>
      <c r="D37" s="26" t="b">
        <v>0</v>
      </c>
      <c r="E37" s="26" t="b">
        <v>1</v>
      </c>
      <c r="F37" s="26" t="b">
        <v>0</v>
      </c>
      <c r="G37" s="26" t="b">
        <v>0</v>
      </c>
      <c r="H37" s="24" t="s">
        <v>537</v>
      </c>
    </row>
    <row r="38" spans="1:8">
      <c r="A38" s="21" t="s">
        <v>313</v>
      </c>
      <c r="B38" s="26" t="b">
        <v>1</v>
      </c>
      <c r="C38" s="26" t="b">
        <v>1</v>
      </c>
      <c r="D38" s="26" t="b">
        <v>0</v>
      </c>
      <c r="E38" s="26" t="b">
        <v>1</v>
      </c>
      <c r="F38" s="26" t="b">
        <v>0</v>
      </c>
      <c r="G38" s="26" t="b">
        <v>0</v>
      </c>
      <c r="H38" s="24" t="s">
        <v>538</v>
      </c>
    </row>
    <row r="39" spans="1:8">
      <c r="A39" s="21" t="s">
        <v>58</v>
      </c>
      <c r="B39" s="184" t="b">
        <v>1</v>
      </c>
      <c r="C39" s="184" t="b">
        <v>1</v>
      </c>
      <c r="D39" s="184" t="b">
        <v>1</v>
      </c>
      <c r="E39" s="184" t="b">
        <v>1</v>
      </c>
      <c r="F39" s="184" t="b">
        <v>0</v>
      </c>
      <c r="G39" s="184" t="b">
        <v>0</v>
      </c>
      <c r="H39" s="24" t="s">
        <v>539</v>
      </c>
    </row>
    <row r="40" spans="1:8">
      <c r="A40" s="227" t="s">
        <v>155</v>
      </c>
      <c r="B40" s="38" t="b">
        <v>0</v>
      </c>
      <c r="C40" s="38" t="b">
        <v>1</v>
      </c>
      <c r="D40" s="38" t="b">
        <v>0</v>
      </c>
      <c r="E40" s="38" t="b">
        <v>0</v>
      </c>
      <c r="F40" s="38" t="b">
        <v>0</v>
      </c>
      <c r="G40" s="228" t="b">
        <v>1</v>
      </c>
      <c r="H40" s="24" t="s">
        <v>555</v>
      </c>
    </row>
    <row r="41" spans="1:8">
      <c r="A41" s="229" t="s">
        <v>156</v>
      </c>
      <c r="B41" s="230" t="b">
        <f>B$40</f>
        <v>0</v>
      </c>
      <c r="C41" s="230" t="b">
        <f>C$40</f>
        <v>1</v>
      </c>
      <c r="D41" s="230" t="b">
        <f>D$40</f>
        <v>0</v>
      </c>
      <c r="E41" s="230" t="b">
        <f>E$40</f>
        <v>0</v>
      </c>
      <c r="F41" s="230" t="b">
        <f>F$40</f>
        <v>0</v>
      </c>
      <c r="G41" s="231" t="b">
        <v>0</v>
      </c>
      <c r="H41" s="24" t="s">
        <v>556</v>
      </c>
    </row>
    <row r="42" spans="1:8">
      <c r="A42" s="229" t="s">
        <v>203</v>
      </c>
      <c r="B42" s="230" t="b">
        <f t="shared" ref="B42:F43" si="2">B$40</f>
        <v>0</v>
      </c>
      <c r="C42" s="230" t="b">
        <f t="shared" si="2"/>
        <v>1</v>
      </c>
      <c r="D42" s="230" t="b">
        <f t="shared" si="2"/>
        <v>0</v>
      </c>
      <c r="E42" s="230" t="b">
        <f t="shared" si="2"/>
        <v>0</v>
      </c>
      <c r="F42" s="185" t="b">
        <v>0</v>
      </c>
      <c r="G42" s="231" t="b">
        <v>1</v>
      </c>
      <c r="H42" s="37" t="s">
        <v>558</v>
      </c>
    </row>
    <row r="43" spans="1:8">
      <c r="A43" s="232" t="s">
        <v>202</v>
      </c>
      <c r="B43" s="233" t="b">
        <f t="shared" si="2"/>
        <v>0</v>
      </c>
      <c r="C43" s="233" t="b">
        <f t="shared" si="2"/>
        <v>1</v>
      </c>
      <c r="D43" s="233" t="b">
        <f t="shared" si="2"/>
        <v>0</v>
      </c>
      <c r="E43" s="233" t="b">
        <f t="shared" si="2"/>
        <v>0</v>
      </c>
      <c r="F43" s="233" t="b">
        <f t="shared" si="2"/>
        <v>0</v>
      </c>
      <c r="G43" s="234" t="b">
        <v>0</v>
      </c>
      <c r="H43" s="37" t="s">
        <v>557</v>
      </c>
    </row>
    <row r="44" spans="1:8">
      <c r="A44" s="21" t="s">
        <v>59</v>
      </c>
      <c r="B44" s="208" t="b">
        <v>1</v>
      </c>
      <c r="C44" s="208" t="b">
        <v>1</v>
      </c>
      <c r="D44" s="208" t="b">
        <v>1</v>
      </c>
      <c r="E44" s="208" t="b">
        <v>1</v>
      </c>
      <c r="F44" s="208" t="b">
        <v>1</v>
      </c>
      <c r="G44" s="208" t="b">
        <v>1</v>
      </c>
      <c r="H44" s="24" t="s">
        <v>559</v>
      </c>
    </row>
    <row r="45" spans="1:8">
      <c r="A45" s="21" t="s">
        <v>60</v>
      </c>
      <c r="B45" s="26" t="b">
        <v>1</v>
      </c>
      <c r="C45" s="26" t="b">
        <v>1</v>
      </c>
      <c r="D45" s="26" t="b">
        <v>0</v>
      </c>
      <c r="E45" s="26" t="b">
        <v>1</v>
      </c>
      <c r="F45" s="26" t="b">
        <v>1</v>
      </c>
      <c r="G45" s="26" t="b">
        <v>1</v>
      </c>
      <c r="H45" s="24" t="s">
        <v>523</v>
      </c>
    </row>
    <row r="46" spans="1:8">
      <c r="A46" s="21" t="s">
        <v>561</v>
      </c>
      <c r="B46" s="26" t="b">
        <v>1</v>
      </c>
      <c r="C46" s="26" t="b">
        <v>1</v>
      </c>
      <c r="D46" s="26" t="b">
        <v>1</v>
      </c>
      <c r="E46" s="26" t="b">
        <v>1</v>
      </c>
      <c r="F46" s="26" t="b">
        <v>1</v>
      </c>
      <c r="G46" s="26" t="b">
        <v>1</v>
      </c>
      <c r="H46" s="24" t="s">
        <v>560</v>
      </c>
    </row>
    <row r="47" spans="1:8">
      <c r="A47" s="21" t="s">
        <v>1011</v>
      </c>
      <c r="B47" s="26" t="b">
        <v>1</v>
      </c>
      <c r="C47" s="26" t="b">
        <v>1</v>
      </c>
      <c r="D47" s="26" t="b">
        <v>0</v>
      </c>
      <c r="E47" s="26" t="b">
        <v>1</v>
      </c>
      <c r="F47" s="26" t="b">
        <v>1</v>
      </c>
      <c r="G47" s="26" t="b">
        <v>1</v>
      </c>
      <c r="H47" s="24" t="s">
        <v>523</v>
      </c>
    </row>
    <row r="48" spans="1:8">
      <c r="A48" s="21" t="s">
        <v>562</v>
      </c>
      <c r="B48" s="26" t="b">
        <v>1</v>
      </c>
      <c r="C48" s="26" t="b">
        <v>1</v>
      </c>
      <c r="D48" s="26" t="b">
        <v>0</v>
      </c>
      <c r="E48" s="26" t="b">
        <v>1</v>
      </c>
      <c r="F48" s="26" t="b">
        <v>1</v>
      </c>
      <c r="G48" s="26" t="b">
        <v>1</v>
      </c>
      <c r="H48" s="24" t="s">
        <v>563</v>
      </c>
    </row>
    <row r="49" spans="1:8">
      <c r="A49" s="21" t="s">
        <v>793</v>
      </c>
      <c r="B49" s="26" t="b">
        <v>1</v>
      </c>
      <c r="C49" s="26" t="b">
        <v>1</v>
      </c>
      <c r="D49" s="26" t="b">
        <v>0</v>
      </c>
      <c r="E49" s="26" t="b">
        <v>1</v>
      </c>
      <c r="F49" s="26" t="b">
        <v>1</v>
      </c>
      <c r="G49" s="26" t="b">
        <v>1</v>
      </c>
      <c r="H49" s="24" t="s">
        <v>797</v>
      </c>
    </row>
    <row r="50" spans="1:8">
      <c r="A50" s="21" t="s">
        <v>63</v>
      </c>
      <c r="B50" s="26" t="b">
        <v>1</v>
      </c>
      <c r="C50" s="26" t="b">
        <v>1</v>
      </c>
      <c r="D50" s="26" t="b">
        <v>0</v>
      </c>
      <c r="E50" s="26" t="b">
        <v>1</v>
      </c>
      <c r="F50" s="26" t="b">
        <v>1</v>
      </c>
      <c r="G50" s="26" t="b">
        <v>1</v>
      </c>
      <c r="H50" s="24" t="s">
        <v>524</v>
      </c>
    </row>
    <row r="51" spans="1:8">
      <c r="A51" s="21" t="s">
        <v>61</v>
      </c>
      <c r="B51" s="26" t="b">
        <v>1</v>
      </c>
      <c r="C51" s="26" t="b">
        <v>1</v>
      </c>
      <c r="D51" s="26" t="b">
        <v>0</v>
      </c>
      <c r="E51" s="26" t="b">
        <v>1</v>
      </c>
      <c r="F51" s="26" t="b">
        <v>1</v>
      </c>
      <c r="G51" s="26" t="b">
        <v>1</v>
      </c>
      <c r="H51" s="24" t="s">
        <v>525</v>
      </c>
    </row>
    <row r="52" spans="1:8">
      <c r="A52" s="21" t="s">
        <v>565</v>
      </c>
      <c r="B52" s="26" t="b">
        <v>1</v>
      </c>
      <c r="C52" s="26" t="b">
        <v>1</v>
      </c>
      <c r="D52" s="26" t="b">
        <v>1</v>
      </c>
      <c r="E52" s="26" t="b">
        <v>1</v>
      </c>
      <c r="F52" s="26" t="b">
        <v>1</v>
      </c>
      <c r="G52" s="26" t="b">
        <v>1</v>
      </c>
      <c r="H52" s="24" t="s">
        <v>560</v>
      </c>
    </row>
    <row r="53" spans="1:8">
      <c r="A53" s="21" t="s">
        <v>566</v>
      </c>
      <c r="B53" s="26" t="b">
        <v>1</v>
      </c>
      <c r="C53" s="26" t="b">
        <v>1</v>
      </c>
      <c r="D53" s="26" t="b">
        <v>0</v>
      </c>
      <c r="E53" s="26" t="b">
        <v>1</v>
      </c>
      <c r="F53" s="26" t="b">
        <v>1</v>
      </c>
      <c r="G53" s="26" t="b">
        <v>1</v>
      </c>
      <c r="H53" s="24" t="s">
        <v>564</v>
      </c>
    </row>
    <row r="54" spans="1:8">
      <c r="A54" s="21" t="s">
        <v>794</v>
      </c>
      <c r="B54" s="26" t="b">
        <v>1</v>
      </c>
      <c r="C54" s="26" t="b">
        <v>1</v>
      </c>
      <c r="D54" s="26" t="b">
        <v>0</v>
      </c>
      <c r="E54" s="26" t="b">
        <v>1</v>
      </c>
      <c r="F54" s="26" t="b">
        <v>1</v>
      </c>
      <c r="G54" s="26" t="b">
        <v>1</v>
      </c>
      <c r="H54" s="24" t="s">
        <v>796</v>
      </c>
    </row>
    <row r="55" spans="1:8">
      <c r="A55" s="21" t="s">
        <v>64</v>
      </c>
      <c r="B55" s="26" t="b">
        <v>1</v>
      </c>
      <c r="C55" s="26" t="b">
        <v>1</v>
      </c>
      <c r="D55" s="26" t="b">
        <v>0</v>
      </c>
      <c r="E55" s="26" t="b">
        <v>1</v>
      </c>
      <c r="F55" s="26" t="b">
        <v>1</v>
      </c>
      <c r="G55" s="26" t="b">
        <v>1</v>
      </c>
      <c r="H55" s="24" t="s">
        <v>526</v>
      </c>
    </row>
    <row r="56" spans="1:8">
      <c r="A56" s="21" t="s">
        <v>62</v>
      </c>
      <c r="B56" s="26" t="b">
        <v>1</v>
      </c>
      <c r="C56" s="26" t="b">
        <v>1</v>
      </c>
      <c r="D56" s="26" t="b">
        <v>0</v>
      </c>
      <c r="E56" s="26" t="b">
        <v>1</v>
      </c>
      <c r="F56" s="26" t="b">
        <v>1</v>
      </c>
      <c r="G56" s="26" t="b">
        <v>1</v>
      </c>
      <c r="H56" s="24" t="s">
        <v>527</v>
      </c>
    </row>
    <row r="57" spans="1:8">
      <c r="A57" s="21" t="s">
        <v>65</v>
      </c>
      <c r="B57" s="26" t="b">
        <v>1</v>
      </c>
      <c r="C57" s="26" t="b">
        <v>1</v>
      </c>
      <c r="D57" s="26" t="b">
        <v>0</v>
      </c>
      <c r="E57" s="26" t="b">
        <v>1</v>
      </c>
      <c r="F57" s="26" t="b">
        <v>1</v>
      </c>
      <c r="G57" s="26" t="b">
        <v>1</v>
      </c>
      <c r="H57" s="24" t="s">
        <v>528</v>
      </c>
    </row>
    <row r="58" spans="1:8">
      <c r="A58" s="21" t="s">
        <v>66</v>
      </c>
      <c r="B58" s="26" t="b">
        <v>1</v>
      </c>
      <c r="C58" s="26" t="b">
        <v>1</v>
      </c>
      <c r="D58" s="26" t="b">
        <v>0</v>
      </c>
      <c r="E58" s="26" t="b">
        <v>1</v>
      </c>
      <c r="F58" s="26" t="b">
        <v>1</v>
      </c>
      <c r="G58" s="26" t="b">
        <v>1</v>
      </c>
      <c r="H58" s="24" t="s">
        <v>529</v>
      </c>
    </row>
    <row r="59" spans="1:8">
      <c r="A59" s="21" t="s">
        <v>67</v>
      </c>
      <c r="B59" s="26" t="b">
        <v>1</v>
      </c>
      <c r="C59" s="26" t="b">
        <v>1</v>
      </c>
      <c r="D59" s="26" t="b">
        <v>1</v>
      </c>
      <c r="E59" s="26" t="b">
        <v>1</v>
      </c>
      <c r="F59" s="26" t="b">
        <v>1</v>
      </c>
      <c r="G59" s="26" t="b">
        <v>1</v>
      </c>
      <c r="H59" s="24" t="s">
        <v>530</v>
      </c>
    </row>
    <row r="60" spans="1:8">
      <c r="A60" s="21" t="s">
        <v>68</v>
      </c>
      <c r="B60" s="26" t="b">
        <v>1</v>
      </c>
      <c r="C60" s="26" t="b">
        <v>1</v>
      </c>
      <c r="D60" s="26" t="b">
        <v>0</v>
      </c>
      <c r="E60" s="26" t="b">
        <v>1</v>
      </c>
      <c r="F60" s="26" t="b">
        <v>1</v>
      </c>
      <c r="G60" s="26" t="b">
        <v>1</v>
      </c>
      <c r="H60" s="24" t="s">
        <v>531</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2021-09-20T12:49:08Z</dcterms:modified>
</cp:coreProperties>
</file>