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8A94A1AE-1E5F-4580-9FC8-E77761610C4D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Sheet1!$D$4:$AE$4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7" i="1" l="1"/>
  <c r="G36" i="1"/>
  <c r="AE35" i="1" l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A35" i="1"/>
  <c r="H36" i="1"/>
  <c r="E36" i="1" l="1"/>
  <c r="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A36" i="1"/>
  <c r="A37" i="1" l="1"/>
  <c r="O5" i="1" a="1"/>
  <c r="O5" i="1" s="1"/>
  <c r="O34" i="1" l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J5" i="1" a="1"/>
  <c r="J5" i="1" s="1"/>
  <c r="J37" i="1" s="1"/>
  <c r="A3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" i="1"/>
  <c r="J34" i="1" l="1"/>
  <c r="J33" i="1"/>
  <c r="J32" i="1"/>
  <c r="J31" i="1"/>
  <c r="J30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N5" i="1" a="1"/>
  <c r="N5" i="1" s="1"/>
  <c r="M5" i="1" a="1"/>
  <c r="M5" i="1" s="1"/>
  <c r="M6" i="1" l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7" i="1"/>
  <c r="M34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7" i="1"/>
  <c r="N34" i="1"/>
  <c r="L5" i="1" a="1"/>
  <c r="L5" i="1" s="1"/>
  <c r="L37" i="1" l="1"/>
  <c r="L34" i="1"/>
  <c r="L30" i="1"/>
  <c r="L32" i="1"/>
  <c r="L33" i="1"/>
  <c r="L31" i="1"/>
  <c r="L6" i="1"/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K5" i="1" l="1" a="1"/>
  <c r="K5" i="1" s="1"/>
  <c r="K37" i="1" l="1"/>
  <c r="K34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/>
  <c r="K33" i="1"/>
  <c r="K32" i="1"/>
  <c r="K31" i="1"/>
  <c r="F5" i="1" a="1"/>
  <c r="F5" i="1" s="1"/>
  <c r="F37" i="1" s="1"/>
  <c r="G5" i="1" a="1"/>
  <c r="G5" i="1" s="1"/>
  <c r="H5" i="1" a="1"/>
  <c r="H5" i="1" s="1"/>
  <c r="I5" i="1" a="1"/>
  <c r="I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E5" i="1" a="1"/>
  <c r="E5" i="1" s="1"/>
  <c r="E37" i="1" s="1"/>
  <c r="AA37" i="1" l="1"/>
  <c r="AA34" i="1"/>
  <c r="S37" i="1"/>
  <c r="S34" i="1"/>
  <c r="T37" i="1"/>
  <c r="T34" i="1"/>
  <c r="R37" i="1"/>
  <c r="R34" i="1"/>
  <c r="AB37" i="1"/>
  <c r="AB34" i="1"/>
  <c r="Y37" i="1"/>
  <c r="Y34" i="1"/>
  <c r="Q37" i="1"/>
  <c r="Q34" i="1"/>
  <c r="Z37" i="1"/>
  <c r="Z34" i="1"/>
  <c r="X37" i="1"/>
  <c r="X34" i="1"/>
  <c r="P37" i="1"/>
  <c r="P34" i="1"/>
  <c r="W37" i="1"/>
  <c r="W34" i="1"/>
  <c r="I34" i="1"/>
  <c r="V37" i="1"/>
  <c r="V34" i="1"/>
  <c r="H37" i="1"/>
  <c r="H34" i="1"/>
  <c r="AE37" i="1"/>
  <c r="AE34" i="1"/>
  <c r="AD37" i="1"/>
  <c r="AD34" i="1"/>
  <c r="AC37" i="1"/>
  <c r="AC34" i="1"/>
  <c r="U37" i="1"/>
  <c r="U34" i="1"/>
  <c r="G37" i="1"/>
  <c r="G34" i="1"/>
  <c r="AD30" i="1"/>
  <c r="AD33" i="1"/>
  <c r="AD31" i="1"/>
  <c r="AD32" i="1"/>
  <c r="V30" i="1"/>
  <c r="V33" i="1"/>
  <c r="V32" i="1"/>
  <c r="V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U33" i="1"/>
  <c r="U32" i="1"/>
  <c r="U31" i="1"/>
  <c r="U30" i="1"/>
  <c r="T33" i="1"/>
  <c r="T32" i="1"/>
  <c r="T31" i="1"/>
  <c r="T30" i="1"/>
  <c r="AA32" i="1"/>
  <c r="AA31" i="1"/>
  <c r="AA30" i="1"/>
  <c r="AA33" i="1"/>
  <c r="S33" i="1"/>
  <c r="S32" i="1"/>
  <c r="S31" i="1"/>
  <c r="S30" i="1"/>
  <c r="AE30" i="1"/>
  <c r="AE32" i="1"/>
  <c r="AE33" i="1"/>
  <c r="AE31" i="1"/>
  <c r="AE6" i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Z32" i="1"/>
  <c r="Z31" i="1"/>
  <c r="Z30" i="1"/>
  <c r="Z33" i="1"/>
  <c r="Y31" i="1"/>
  <c r="Y33" i="1"/>
  <c r="Y30" i="1"/>
  <c r="Y32" i="1"/>
  <c r="Q31" i="1"/>
  <c r="Q30" i="1"/>
  <c r="Q33" i="1"/>
  <c r="Q32" i="1"/>
  <c r="W31" i="1"/>
  <c r="W33" i="1"/>
  <c r="W32" i="1"/>
  <c r="W30" i="1"/>
  <c r="AC30" i="1"/>
  <c r="AC33" i="1"/>
  <c r="AC32" i="1"/>
  <c r="AC31" i="1"/>
  <c r="AB33" i="1"/>
  <c r="AB32" i="1"/>
  <c r="AB31" i="1"/>
  <c r="AB30" i="1"/>
  <c r="R32" i="1"/>
  <c r="R31" i="1"/>
  <c r="R30" i="1"/>
  <c r="R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X30" i="1"/>
  <c r="X33" i="1"/>
  <c r="X32" i="1"/>
  <c r="X31" i="1"/>
  <c r="P30" i="1"/>
  <c r="P33" i="1"/>
  <c r="P32" i="1"/>
  <c r="P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<sst xmlns="http://schemas.openxmlformats.org/spreadsheetml/2006/main" count="120" uniqueCount="65">
  <si>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</si>
  <si>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</si>
  <si>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</si>
  <si>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</si>
  <si>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</si>
  <si>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</si>
  <si>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</si>
  <si>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</si>
  <si>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</si>
  <si>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</si>
  <si>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</si>
  <si>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</si>
  <si>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</si>
  <si>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</si>
  <si>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</si>
  <si>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</si>
  <si>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</si>
  <si>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</si>
  <si>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</si>
  <si>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</si>
  <si>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</si>
  <si>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</si>
  <si>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</si>
  <si>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</si>
  <si>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</si>
  <si>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</si>
  <si>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</si>
  <si>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</si>
  <si>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</si>
  <si>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</si>
  <si>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</si>
  <si>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</si>
  <si>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</si>
  <si>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</si>
  <si>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</si>
  <si>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</si>
  <si>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</si>
  <si>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</si>
  <si>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</si>
  <si>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</si>
  <si>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</si>
  <si>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</si>
  <si>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</si>
  <si>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</si>
  <si>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</si>
  <si>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</si>
  <si>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</si>
  <si>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</si>
  <si>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</si>
  <si>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</si>
  <si>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</si>
  <si>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</si>
  <si>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</si>
  <si>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</si>
  <si>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</si>
  <si>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</si>
  <si>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</si>
  <si>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</si>
  <si>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</si>
  <si>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</si>
  <si>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</si>
  <si>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</si>
  <si>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</si>
  <si>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</si>
  <si>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2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</si>
</sst>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E37"/>
  <sheetViews>
    <sheetView tabSelected="1" workbookViewId="0">
      <pane xSplit="4" ySplit="4" topLeftCell="E32" activePane="bottomRight" state="frozen"/>
      <selection pane="topRight" activeCell="B1" sqref="B1"/>
      <selection pane="bottomLeft" activeCell="A5" sqref="A5"/>
      <selection pane="bottomRight" activeCell="C37" sqref="B37:C37"/>
    </sheetView>
  </sheetViews>
  <sheetFormatPr defaultRowHeight="14.5" x14ac:dyDescent="0.35"/>
  <cols>
    <col min="4" max="4" width="17.54296875" style="3" customWidth="1"/>
    <col min="12" max="12" width="9.81640625" bestFit="1" customWidth="1"/>
    <col min="13" max="15" width="9.81640625" customWidth="1"/>
  </cols>
  <sheetData>
    <row r="1" spans="1:31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42</v>
      </c>
      <c r="AC1" s="6" t="s">
        <v>42</v>
      </c>
      <c r="AD1" s="6" t="s">
        <v>42</v>
      </c>
      <c r="AE1" s="1" t="s">
        <v>44</v>
      </c>
    </row>
    <row r="2" spans="1:31" s="2" customFormat="1" ht="60" customHeight="1" x14ac:dyDescent="0.3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59</v>
      </c>
      <c r="K2" s="6" t="s">
        <v>46</v>
      </c>
      <c r="L2" s="6" t="s">
        <v>49</v>
      </c>
      <c r="M2" s="6" t="s">
        <v>50</v>
      </c>
      <c r="N2" s="6" t="s">
        <v>51</v>
      </c>
      <c r="O2" s="6" t="s">
        <v>61</v>
      </c>
      <c r="P2" s="6" t="s">
        <v>8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9</v>
      </c>
      <c r="W2" s="6" t="s">
        <v>10</v>
      </c>
      <c r="X2" s="6" t="s">
        <v>10</v>
      </c>
      <c r="Y2" s="6" t="s">
        <v>10</v>
      </c>
      <c r="Z2" s="6" t="s">
        <v>10</v>
      </c>
      <c r="AA2" s="6" t="s">
        <v>10</v>
      </c>
      <c r="AB2" s="6"/>
      <c r="AC2" s="6"/>
      <c r="AD2" s="6"/>
    </row>
    <row r="3" spans="1:31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/>
      <c r="AC3" s="6"/>
      <c r="AD3" s="6"/>
    </row>
    <row r="4" spans="1:31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 t="s">
        <v>60</v>
      </c>
      <c r="K4" s="8"/>
      <c r="L4" s="8"/>
      <c r="M4" s="8"/>
      <c r="N4" s="8"/>
      <c r="O4" s="8"/>
      <c r="P4" s="7"/>
      <c r="Q4" s="7" t="s">
        <v>35</v>
      </c>
      <c r="R4" s="8" t="s">
        <v>36</v>
      </c>
      <c r="S4" s="8" t="s">
        <v>37</v>
      </c>
      <c r="T4" s="8" t="s">
        <v>38</v>
      </c>
      <c r="U4" s="8" t="s">
        <v>39</v>
      </c>
      <c r="V4" s="7"/>
      <c r="W4" s="7" t="s">
        <v>35</v>
      </c>
      <c r="X4" s="8" t="s">
        <v>36</v>
      </c>
      <c r="Y4" s="8" t="s">
        <v>37</v>
      </c>
      <c r="Z4" s="8" t="s">
        <v>38</v>
      </c>
      <c r="AA4" s="8" t="s">
        <v>39</v>
      </c>
      <c r="AB4" s="8"/>
      <c r="AC4" s="8"/>
      <c r="AD4" s="8"/>
    </row>
    <row r="5" spans="1:31" x14ac:dyDescent="0.35">
      <c r="A5">
        <f>ROW(A5)-5</f>
        <v>0</v>
      </c>
      <c r="B5" t="b">
        <v>0</v>
      </c>
      <c r="C5" t="b">
        <v>1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0</v>
      </c>
      <c r="AC5" s="9" cm="1">
        <f t="array" ref="AC5">_xlfn.IFS(OR(AC1="sam",AC1="sai"),1,AC1="sav","-",OR(AC1="sap",AC1="saa"),0)</f>
        <v>0</v>
      </c>
      <c r="AD5" s="9" cm="1">
        <f t="array" ref="AD5">_xlfn.IFS(OR(AD1="sam",AD1="sai"),1,AD1="sav","-",OR(AD1="sap",AD1="saa"),0)</f>
        <v>0</v>
      </c>
      <c r="AE5" s="9" cm="1">
        <f t="array" ref="AE5">_xlfn.IFS(OR(AE1="sam",AE1="sai"),1,AE1="sav","-",OR(AE1="sap",AE1="saa"),0)</f>
        <v>0</v>
      </c>
    </row>
    <row r="6" spans="1:31" x14ac:dyDescent="0.35">
      <c r="A6">
        <f t="shared" ref="A6:A37" si="0">ROW(A6)-5</f>
        <v>1</v>
      </c>
      <c r="B6" t="b">
        <v>0</v>
      </c>
      <c r="C6" t="b">
        <v>0</v>
      </c>
      <c r="D6" s="3" t="s">
        <v>11</v>
      </c>
      <c r="E6" t="str">
        <f t="shared" ref="E6:O6" si="1">E5</f>
        <v>-</v>
      </c>
      <c r="F6" t="str">
        <f t="shared" si="1"/>
        <v>-</v>
      </c>
      <c r="G6" t="str">
        <f t="shared" si="1"/>
        <v>-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>
        <v>0.9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f>AE5</f>
        <v>0</v>
      </c>
    </row>
    <row r="7" spans="1:31" x14ac:dyDescent="0.35">
      <c r="A7">
        <f t="shared" si="0"/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" si="8">K6</f>
        <v>-</v>
      </c>
      <c r="L7" t="str">
        <f t="shared" ref="L7:N7" si="9">L6</f>
        <v>-</v>
      </c>
      <c r="M7" t="str">
        <f t="shared" si="9"/>
        <v>-</v>
      </c>
      <c r="N7" t="str">
        <f t="shared" si="9"/>
        <v>-</v>
      </c>
      <c r="O7" t="str">
        <f t="shared" ref="O7" si="10">O6</f>
        <v>-</v>
      </c>
      <c r="P7">
        <v>1.1000000000000001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f t="shared" ref="AE7:AE29" si="11">AE6</f>
        <v>0</v>
      </c>
    </row>
    <row r="8" spans="1:31" x14ac:dyDescent="0.35">
      <c r="A8">
        <f t="shared" si="0"/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2">J7</f>
        <v>-</v>
      </c>
      <c r="K8" t="str">
        <f t="shared" ref="K8" si="13">K7</f>
        <v>-</v>
      </c>
      <c r="L8" t="str">
        <f t="shared" ref="L8:N8" si="14">L7</f>
        <v>-</v>
      </c>
      <c r="M8" t="str">
        <f t="shared" si="14"/>
        <v>-</v>
      </c>
      <c r="N8" t="str">
        <f t="shared" si="14"/>
        <v>-</v>
      </c>
      <c r="O8" t="str">
        <f t="shared" ref="O8" si="15">O7</f>
        <v>-</v>
      </c>
      <c r="P8">
        <v>1</v>
      </c>
      <c r="Q8">
        <v>0.9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f t="shared" si="11"/>
        <v>0</v>
      </c>
    </row>
    <row r="9" spans="1:31" x14ac:dyDescent="0.35">
      <c r="A9">
        <f t="shared" si="0"/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6">J8</f>
        <v>-</v>
      </c>
      <c r="K9" t="str">
        <f t="shared" ref="K9" si="17">K8</f>
        <v>-</v>
      </c>
      <c r="L9" t="str">
        <f t="shared" ref="L9:N9" si="18">L8</f>
        <v>-</v>
      </c>
      <c r="M9" t="str">
        <f t="shared" si="18"/>
        <v>-</v>
      </c>
      <c r="N9" t="str">
        <f t="shared" si="18"/>
        <v>-</v>
      </c>
      <c r="O9" t="str">
        <f t="shared" ref="O9" si="19">O8</f>
        <v>-</v>
      </c>
      <c r="P9">
        <v>1</v>
      </c>
      <c r="Q9">
        <v>1.1000000000000001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f t="shared" si="11"/>
        <v>0</v>
      </c>
    </row>
    <row r="10" spans="1:31" x14ac:dyDescent="0.35">
      <c r="A10">
        <f t="shared" si="0"/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20">J9</f>
        <v>-</v>
      </c>
      <c r="K10" t="str">
        <f t="shared" ref="K10" si="21">K9</f>
        <v>-</v>
      </c>
      <c r="L10" t="str">
        <f t="shared" ref="L10:N10" si="22">L9</f>
        <v>-</v>
      </c>
      <c r="M10" t="str">
        <f t="shared" si="22"/>
        <v>-</v>
      </c>
      <c r="N10" t="str">
        <f t="shared" si="22"/>
        <v>-</v>
      </c>
      <c r="O10" t="str">
        <f t="shared" ref="O10" si="23">O9</f>
        <v>-</v>
      </c>
      <c r="P10">
        <v>1</v>
      </c>
      <c r="Q10">
        <v>1</v>
      </c>
      <c r="R10">
        <v>0.9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f t="shared" si="11"/>
        <v>0</v>
      </c>
    </row>
    <row r="11" spans="1:31" x14ac:dyDescent="0.35">
      <c r="A11">
        <f t="shared" si="0"/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24">J10</f>
        <v>-</v>
      </c>
      <c r="K11" t="str">
        <f t="shared" ref="K11" si="25">K10</f>
        <v>-</v>
      </c>
      <c r="L11" t="str">
        <f t="shared" ref="L11:N11" si="26">L10</f>
        <v>-</v>
      </c>
      <c r="M11" t="str">
        <f t="shared" si="26"/>
        <v>-</v>
      </c>
      <c r="N11" t="str">
        <f t="shared" si="26"/>
        <v>-</v>
      </c>
      <c r="O11" t="str">
        <f t="shared" ref="O11" si="27">O10</f>
        <v>-</v>
      </c>
      <c r="P11">
        <v>1</v>
      </c>
      <c r="Q11">
        <v>1</v>
      </c>
      <c r="R11">
        <v>1.1000000000000001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f t="shared" si="11"/>
        <v>0</v>
      </c>
    </row>
    <row r="12" spans="1:31" x14ac:dyDescent="0.35">
      <c r="A12">
        <f t="shared" si="0"/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28">J11</f>
        <v>-</v>
      </c>
      <c r="K12" t="str">
        <f t="shared" ref="K12" si="29">K11</f>
        <v>-</v>
      </c>
      <c r="L12" t="str">
        <f t="shared" ref="L12:N12" si="30">L11</f>
        <v>-</v>
      </c>
      <c r="M12" t="str">
        <f t="shared" si="30"/>
        <v>-</v>
      </c>
      <c r="N12" t="str">
        <f t="shared" si="30"/>
        <v>-</v>
      </c>
      <c r="O12" t="str">
        <f t="shared" ref="O12" si="31">O11</f>
        <v>-</v>
      </c>
      <c r="P12">
        <v>1</v>
      </c>
      <c r="Q12">
        <v>1</v>
      </c>
      <c r="R12">
        <v>1</v>
      </c>
      <c r="S12">
        <v>0.9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f t="shared" si="11"/>
        <v>0</v>
      </c>
    </row>
    <row r="13" spans="1:31" x14ac:dyDescent="0.35">
      <c r="A13">
        <f t="shared" si="0"/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32">J12</f>
        <v>-</v>
      </c>
      <c r="K13" t="str">
        <f t="shared" ref="K13" si="33">K12</f>
        <v>-</v>
      </c>
      <c r="L13" t="str">
        <f t="shared" ref="L13:N13" si="34">L12</f>
        <v>-</v>
      </c>
      <c r="M13" t="str">
        <f t="shared" si="34"/>
        <v>-</v>
      </c>
      <c r="N13" t="str">
        <f t="shared" si="34"/>
        <v>-</v>
      </c>
      <c r="O13" t="str">
        <f t="shared" ref="O13" si="35">O12</f>
        <v>-</v>
      </c>
      <c r="P13">
        <v>1</v>
      </c>
      <c r="Q13">
        <v>1</v>
      </c>
      <c r="R13">
        <v>1</v>
      </c>
      <c r="S13">
        <v>1.1000000000000001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f t="shared" si="11"/>
        <v>0</v>
      </c>
    </row>
    <row r="14" spans="1:31" x14ac:dyDescent="0.35">
      <c r="A14">
        <f t="shared" si="0"/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36">J13</f>
        <v>-</v>
      </c>
      <c r="K14" t="str">
        <f t="shared" ref="K14" si="37">K13</f>
        <v>-</v>
      </c>
      <c r="L14" t="str">
        <f t="shared" ref="L14:N14" si="38">L13</f>
        <v>-</v>
      </c>
      <c r="M14" t="str">
        <f t="shared" si="38"/>
        <v>-</v>
      </c>
      <c r="N14" t="str">
        <f t="shared" si="38"/>
        <v>-</v>
      </c>
      <c r="O14" t="str">
        <f t="shared" ref="O14" si="39">O13</f>
        <v>-</v>
      </c>
      <c r="P14">
        <v>1</v>
      </c>
      <c r="Q14">
        <v>1</v>
      </c>
      <c r="R14">
        <v>1</v>
      </c>
      <c r="S14">
        <v>1</v>
      </c>
      <c r="T14">
        <v>0.9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f t="shared" si="11"/>
        <v>0</v>
      </c>
    </row>
    <row r="15" spans="1:31" x14ac:dyDescent="0.35">
      <c r="A15">
        <f t="shared" si="0"/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40">J14</f>
        <v>-</v>
      </c>
      <c r="K15" t="str">
        <f t="shared" ref="K15" si="41">K14</f>
        <v>-</v>
      </c>
      <c r="L15" t="str">
        <f t="shared" ref="L15:N15" si="42">L14</f>
        <v>-</v>
      </c>
      <c r="M15" t="str">
        <f t="shared" si="42"/>
        <v>-</v>
      </c>
      <c r="N15" t="str">
        <f t="shared" si="42"/>
        <v>-</v>
      </c>
      <c r="O15" t="str">
        <f t="shared" ref="O15" si="43">O14</f>
        <v>-</v>
      </c>
      <c r="P15">
        <v>1</v>
      </c>
      <c r="Q15">
        <v>1</v>
      </c>
      <c r="R15">
        <v>1</v>
      </c>
      <c r="S15">
        <v>1</v>
      </c>
      <c r="T15">
        <v>1.1000000000000001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f t="shared" si="11"/>
        <v>0</v>
      </c>
    </row>
    <row r="16" spans="1:31" x14ac:dyDescent="0.35">
      <c r="A16">
        <f t="shared" si="0"/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44">J15</f>
        <v>-</v>
      </c>
      <c r="K16" t="str">
        <f t="shared" ref="K16" si="45">K15</f>
        <v>-</v>
      </c>
      <c r="L16" t="str">
        <f t="shared" ref="L16:N16" si="46">L15</f>
        <v>-</v>
      </c>
      <c r="M16" t="str">
        <f t="shared" si="46"/>
        <v>-</v>
      </c>
      <c r="N16" t="str">
        <f t="shared" si="46"/>
        <v>-</v>
      </c>
      <c r="O16" t="str">
        <f t="shared" ref="O16" si="47">O15</f>
        <v>-</v>
      </c>
      <c r="P16">
        <v>1</v>
      </c>
      <c r="Q16">
        <v>1</v>
      </c>
      <c r="R16">
        <v>1</v>
      </c>
      <c r="S16">
        <v>1</v>
      </c>
      <c r="T16">
        <v>1</v>
      </c>
      <c r="U16">
        <v>0.9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f t="shared" si="11"/>
        <v>0</v>
      </c>
    </row>
    <row r="17" spans="1:31" x14ac:dyDescent="0.35">
      <c r="A17">
        <f t="shared" si="0"/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48">J16</f>
        <v>-</v>
      </c>
      <c r="K17" t="str">
        <f t="shared" ref="K17" si="49">K16</f>
        <v>-</v>
      </c>
      <c r="L17" t="str">
        <f t="shared" ref="L17:N17" si="50">L16</f>
        <v>-</v>
      </c>
      <c r="M17" t="str">
        <f t="shared" si="50"/>
        <v>-</v>
      </c>
      <c r="N17" t="str">
        <f t="shared" si="50"/>
        <v>-</v>
      </c>
      <c r="O17" t="str">
        <f t="shared" ref="O17" si="51">O16</f>
        <v>-</v>
      </c>
      <c r="P17">
        <v>1</v>
      </c>
      <c r="Q17">
        <v>1</v>
      </c>
      <c r="R17">
        <v>1</v>
      </c>
      <c r="S17">
        <v>1</v>
      </c>
      <c r="T17">
        <v>1</v>
      </c>
      <c r="U17">
        <v>1.1000000000000001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f t="shared" si="11"/>
        <v>0</v>
      </c>
    </row>
    <row r="18" spans="1:31" x14ac:dyDescent="0.35">
      <c r="A18">
        <f t="shared" si="0"/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52">J17</f>
        <v>-</v>
      </c>
      <c r="K18" t="str">
        <f t="shared" ref="K18" si="53">K17</f>
        <v>-</v>
      </c>
      <c r="L18" t="str">
        <f t="shared" ref="L18:N18" si="54">L17</f>
        <v>-</v>
      </c>
      <c r="M18" t="str">
        <f t="shared" si="54"/>
        <v>-</v>
      </c>
      <c r="N18" t="str">
        <f t="shared" si="54"/>
        <v>-</v>
      </c>
      <c r="O18" t="str">
        <f t="shared" ref="O18" si="55">O17</f>
        <v>-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f t="shared" si="11"/>
        <v>0</v>
      </c>
    </row>
    <row r="19" spans="1:31" x14ac:dyDescent="0.35">
      <c r="A19">
        <f t="shared" si="0"/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56">J18</f>
        <v>-</v>
      </c>
      <c r="K19" t="str">
        <f t="shared" ref="K19" si="57">K18</f>
        <v>-</v>
      </c>
      <c r="L19" t="str">
        <f t="shared" ref="L19:N19" si="58">L18</f>
        <v>-</v>
      </c>
      <c r="M19" t="str">
        <f t="shared" si="58"/>
        <v>-</v>
      </c>
      <c r="N19" t="str">
        <f t="shared" si="58"/>
        <v>-</v>
      </c>
      <c r="O19" t="str">
        <f t="shared" ref="O19" si="59">O18</f>
        <v>-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1.1000000000000001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f t="shared" si="11"/>
        <v>0</v>
      </c>
    </row>
    <row r="20" spans="1:31" x14ac:dyDescent="0.35">
      <c r="A20">
        <f t="shared" si="0"/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60">J19</f>
        <v>-</v>
      </c>
      <c r="K20" t="str">
        <f t="shared" ref="K20" si="61">K19</f>
        <v>-</v>
      </c>
      <c r="L20" t="str">
        <f t="shared" ref="L20:N20" si="62">L19</f>
        <v>-</v>
      </c>
      <c r="M20" t="str">
        <f t="shared" si="62"/>
        <v>-</v>
      </c>
      <c r="N20" t="str">
        <f t="shared" si="62"/>
        <v>-</v>
      </c>
      <c r="O20" t="str">
        <f t="shared" ref="O20" si="63">O19</f>
        <v>-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f t="shared" si="11"/>
        <v>0</v>
      </c>
    </row>
    <row r="21" spans="1:31" x14ac:dyDescent="0.35">
      <c r="A21">
        <f t="shared" si="0"/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64">J20</f>
        <v>-</v>
      </c>
      <c r="K21" t="str">
        <f t="shared" ref="K21" si="65">K20</f>
        <v>-</v>
      </c>
      <c r="L21" t="str">
        <f t="shared" ref="L21:N21" si="66">L20</f>
        <v>-</v>
      </c>
      <c r="M21" t="str">
        <f t="shared" si="66"/>
        <v>-</v>
      </c>
      <c r="N21" t="str">
        <f t="shared" si="66"/>
        <v>-</v>
      </c>
      <c r="O21" t="str">
        <f t="shared" ref="O21" si="67">O20</f>
        <v>-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1.1000000000000001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f t="shared" si="11"/>
        <v>0</v>
      </c>
    </row>
    <row r="22" spans="1:31" x14ac:dyDescent="0.35">
      <c r="A22">
        <f t="shared" si="0"/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68">J21</f>
        <v>-</v>
      </c>
      <c r="K22" t="str">
        <f t="shared" ref="K22" si="69">K21</f>
        <v>-</v>
      </c>
      <c r="L22" t="str">
        <f t="shared" ref="L22:N22" si="70">L21</f>
        <v>-</v>
      </c>
      <c r="M22" t="str">
        <f t="shared" si="70"/>
        <v>-</v>
      </c>
      <c r="N22" t="str">
        <f t="shared" si="70"/>
        <v>-</v>
      </c>
      <c r="O22" t="str">
        <f t="shared" ref="O22" si="71">O21</f>
        <v>-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f t="shared" si="11"/>
        <v>0</v>
      </c>
    </row>
    <row r="23" spans="1:31" x14ac:dyDescent="0.35">
      <c r="A23">
        <f t="shared" si="0"/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72">J22</f>
        <v>-</v>
      </c>
      <c r="K23" t="str">
        <f t="shared" ref="K23" si="73">K22</f>
        <v>-</v>
      </c>
      <c r="L23" t="str">
        <f t="shared" ref="L23:N23" si="74">L22</f>
        <v>-</v>
      </c>
      <c r="M23" t="str">
        <f t="shared" si="74"/>
        <v>-</v>
      </c>
      <c r="N23" t="str">
        <f t="shared" si="74"/>
        <v>-</v>
      </c>
      <c r="O23" t="str">
        <f t="shared" ref="O23" si="75">O22</f>
        <v>-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1.1000000000000001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f t="shared" si="11"/>
        <v>0</v>
      </c>
    </row>
    <row r="24" spans="1:31" x14ac:dyDescent="0.35">
      <c r="A24">
        <f t="shared" si="0"/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76">J23</f>
        <v>-</v>
      </c>
      <c r="K24" t="str">
        <f t="shared" ref="K24" si="77">K23</f>
        <v>-</v>
      </c>
      <c r="L24" t="str">
        <f t="shared" ref="L24:N24" si="78">L23</f>
        <v>-</v>
      </c>
      <c r="M24" t="str">
        <f t="shared" si="78"/>
        <v>-</v>
      </c>
      <c r="N24" t="str">
        <f t="shared" si="78"/>
        <v>-</v>
      </c>
      <c r="O24" t="str">
        <f t="shared" ref="O24" si="79">O23</f>
        <v>-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0.9</v>
      </c>
      <c r="Z24">
        <v>1</v>
      </c>
      <c r="AA24">
        <v>1</v>
      </c>
      <c r="AB24">
        <v>1</v>
      </c>
      <c r="AC24">
        <v>1</v>
      </c>
      <c r="AD24">
        <v>1</v>
      </c>
      <c r="AE24">
        <f t="shared" si="11"/>
        <v>0</v>
      </c>
    </row>
    <row r="25" spans="1:31" x14ac:dyDescent="0.35">
      <c r="A25">
        <f t="shared" si="0"/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80">J24</f>
        <v>-</v>
      </c>
      <c r="K25" t="str">
        <f t="shared" ref="K25" si="81">K24</f>
        <v>-</v>
      </c>
      <c r="L25" t="str">
        <f t="shared" ref="L25:N25" si="82">L24</f>
        <v>-</v>
      </c>
      <c r="M25" t="str">
        <f t="shared" si="82"/>
        <v>-</v>
      </c>
      <c r="N25" t="str">
        <f t="shared" si="82"/>
        <v>-</v>
      </c>
      <c r="O25" t="str">
        <f t="shared" ref="O25" si="83">O24</f>
        <v>-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1.1000000000000001</v>
      </c>
      <c r="Z25">
        <v>1</v>
      </c>
      <c r="AA25">
        <v>1</v>
      </c>
      <c r="AB25">
        <v>1</v>
      </c>
      <c r="AC25">
        <v>1</v>
      </c>
      <c r="AD25">
        <v>1</v>
      </c>
      <c r="AE25">
        <f t="shared" si="11"/>
        <v>0</v>
      </c>
    </row>
    <row r="26" spans="1:31" x14ac:dyDescent="0.35">
      <c r="A26">
        <f t="shared" si="0"/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84">J25</f>
        <v>-</v>
      </c>
      <c r="K26" t="str">
        <f t="shared" ref="K26" si="85">K25</f>
        <v>-</v>
      </c>
      <c r="L26" t="str">
        <f t="shared" ref="L26:N26" si="86">L25</f>
        <v>-</v>
      </c>
      <c r="M26" t="str">
        <f t="shared" si="86"/>
        <v>-</v>
      </c>
      <c r="N26" t="str">
        <f t="shared" si="86"/>
        <v>-</v>
      </c>
      <c r="O26" t="str">
        <f t="shared" ref="O26" si="87">O25</f>
        <v>-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0.9</v>
      </c>
      <c r="AA26">
        <v>1</v>
      </c>
      <c r="AB26">
        <v>1</v>
      </c>
      <c r="AC26">
        <v>1</v>
      </c>
      <c r="AD26">
        <v>1</v>
      </c>
      <c r="AE26">
        <f t="shared" si="11"/>
        <v>0</v>
      </c>
    </row>
    <row r="27" spans="1:31" x14ac:dyDescent="0.35">
      <c r="A27">
        <f t="shared" si="0"/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88">J26</f>
        <v>-</v>
      </c>
      <c r="K27" t="str">
        <f t="shared" ref="K27" si="89">K26</f>
        <v>-</v>
      </c>
      <c r="L27" t="str">
        <f t="shared" ref="L27:N27" si="90">L26</f>
        <v>-</v>
      </c>
      <c r="M27" t="str">
        <f t="shared" si="90"/>
        <v>-</v>
      </c>
      <c r="N27" t="str">
        <f t="shared" si="90"/>
        <v>-</v>
      </c>
      <c r="O27" t="str">
        <f t="shared" ref="O27" si="91">O26</f>
        <v>-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1.1000000000000001</v>
      </c>
      <c r="AA27">
        <v>1</v>
      </c>
      <c r="AB27">
        <v>1</v>
      </c>
      <c r="AC27">
        <v>1</v>
      </c>
      <c r="AD27">
        <v>1</v>
      </c>
      <c r="AE27">
        <f t="shared" si="11"/>
        <v>0</v>
      </c>
    </row>
    <row r="28" spans="1:31" x14ac:dyDescent="0.35">
      <c r="A28">
        <f t="shared" si="0"/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92">J27</f>
        <v>-</v>
      </c>
      <c r="K28" t="str">
        <f t="shared" ref="K28" si="93">K27</f>
        <v>-</v>
      </c>
      <c r="L28" t="str">
        <f t="shared" ref="L28:N28" si="94">L27</f>
        <v>-</v>
      </c>
      <c r="M28" t="str">
        <f t="shared" si="94"/>
        <v>-</v>
      </c>
      <c r="N28" t="str">
        <f t="shared" si="94"/>
        <v>-</v>
      </c>
      <c r="O28" t="str">
        <f t="shared" ref="O28" si="95">O27</f>
        <v>-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</v>
      </c>
      <c r="AB28">
        <v>1</v>
      </c>
      <c r="AC28">
        <v>1</v>
      </c>
      <c r="AD28">
        <v>1</v>
      </c>
      <c r="AE28">
        <f t="shared" si="11"/>
        <v>0</v>
      </c>
    </row>
    <row r="29" spans="1:31" x14ac:dyDescent="0.35">
      <c r="A29">
        <f t="shared" si="0"/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96">J28</f>
        <v>-</v>
      </c>
      <c r="K29" t="str">
        <f t="shared" ref="K29" si="97">K28</f>
        <v>-</v>
      </c>
      <c r="L29" t="str">
        <f t="shared" ref="L29:N29" si="98">L28</f>
        <v>-</v>
      </c>
      <c r="M29" t="str">
        <f t="shared" si="98"/>
        <v>-</v>
      </c>
      <c r="N29" t="str">
        <f t="shared" si="98"/>
        <v>-</v>
      </c>
      <c r="O29" t="str">
        <f t="shared" ref="O29:O33" si="99">O28</f>
        <v>-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1.1000000000000001</v>
      </c>
      <c r="AB29">
        <v>1</v>
      </c>
      <c r="AC29">
        <v>1</v>
      </c>
      <c r="AD29">
        <v>1</v>
      </c>
      <c r="AE29">
        <f t="shared" si="11"/>
        <v>0</v>
      </c>
    </row>
    <row r="30" spans="1:31" x14ac:dyDescent="0.35">
      <c r="A30">
        <f t="shared" si="0"/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E30:AE37" si="100">F$5</f>
        <v>-</v>
      </c>
      <c r="G30" t="str">
        <f t="shared" si="100"/>
        <v>-</v>
      </c>
      <c r="H30" t="str">
        <f t="shared" si="100"/>
        <v>-</v>
      </c>
      <c r="I30" t="str">
        <f t="shared" si="100"/>
        <v>-</v>
      </c>
      <c r="J30" t="str">
        <f t="shared" si="100"/>
        <v>-</v>
      </c>
      <c r="K30" t="str">
        <f t="shared" si="100"/>
        <v>-</v>
      </c>
      <c r="L30" t="str">
        <f t="shared" si="100"/>
        <v>-</v>
      </c>
      <c r="M30">
        <v>200</v>
      </c>
      <c r="N30" t="b">
        <v>1</v>
      </c>
      <c r="O30" t="str">
        <f t="shared" si="99"/>
        <v>-</v>
      </c>
      <c r="P30">
        <f t="shared" si="100"/>
        <v>1</v>
      </c>
      <c r="Q30">
        <f t="shared" si="100"/>
        <v>1</v>
      </c>
      <c r="R30">
        <f t="shared" si="100"/>
        <v>1</v>
      </c>
      <c r="S30">
        <f t="shared" si="100"/>
        <v>1</v>
      </c>
      <c r="T30">
        <f t="shared" si="100"/>
        <v>1</v>
      </c>
      <c r="U30">
        <f t="shared" si="100"/>
        <v>1</v>
      </c>
      <c r="V30">
        <f t="shared" si="100"/>
        <v>1</v>
      </c>
      <c r="W30">
        <f t="shared" si="100"/>
        <v>1</v>
      </c>
      <c r="X30">
        <f t="shared" si="100"/>
        <v>1</v>
      </c>
      <c r="Y30">
        <f t="shared" si="100"/>
        <v>1</v>
      </c>
      <c r="Z30">
        <f t="shared" si="100"/>
        <v>1</v>
      </c>
      <c r="AA30">
        <f t="shared" si="100"/>
        <v>1</v>
      </c>
      <c r="AB30">
        <f t="shared" si="100"/>
        <v>0</v>
      </c>
      <c r="AC30">
        <f t="shared" si="100"/>
        <v>0</v>
      </c>
      <c r="AD30">
        <f t="shared" si="100"/>
        <v>0</v>
      </c>
      <c r="AE30">
        <f t="shared" si="100"/>
        <v>0</v>
      </c>
    </row>
    <row r="31" spans="1:31" x14ac:dyDescent="0.35">
      <c r="A31">
        <f t="shared" si="0"/>
        <v>26</v>
      </c>
      <c r="B31" t="b">
        <v>0</v>
      </c>
      <c r="C31" t="b">
        <v>0</v>
      </c>
      <c r="D31" s="3" t="s">
        <v>55</v>
      </c>
      <c r="E31" t="str">
        <f t="shared" ref="E31:E33" si="101">E$5</f>
        <v>-</v>
      </c>
      <c r="F31" t="str">
        <f t="shared" si="100"/>
        <v>-</v>
      </c>
      <c r="G31" t="str">
        <f t="shared" si="100"/>
        <v>-</v>
      </c>
      <c r="H31" t="str">
        <f t="shared" si="100"/>
        <v>-</v>
      </c>
      <c r="I31" t="str">
        <f t="shared" si="100"/>
        <v>-</v>
      </c>
      <c r="J31" t="str">
        <f t="shared" si="100"/>
        <v>-</v>
      </c>
      <c r="K31" t="str">
        <f t="shared" si="100"/>
        <v>-</v>
      </c>
      <c r="L31" t="str">
        <f t="shared" si="100"/>
        <v>-</v>
      </c>
      <c r="M31">
        <v>800</v>
      </c>
      <c r="N31" t="b">
        <v>1</v>
      </c>
      <c r="O31" t="str">
        <f t="shared" si="99"/>
        <v>-</v>
      </c>
      <c r="P31">
        <f t="shared" si="100"/>
        <v>1</v>
      </c>
      <c r="Q31">
        <f t="shared" si="100"/>
        <v>1</v>
      </c>
      <c r="R31">
        <f t="shared" si="100"/>
        <v>1</v>
      </c>
      <c r="S31">
        <f t="shared" si="100"/>
        <v>1</v>
      </c>
      <c r="T31">
        <f t="shared" si="100"/>
        <v>1</v>
      </c>
      <c r="U31">
        <f t="shared" si="100"/>
        <v>1</v>
      </c>
      <c r="V31">
        <f t="shared" si="100"/>
        <v>1</v>
      </c>
      <c r="W31">
        <f t="shared" si="100"/>
        <v>1</v>
      </c>
      <c r="X31">
        <f t="shared" si="100"/>
        <v>1</v>
      </c>
      <c r="Y31">
        <f t="shared" si="100"/>
        <v>1</v>
      </c>
      <c r="Z31">
        <f t="shared" si="100"/>
        <v>1</v>
      </c>
      <c r="AA31">
        <f t="shared" si="100"/>
        <v>1</v>
      </c>
      <c r="AB31">
        <f t="shared" si="100"/>
        <v>0</v>
      </c>
      <c r="AC31">
        <f t="shared" si="100"/>
        <v>0</v>
      </c>
      <c r="AD31">
        <f t="shared" si="100"/>
        <v>0</v>
      </c>
      <c r="AE31">
        <f t="shared" si="100"/>
        <v>0</v>
      </c>
    </row>
    <row r="32" spans="1:31" x14ac:dyDescent="0.35">
      <c r="A32">
        <f t="shared" si="0"/>
        <v>27</v>
      </c>
      <c r="B32" t="b">
        <v>0</v>
      </c>
      <c r="C32" t="b">
        <v>0</v>
      </c>
      <c r="D32" s="3" t="s">
        <v>56</v>
      </c>
      <c r="E32" t="str">
        <f t="shared" si="101"/>
        <v>-</v>
      </c>
      <c r="F32" t="str">
        <f t="shared" si="100"/>
        <v>-</v>
      </c>
      <c r="G32" t="str">
        <f t="shared" si="100"/>
        <v>-</v>
      </c>
      <c r="H32" t="str">
        <f t="shared" si="100"/>
        <v>-</v>
      </c>
      <c r="I32" t="str">
        <f t="shared" si="100"/>
        <v>-</v>
      </c>
      <c r="J32" t="str">
        <f t="shared" si="100"/>
        <v>-</v>
      </c>
      <c r="K32" t="str">
        <f t="shared" si="100"/>
        <v>-</v>
      </c>
      <c r="L32" t="str">
        <f t="shared" si="100"/>
        <v>-</v>
      </c>
      <c r="M32">
        <v>1200</v>
      </c>
      <c r="N32" t="b">
        <v>1</v>
      </c>
      <c r="O32" t="str">
        <f t="shared" si="99"/>
        <v>-</v>
      </c>
      <c r="P32">
        <f t="shared" si="100"/>
        <v>1</v>
      </c>
      <c r="Q32">
        <f t="shared" si="100"/>
        <v>1</v>
      </c>
      <c r="R32">
        <f t="shared" si="100"/>
        <v>1</v>
      </c>
      <c r="S32">
        <f t="shared" si="100"/>
        <v>1</v>
      </c>
      <c r="T32">
        <f t="shared" si="100"/>
        <v>1</v>
      </c>
      <c r="U32">
        <f t="shared" si="100"/>
        <v>1</v>
      </c>
      <c r="V32">
        <f t="shared" si="100"/>
        <v>1</v>
      </c>
      <c r="W32">
        <f t="shared" si="100"/>
        <v>1</v>
      </c>
      <c r="X32">
        <f t="shared" si="100"/>
        <v>1</v>
      </c>
      <c r="Y32">
        <f t="shared" si="100"/>
        <v>1</v>
      </c>
      <c r="Z32">
        <f t="shared" si="100"/>
        <v>1</v>
      </c>
      <c r="AA32">
        <f t="shared" si="100"/>
        <v>1</v>
      </c>
      <c r="AB32">
        <f t="shared" si="100"/>
        <v>0</v>
      </c>
      <c r="AC32">
        <f t="shared" si="100"/>
        <v>0</v>
      </c>
      <c r="AD32">
        <f t="shared" si="100"/>
        <v>0</v>
      </c>
      <c r="AE32">
        <f t="shared" si="100"/>
        <v>0</v>
      </c>
    </row>
    <row r="33" spans="1:31" x14ac:dyDescent="0.35">
      <c r="A33">
        <f t="shared" si="0"/>
        <v>28</v>
      </c>
      <c r="B33" t="b">
        <v>0</v>
      </c>
      <c r="C33" t="b">
        <v>0</v>
      </c>
      <c r="D33" s="3" t="s">
        <v>57</v>
      </c>
      <c r="E33" t="str">
        <f t="shared" si="101"/>
        <v>-</v>
      </c>
      <c r="F33" t="str">
        <f t="shared" si="100"/>
        <v>-</v>
      </c>
      <c r="G33" t="str">
        <f t="shared" si="100"/>
        <v>-</v>
      </c>
      <c r="H33" t="str">
        <f t="shared" si="100"/>
        <v>-</v>
      </c>
      <c r="I33" t="str">
        <f t="shared" si="100"/>
        <v>-</v>
      </c>
      <c r="J33" t="str">
        <f t="shared" si="100"/>
        <v>-</v>
      </c>
      <c r="K33" t="str">
        <f t="shared" si="100"/>
        <v>-</v>
      </c>
      <c r="L33" t="str">
        <f t="shared" si="100"/>
        <v>-</v>
      </c>
      <c r="M33">
        <v>1600</v>
      </c>
      <c r="N33" t="b">
        <v>1</v>
      </c>
      <c r="O33" t="str">
        <f t="shared" si="99"/>
        <v>-</v>
      </c>
      <c r="P33">
        <f t="shared" si="100"/>
        <v>1</v>
      </c>
      <c r="Q33">
        <f t="shared" si="100"/>
        <v>1</v>
      </c>
      <c r="R33">
        <f t="shared" si="100"/>
        <v>1</v>
      </c>
      <c r="S33">
        <f t="shared" si="100"/>
        <v>1</v>
      </c>
      <c r="T33">
        <f t="shared" si="100"/>
        <v>1</v>
      </c>
      <c r="U33">
        <f t="shared" si="100"/>
        <v>1</v>
      </c>
      <c r="V33">
        <f t="shared" si="100"/>
        <v>1</v>
      </c>
      <c r="W33">
        <f t="shared" si="100"/>
        <v>1</v>
      </c>
      <c r="X33">
        <f t="shared" si="100"/>
        <v>1</v>
      </c>
      <c r="Y33">
        <f t="shared" si="100"/>
        <v>1</v>
      </c>
      <c r="Z33">
        <f t="shared" si="100"/>
        <v>1</v>
      </c>
      <c r="AA33">
        <f t="shared" si="100"/>
        <v>1</v>
      </c>
      <c r="AB33">
        <f t="shared" si="100"/>
        <v>0</v>
      </c>
      <c r="AC33">
        <f t="shared" si="100"/>
        <v>0</v>
      </c>
      <c r="AD33">
        <f t="shared" si="100"/>
        <v>0</v>
      </c>
      <c r="AE33">
        <f t="shared" si="100"/>
        <v>0</v>
      </c>
    </row>
    <row r="34" spans="1:31" x14ac:dyDescent="0.35">
      <c r="A34">
        <f t="shared" si="0"/>
        <v>29</v>
      </c>
      <c r="B34" t="b">
        <v>0</v>
      </c>
      <c r="C34" t="b">
        <v>0</v>
      </c>
      <c r="D34" s="3" t="s">
        <v>58</v>
      </c>
      <c r="E34" t="b">
        <v>1</v>
      </c>
      <c r="F34" t="b">
        <v>1</v>
      </c>
      <c r="G34" t="str">
        <f t="shared" si="100"/>
        <v>-</v>
      </c>
      <c r="H34" t="str">
        <f t="shared" si="100"/>
        <v>-</v>
      </c>
      <c r="I34" t="str">
        <f t="shared" si="100"/>
        <v>-</v>
      </c>
      <c r="J34" t="str">
        <f t="shared" si="100"/>
        <v>-</v>
      </c>
      <c r="K34" t="str">
        <f t="shared" si="100"/>
        <v>-</v>
      </c>
      <c r="L34" t="str">
        <f t="shared" si="100"/>
        <v>-</v>
      </c>
      <c r="M34" t="str">
        <f t="shared" si="100"/>
        <v>-</v>
      </c>
      <c r="N34" t="str">
        <f t="shared" si="100"/>
        <v>-</v>
      </c>
      <c r="O34" t="str">
        <f t="shared" si="100"/>
        <v>-</v>
      </c>
      <c r="P34">
        <f t="shared" si="100"/>
        <v>1</v>
      </c>
      <c r="Q34">
        <f t="shared" si="100"/>
        <v>1</v>
      </c>
      <c r="R34">
        <f t="shared" si="100"/>
        <v>1</v>
      </c>
      <c r="S34">
        <f t="shared" si="100"/>
        <v>1</v>
      </c>
      <c r="T34">
        <f t="shared" si="100"/>
        <v>1</v>
      </c>
      <c r="U34">
        <f t="shared" si="100"/>
        <v>1</v>
      </c>
      <c r="V34">
        <f t="shared" si="100"/>
        <v>1</v>
      </c>
      <c r="W34">
        <f t="shared" si="100"/>
        <v>1</v>
      </c>
      <c r="X34">
        <f t="shared" si="100"/>
        <v>1</v>
      </c>
      <c r="Y34">
        <f t="shared" si="100"/>
        <v>1</v>
      </c>
      <c r="Z34">
        <f t="shared" si="100"/>
        <v>1</v>
      </c>
      <c r="AA34">
        <f t="shared" si="100"/>
        <v>1</v>
      </c>
      <c r="AB34">
        <f t="shared" si="100"/>
        <v>0</v>
      </c>
      <c r="AC34">
        <f t="shared" si="100"/>
        <v>0</v>
      </c>
      <c r="AD34">
        <f t="shared" si="100"/>
        <v>0</v>
      </c>
      <c r="AE34">
        <f t="shared" si="100"/>
        <v>0</v>
      </c>
    </row>
    <row r="35" spans="1:31" x14ac:dyDescent="0.35">
      <c r="A35">
        <f t="shared" si="0"/>
        <v>30</v>
      </c>
      <c r="B35" t="b">
        <v>0</v>
      </c>
      <c r="C35" t="b">
        <v>0</v>
      </c>
      <c r="D35" s="3" t="s">
        <v>64</v>
      </c>
      <c r="E35" t="b">
        <v>0</v>
      </c>
      <c r="F35" t="b">
        <v>1</v>
      </c>
      <c r="G35" t="str">
        <f t="shared" si="100"/>
        <v>-</v>
      </c>
      <c r="H35" t="str">
        <f t="shared" si="100"/>
        <v>-</v>
      </c>
      <c r="I35" t="str">
        <f t="shared" si="100"/>
        <v>-</v>
      </c>
      <c r="J35" t="str">
        <f t="shared" si="100"/>
        <v>-</v>
      </c>
      <c r="K35" t="str">
        <f t="shared" si="100"/>
        <v>-</v>
      </c>
      <c r="L35" t="str">
        <f t="shared" si="100"/>
        <v>-</v>
      </c>
      <c r="M35" t="str">
        <f t="shared" si="100"/>
        <v>-</v>
      </c>
      <c r="N35" t="str">
        <f t="shared" si="100"/>
        <v>-</v>
      </c>
      <c r="O35" t="str">
        <f t="shared" si="100"/>
        <v>-</v>
      </c>
      <c r="P35">
        <f t="shared" si="100"/>
        <v>1</v>
      </c>
      <c r="Q35">
        <f t="shared" si="100"/>
        <v>1</v>
      </c>
      <c r="R35">
        <f t="shared" si="100"/>
        <v>1</v>
      </c>
      <c r="S35">
        <f t="shared" si="100"/>
        <v>1</v>
      </c>
      <c r="T35">
        <f t="shared" si="100"/>
        <v>1</v>
      </c>
      <c r="U35">
        <f t="shared" si="100"/>
        <v>1</v>
      </c>
      <c r="V35">
        <f t="shared" si="100"/>
        <v>1</v>
      </c>
      <c r="W35">
        <f t="shared" si="100"/>
        <v>1</v>
      </c>
      <c r="X35">
        <f t="shared" si="100"/>
        <v>1</v>
      </c>
      <c r="Y35">
        <f t="shared" si="100"/>
        <v>1</v>
      </c>
      <c r="Z35">
        <f t="shared" si="100"/>
        <v>1</v>
      </c>
      <c r="AA35">
        <f t="shared" si="100"/>
        <v>1</v>
      </c>
      <c r="AB35">
        <f t="shared" si="100"/>
        <v>0</v>
      </c>
      <c r="AC35">
        <f t="shared" si="100"/>
        <v>0</v>
      </c>
      <c r="AD35">
        <f t="shared" si="100"/>
        <v>0</v>
      </c>
      <c r="AE35">
        <f t="shared" si="100"/>
        <v>0</v>
      </c>
    </row>
    <row r="36" spans="1:31" x14ac:dyDescent="0.35">
      <c r="A36">
        <f t="shared" si="0"/>
        <v>31</v>
      </c>
      <c r="B36" t="b">
        <v>1</v>
      </c>
      <c r="C36" t="b">
        <v>0</v>
      </c>
      <c r="D36" s="3" t="s">
        <v>63</v>
      </c>
      <c r="E36" t="str">
        <f t="shared" si="100"/>
        <v>-</v>
      </c>
      <c r="F36" t="str">
        <f t="shared" si="100"/>
        <v>-</v>
      </c>
      <c r="G36" t="str">
        <f t="shared" si="100"/>
        <v>-</v>
      </c>
      <c r="H36" t="str">
        <f t="shared" si="100"/>
        <v>-</v>
      </c>
      <c r="I36" t="b">
        <v>1</v>
      </c>
      <c r="J36" t="str">
        <f t="shared" si="100"/>
        <v>-</v>
      </c>
      <c r="K36" t="str">
        <f t="shared" si="100"/>
        <v>-</v>
      </c>
      <c r="L36" t="str">
        <f t="shared" si="100"/>
        <v>-</v>
      </c>
      <c r="M36" t="str">
        <f t="shared" si="100"/>
        <v>-</v>
      </c>
      <c r="N36" t="str">
        <f t="shared" si="100"/>
        <v>-</v>
      </c>
      <c r="O36" t="str">
        <f t="shared" si="100"/>
        <v>-</v>
      </c>
      <c r="P36">
        <f t="shared" si="100"/>
        <v>1</v>
      </c>
      <c r="Q36">
        <f t="shared" si="100"/>
        <v>1</v>
      </c>
      <c r="R36">
        <f t="shared" si="100"/>
        <v>1</v>
      </c>
      <c r="S36">
        <f t="shared" si="100"/>
        <v>1</v>
      </c>
      <c r="T36">
        <f t="shared" si="100"/>
        <v>1</v>
      </c>
      <c r="U36">
        <f t="shared" si="100"/>
        <v>1</v>
      </c>
      <c r="V36">
        <f t="shared" si="100"/>
        <v>1</v>
      </c>
      <c r="W36">
        <f t="shared" si="100"/>
        <v>1</v>
      </c>
      <c r="X36">
        <f t="shared" si="100"/>
        <v>1</v>
      </c>
      <c r="Y36">
        <f t="shared" si="100"/>
        <v>1</v>
      </c>
      <c r="Z36">
        <f t="shared" si="100"/>
        <v>1</v>
      </c>
      <c r="AA36">
        <f t="shared" si="100"/>
        <v>1</v>
      </c>
      <c r="AB36">
        <f t="shared" si="100"/>
        <v>0</v>
      </c>
      <c r="AC36">
        <f t="shared" si="100"/>
        <v>0</v>
      </c>
      <c r="AD36">
        <f t="shared" si="100"/>
        <v>0</v>
      </c>
      <c r="AE36">
        <f t="shared" si="100"/>
        <v>0</v>
      </c>
    </row>
    <row r="37" spans="1:31" x14ac:dyDescent="0.35">
      <c r="A37">
        <f t="shared" si="0"/>
        <v>32</v>
      </c>
      <c r="B37" t="b">
        <v>0</v>
      </c>
      <c r="C37" t="b">
        <v>0</v>
      </c>
      <c r="D37" s="3" t="s">
        <v>62</v>
      </c>
      <c r="E37" t="str">
        <f t="shared" si="100"/>
        <v>-</v>
      </c>
      <c r="F37" t="str">
        <f t="shared" si="100"/>
        <v>-</v>
      </c>
      <c r="G37" t="str">
        <f t="shared" si="100"/>
        <v>-</v>
      </c>
      <c r="H37" t="str">
        <f t="shared" si="100"/>
        <v>-</v>
      </c>
      <c r="I37" t="str">
        <f t="shared" si="100"/>
        <v>-</v>
      </c>
      <c r="J37" t="str">
        <f t="shared" si="100"/>
        <v>-</v>
      </c>
      <c r="K37" t="str">
        <f t="shared" si="100"/>
        <v>-</v>
      </c>
      <c r="L37" t="str">
        <f t="shared" si="100"/>
        <v>-</v>
      </c>
      <c r="M37" t="str">
        <f t="shared" si="100"/>
        <v>-</v>
      </c>
      <c r="N37" t="str">
        <f t="shared" si="100"/>
        <v>-</v>
      </c>
      <c r="O37" t="b">
        <v>1</v>
      </c>
      <c r="P37">
        <f t="shared" si="100"/>
        <v>1</v>
      </c>
      <c r="Q37">
        <f t="shared" si="100"/>
        <v>1</v>
      </c>
      <c r="R37">
        <f t="shared" si="100"/>
        <v>1</v>
      </c>
      <c r="S37">
        <f t="shared" si="100"/>
        <v>1</v>
      </c>
      <c r="T37">
        <f t="shared" si="100"/>
        <v>1</v>
      </c>
      <c r="U37">
        <f t="shared" si="100"/>
        <v>1</v>
      </c>
      <c r="V37">
        <f t="shared" si="100"/>
        <v>1</v>
      </c>
      <c r="W37">
        <f t="shared" si="100"/>
        <v>1</v>
      </c>
      <c r="X37">
        <f t="shared" si="100"/>
        <v>1</v>
      </c>
      <c r="Y37">
        <f t="shared" si="100"/>
        <v>1</v>
      </c>
      <c r="Z37">
        <f t="shared" si="100"/>
        <v>1</v>
      </c>
      <c r="AA37">
        <f t="shared" si="100"/>
        <v>1</v>
      </c>
      <c r="AB37">
        <f t="shared" si="100"/>
        <v>0</v>
      </c>
      <c r="AC37">
        <f t="shared" si="100"/>
        <v>0</v>
      </c>
      <c r="AD37">
        <f t="shared" si="100"/>
        <v>0</v>
      </c>
      <c r="AE37">
        <f t="shared" si="100"/>
        <v>0</v>
      </c>
    </row>
  </sheetData>
  <autoFilter ref="D4:AE4" xr:uid="{74BD5C81-DA63-4249-A1B4-6F29577A4105}"/>
  <conditionalFormatting sqref="A1:XFD1">
    <cfRule type="cellIs" dxfId="9" priority="24" operator="equal">
      <formula>"sav"</formula>
    </cfRule>
    <cfRule type="containsText" dxfId="8" priority="28" operator="containsText" text="sam">
      <formula>NOT(ISERROR(SEARCH("sam",A1)))</formula>
    </cfRule>
    <cfRule type="containsText" dxfId="7" priority="29" operator="containsText" text="sap">
      <formula>NOT(ISERROR(SEARCH("sap",A1)))</formula>
    </cfRule>
    <cfRule type="containsText" dxfId="6" priority="30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1" operator="containsText" id="{58377061-9543-45FA-9122-64515576238C}">
            <xm:f>NOT(ISERROR(SEARCH(TRUE,B1)))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B38:C1048576 B1:C33 B34:B36</xm:sqref>
        </x14:conditionalFormatting>
        <x14:conditionalFormatting xmlns:xm="http://schemas.microsoft.com/office/excel/2006/main">
          <x14:cfRule type="containsText" priority="7" operator="containsText" id="{43D706A3-6AC5-4AC8-99C5-84B291883E8D}">
            <xm:f>NOT(ISERROR(SEARCH(TRUE,C34)))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5" operator="containsText" id="{DDDE047A-6A94-4B19-BC19-507EF1A1F811}">
            <xm:f>NOT(ISERROR(SEARCH(TRUE,B37)))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B37:C37</xm:sqref>
        </x14:conditionalFormatting>
        <x14:conditionalFormatting xmlns:xm="http://schemas.microsoft.com/office/excel/2006/main">
          <x14:cfRule type="containsText" priority="3" operator="containsText" id="{A0A976DA-27E6-4B6E-9D9F-24E8BBBA62F3}">
            <xm:f>NOT(ISERROR(SEARCH(TRUE,C36)))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1" operator="containsText" id="{1B445044-CC40-4A49-93E2-E84C4E8D18AA}">
            <xm:f>NOT(ISERROR(SEARCH(TRUE,C35)))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2020-12-22T01:32:15Z</dcterms:modified>
</cp:coreProperties>
</file>