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young\Dropbox\Michael\python\MUDAS 2.0\"/>
    </mc:Choice>
  </mc:AlternateContent>
  <xr:revisionPtr revIDLastSave="0" documentId="13_ncr:1_{1BF07EA1-2B55-4596-8259-9A33245B1214}" xr6:coauthVersionLast="45" xr6:coauthVersionMax="45" xr10:uidLastSave="{00000000-0000-0000-0000-000000000000}"/>
  <bookViews>
    <workbookView xWindow="-108" yWindow="-108" windowWidth="23256" windowHeight="12576" activeTab="4" xr2:uid="{26DC18AC-FA22-4741-8965-316F71A72BB8}"/>
  </bookViews>
  <sheets>
    <sheet name="Price" sheetId="1" r:id="rId1"/>
    <sheet name="Finance" sheetId="2" r:id="rId2"/>
    <sheet name="Feed Budget" sheetId="5" r:id="rId3"/>
    <sheet name="Mach General" sheetId="4" r:id="rId4"/>
    <sheet name="Mach 1" sheetId="3" r:id="rId5"/>
  </sheets>
  <definedNames>
    <definedName name="approx_hay_yield" localSheetId="3">'Mach General'!$B$3</definedName>
    <definedName name="cart_hay" localSheetId="0">Price!$B$26</definedName>
    <definedName name="clearing_value" localSheetId="4">'Mach 1'!$A$8:$B$21</definedName>
    <definedName name="contract_bail" localSheetId="0">Price!$B$24</definedName>
    <definedName name="contract_harv_cost" localSheetId="0">Price!$A$7:$B$17</definedName>
    <definedName name="contract_harv_eff" localSheetId="3">'Mach General'!$B$21</definedName>
    <definedName name="contract_harvest_speed" localSheetId="3">'Mach General'!$A$23:$B$33</definedName>
    <definedName name="contract_harvester_width" localSheetId="3">'Mach General'!$B$19</definedName>
    <definedName name="contract_mow_hay" localSheetId="0">Price!$B$22</definedName>
    <definedName name="contract_seed_cost" localSheetId="0">Price!$B$19</definedName>
    <definedName name="credit_interest" localSheetId="1">Finance!$B$3</definedName>
    <definedName name="debit_interest" localSheetId="1">Finance!$B$5</definedName>
    <definedName name="dep_area" localSheetId="4">'Mach 1'!$B$3</definedName>
    <definedName name="diesel" localSheetId="0">Price!$B$3</definedName>
    <definedName name="diesel_rebate" localSheetId="0">Price!$B$5</definedName>
    <definedName name="draft_seeding" localSheetId="4">'Mach 1'!$B$35</definedName>
    <definedName name="fert_cartage_cost" localSheetId="0">Price!$B$50</definedName>
    <definedName name="fert_cost" localSheetId="0">Price!$A$52:$B$59</definedName>
    <definedName name="fixed_dep" localSheetId="1">Finance!$B$8</definedName>
    <definedName name="flagfall" localSheetId="0">Price!$B$30</definedName>
    <definedName name="fuel_adj_tractor" localSheetId="4">'Mach 1'!$B$37</definedName>
    <definedName name="grain_income_date" localSheetId="0">Price!$B$32</definedName>
    <definedName name="grain_income_length" localSheetId="0">Price!$B$34</definedName>
    <definedName name="grain_price" localSheetId="0">Price!$A$36:$G$47</definedName>
    <definedName name="harv_eff" localSheetId="4">'Mach 1'!$B$62</definedName>
    <definedName name="harv_fuel_consumption" localSheetId="4">'Mach 1'!$B$58</definedName>
    <definedName name="harvest_maint" localSheetId="4">'Mach 1'!$A$76:$B$86</definedName>
    <definedName name="harvest_speed" localSheetId="4">'Mach 1'!$A$64:$B$74</definedName>
    <definedName name="harvest_yield" localSheetId="3">'Mach General'!$A$6:$B$16</definedName>
    <definedName name="harvester_width" localSheetId="4">'Mach 1'!$B$56</definedName>
    <definedName name="oil_grease_factor_harv" localSheetId="4">'Mach 1'!$B$60</definedName>
    <definedName name="oil_grease_factor_tractor" localSheetId="4">'Mach 1'!$B$24</definedName>
    <definedName name="repair_maint_factor_tractor" localSheetId="4">'Mach 1'!$B$26</definedName>
    <definedName name="ria" localSheetId="2">'Feed Budget'!$B$3</definedName>
    <definedName name="rib" localSheetId="2">'Feed Budget'!$B$5</definedName>
    <definedName name="rid" localSheetId="2">'Feed Budget'!$B$13</definedName>
    <definedName name="rig" localSheetId="2">'Feed Budget'!$B$11</definedName>
    <definedName name="rih" localSheetId="2">'Feed Budget'!$B$9</definedName>
    <definedName name="rik" localSheetId="2">'Feed Budget'!$B$7</definedName>
    <definedName name="seeder_base_crop" localSheetId="4">'Mach 1'!#REF!</definedName>
    <definedName name="seeder_speed_base" localSheetId="4">'Mach 1'!$B$33</definedName>
    <definedName name="seeder_speed_crop_adj" localSheetId="4">'Mach 1'!$A$41:$B$53</definedName>
    <definedName name="seeder_width" localSheetId="4">'Mach 1'!$B$29</definedName>
    <definedName name="seeding_eff" localSheetId="4">'Mach 1'!$B$31</definedName>
    <definedName name="sprayer_eff" localSheetId="4">'Mach 1'!$B$93</definedName>
    <definedName name="sprayer_fuel_consumption" localSheetId="4">'Mach 1'!$B$95</definedName>
    <definedName name="sprayer_maint" localSheetId="4">'Mach 1'!$B$97</definedName>
    <definedName name="sprayer_speed" localSheetId="4">'Mach 1'!$B$91</definedName>
    <definedName name="sprayer_width" localSheetId="4">'Mach 1'!$B$89</definedName>
    <definedName name="spreader_cap" localSheetId="4">'Mach 1'!$B$111</definedName>
    <definedName name="spreader_eff" localSheetId="4">'Mach 1'!$B$117</definedName>
    <definedName name="spreader_fuel" localSheetId="4">'Mach 1'!$B$100</definedName>
    <definedName name="spreader_maint" localSheetId="4">'Mach 1'!$B$119</definedName>
    <definedName name="spreader_speed" localSheetId="4">'Mach 1'!$B$115</definedName>
    <definedName name="spreader_width" localSheetId="4">'Mach 1'!$A$102:$B$109</definedName>
    <definedName name="stubble_fuel_consumption" localSheetId="4">'Mach 1'!$B$122</definedName>
    <definedName name="stubble_maint" localSheetId="4">'Mach 1'!$B$124</definedName>
    <definedName name="tillage_maint" localSheetId="4">'Mach 1'!$B$39</definedName>
    <definedName name="time_fill_spreader" localSheetId="4">'Mach 1'!$B$113</definedName>
    <definedName name="variable_dep" localSheetId="1">Finance!#REF!</definedName>
    <definedName name="variable_dep" localSheetId="4">'Mach 1'!$B$5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7" i="1" l="1"/>
  <c r="E38" i="1"/>
  <c r="E39" i="1"/>
  <c r="E40" i="1"/>
  <c r="E41" i="1"/>
  <c r="E42" i="1"/>
  <c r="E43" i="1"/>
  <c r="E44" i="1"/>
  <c r="E45" i="1"/>
  <c r="E46" i="1"/>
  <c r="E4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Young</author>
  </authors>
  <commentList>
    <comment ref="A7" authorId="0" shapeId="0" xr:uid="{DF18B245-D438-41C3-B575-081F7DB8D608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Needs to be calibrated to contract harv size and speed (mach general sheet)</t>
        </r>
      </text>
    </comment>
    <comment ref="A22" authorId="0" shapeId="0" xr:uid="{90F91DF0-E73E-4757-88C6-DBE8638B3331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Calibrated to the approx hay yield in mach general sheet</t>
        </r>
      </text>
    </comment>
    <comment ref="A30" authorId="0" shapeId="0" xr:uid="{FB43B3C4-3E5F-4538-B4DD-6D67661C259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$/t</t>
        </r>
      </text>
    </comment>
    <comment ref="A32" authorId="0" shapeId="0" xr:uid="{312CAC5D-CFCD-42F2-9462-43E28E24E6F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for cash period allocation</t>
        </r>
      </text>
    </comment>
    <comment ref="A34" authorId="0" shapeId="0" xr:uid="{F82278D8-E513-428A-8E30-3FB36292622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you can increase this if you want cashflow over multiple periods, ie if you wanted income in jan</t>
        </r>
      </text>
    </comment>
    <comment ref="F36" authorId="0" shapeId="0" xr:uid="{AADA8BF6-3C74-42A3-89A9-C83C52099507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cost for road cartage ($/km/t) - driven by desiel price (should note down the desiel price when calibrating)     </t>
        </r>
      </text>
    </comment>
    <comment ref="G36" authorId="0" shapeId="0" xr:uid="{AA76DADF-BBD9-4AA9-8375-76B8BFDBE1E6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cbh fees &amp; gov levy ($/t) - updated 2019 using cbh data - this number includes; receical fees, BAMA fee and Canola testing fee. Gov levies also included - I have added some info I found online to the calabration section of dropbox</t>
        </r>
      </text>
    </comment>
    <comment ref="A50" authorId="0" shapeId="0" xr:uid="{A067DE07-A282-4047-AC13-801EB51C2DD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$/t</t>
        </r>
      </text>
    </comment>
    <comment ref="B52" authorId="0" shapeId="0" xr:uid="{AC27F3B8-73DE-4D0D-B21B-28C220A98ADC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$/t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Young</author>
  </authors>
  <commentList>
    <comment ref="A3" authorId="0" shapeId="0" xr:uid="{65FB491D-FBC4-4622-9AD5-102176C7868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coefficient for RI Quantity calculations. Exponential coefficient for rate of eating</t>
        </r>
      </text>
    </comment>
    <comment ref="A5" authorId="0" shapeId="0" xr:uid="{EE45B148-27DF-494E-A581-EDAF0BCAD8F1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coefficient for RI Quantity calculations. Multiplier for time spent eating</t>
        </r>
      </text>
    </comment>
    <comment ref="A7" authorId="0" shapeId="0" xr:uid="{BBBC8DDA-9EB5-4A78-AA8B-A714B120F5AA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coefficient for RI Quantity calculations. Expontential coefficient for time spent eating</t>
        </r>
      </text>
    </comment>
    <comment ref="A9" authorId="0" shapeId="0" xr:uid="{70E7D073-EB49-4E92-863F-C33E4291D308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coefficient for RI Quality calculations. Coefficient to alter sensitivity to dmd for introduced and native species.</t>
        </r>
      </text>
    </comment>
    <comment ref="A11" authorId="0" shapeId="0" xr:uid="{C06B083F-7BA6-4C07-97C8-C57DA19E1E4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coefficient for RI Quality calculations. Multiplier for impact of proportion of legume</t>
        </r>
      </text>
    </comment>
    <comment ref="A13" authorId="0" shapeId="0" xr:uid="{6EADF2AF-64EC-4DE3-954A-3622C455C086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coefficient for RI Quality calculations. Digestability for max intake.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Young</author>
  </authors>
  <commentList>
    <comment ref="A3" authorId="0" shapeId="0" xr:uid="{CAED6C43-0444-4DB1-96AB-80B613C18A0E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used to calibrate contract hay mowing price </t>
        </r>
      </text>
    </comment>
    <comment ref="A6" authorId="0" shapeId="0" xr:uid="{75EA64EF-7BBD-4479-A80A-FE0266829E9E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crop yields that harverster speed is calibrated to (these should just be approx). Used to calc the t/hr harvested for own harv and contract</t>
        </r>
      </text>
    </comment>
    <comment ref="A18" authorId="0" shapeId="0" xr:uid="{94CD2613-4C0E-4578-A436-C34E827BBAB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yes these inputs may vary slightly between property but I suspect they wouldn't get changed because they are low priority so that’s why they are here</t>
        </r>
      </text>
    </comment>
    <comment ref="A23" authorId="0" shapeId="0" xr:uid="{90BB259D-A774-471C-98EA-3AA91E04E59C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contract harvester speed calibrated to the aprox yields above (km/hr)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Young</author>
  </authors>
  <commentList>
    <comment ref="A3" authorId="0" shapeId="0" xr:uid="{AAFD58D5-AE8A-4CCB-9657-C9B138C0F60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area for calibration below</t>
        </r>
      </text>
    </comment>
    <comment ref="A5" authorId="0" shapeId="0" xr:uid="{49988409-CB7B-4AAB-881C-66DDB967620C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This is the precent decrease in machine sale value if 1000ha is put to crop. (Dep'n of crop gear with x ha of farm sown to crop)</t>
        </r>
      </text>
    </comment>
    <comment ref="A7" authorId="0" shapeId="0" xr:uid="{75B41F1E-D403-4019-B673-4A0756FF0735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sale value - used to calc depreciation</t>
        </r>
      </text>
    </comment>
    <comment ref="A9" authorId="0" shapeId="0" xr:uid="{B1CD0B29-B678-4B5A-AA05-C495717C8637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main seeding tractor</t>
        </r>
      </text>
    </comment>
    <comment ref="A18" authorId="0" shapeId="0" xr:uid="{2E8F9219-EF4F-48DB-BEAB-A7DDA35A352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clearing value of silo and feild bins (doesn't include  sheep feed storage - cost calculated elsewhere)</t>
        </r>
      </text>
    </comment>
    <comment ref="A20" authorId="0" shapeId="0" xr:uid="{D1EE20E3-0899-4EB4-8B3A-EBF28636B90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clearing value of all other tractors on farm</t>
        </r>
      </text>
    </comment>
    <comment ref="A21" authorId="0" shapeId="0" xr:uid="{B837A070-290A-48FE-A9F1-FF65B147DD8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clearing value of all other miscellaneous stuff on farm</t>
        </r>
      </text>
    </comment>
    <comment ref="A24" authorId="0" shapeId="0" xr:uid="{88E31DB9-DA47-4E21-BBD8-CD082FA0D08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oil &amp; grease factor, means for every dolar of fuel used $0.3 of oil and grease are used.</t>
        </r>
      </text>
    </comment>
    <comment ref="A26" authorId="0" shapeId="0" xr:uid="{E2D5BC6F-CCAD-4F63-8FF3-AA1DB42A285A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repairs &amp; maintainance factor, means for every dolar of fuel used $x of repairs and maint costs are used.
Ie r&amp;m factor of 1.25 means;  for every dolar of fuel used $1.25 of repairs and maint costs are used  </t>
        </r>
      </text>
    </comment>
    <comment ref="A29" authorId="0" shapeId="0" xr:uid="{8508D24F-9890-44FB-AEA6-F6DFD7537CC2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seeder width (m)</t>
        </r>
      </text>
    </comment>
    <comment ref="A31" authorId="0" shapeId="0" xr:uid="{61C90CFE-2D29-4907-B6CD-9319DAACEBD8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seeding paddock efficiency </t>
        </r>
      </text>
    </comment>
    <comment ref="A33" authorId="0" shapeId="0" xr:uid="{A65873CF-555B-4A86-994C-DC10556614E7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Speed of seeding wheat on loamy sand, with granite outcropping. Whitegum is a common tree (this is lmu 5 for gsm)
different lmus are adjusted for in the property.xlsx
different crops are adjusted for below</t>
        </r>
      </text>
    </comment>
    <comment ref="A35" authorId="0" shapeId="0" xr:uid="{CF28C5E3-D67E-4632-8284-686686CDBFB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draft on base lmu (kN/m) - this is used to calc fuel use for seeding (maybe its easier to just input fuel use?)
calibrated to base soil; loamy sand, with granite outcropping. Whitegum is a common tree 
Lmu adjustment factors in property.xlsx</t>
        </r>
      </text>
    </comment>
    <comment ref="A37" authorId="0" shapeId="0" xr:uid="{FF459000-A9AD-4E46-98CA-51609703555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draft fuel adj factor for tractors (to go with draft when calculating fuel use for seeding)
ie 5 kN of draft requires 5*1.08 letres of fuel
</t>
        </r>
      </text>
    </comment>
    <comment ref="A39" authorId="0" shapeId="0" xr:uid="{06A5A63E-B372-4BF7-8C8B-09E9186996AD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tillage gear r&amp;m on base lmu ($/ha)
calibrated to the base soil loamy sand, with granite outcropping. Whitegum is a common tree 
Lmu adjustment factors in property.xlsx</t>
        </r>
      </text>
    </comment>
    <comment ref="A41" authorId="0" shapeId="0" xr:uid="{F5C1B9DC-66F6-4DF8-8092-3844E8687AA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seeding speed of other crops relative to wheat (wheat should be 1)
</t>
        </r>
      </text>
    </comment>
    <comment ref="A56" authorId="0" shapeId="0" xr:uid="{EB3EC863-815A-4F07-ADF1-BACEDBEA528E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harvester width (m)</t>
        </r>
      </text>
    </comment>
    <comment ref="A58" authorId="0" shapeId="0" xr:uid="{3377AFBB-BAF8-4184-9D43-0D43F3CF0BCD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harvester fuel used per hour</t>
        </r>
      </text>
    </comment>
    <comment ref="B58" authorId="0" shapeId="0" xr:uid="{8F650DD9-B6D6-4B19-A197-CD333C815375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calibrated 19/1/20 based on a paper I found online (saved in dropbox)
The paper had results for L/ha so I converted to L/hr using the harvest rate in midas</t>
        </r>
      </text>
    </comment>
    <comment ref="A60" authorId="0" shapeId="0" xr:uid="{1F923DBF-9E7F-4464-8708-2B0AF1340A76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oil &amp; grease factor, means for every litre of fuel used $0.3 of oil and grease are use</t>
        </r>
      </text>
    </comment>
    <comment ref="A62" authorId="0" shapeId="0" xr:uid="{925041D9-BB4A-4730-BA16-A60ED3E4909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paddok efficieny of own harvesting</t>
        </r>
      </text>
    </comment>
    <comment ref="A64" authorId="0" shapeId="0" xr:uid="{83C78BD9-1F45-41C1-83A8-FF872B400F8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harvester speed - calibrated to the aprox harv yields (mach general sheet) 
km/h</t>
        </r>
      </text>
    </comment>
    <comment ref="A76" authorId="0" shapeId="0" xr:uid="{03C07A35-AAEB-46EF-9545-55B9E522D28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harvester maint - calibrated to the aprox harv yields (mach general sheet)
$/hr</t>
        </r>
      </text>
    </comment>
    <comment ref="A89" authorId="0" shapeId="0" xr:uid="{821E0CE2-6A9B-42C2-9F86-0C81A466AB82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width of boom (m) </t>
        </r>
      </text>
    </comment>
    <comment ref="A91" authorId="0" shapeId="0" xr:uid="{D25B8429-9410-44C7-8574-A6DC0E08A456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speed of spraying (km/hr)</t>
        </r>
      </text>
    </comment>
    <comment ref="A93" authorId="0" shapeId="0" xr:uid="{BB9ACD3C-8B60-44E6-911C-6ADC9B17BEE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spraying paddock efficiency </t>
        </r>
      </text>
    </comment>
    <comment ref="A95" authorId="0" shapeId="0" xr:uid="{8AE1C4AE-C9A6-42B8-87F4-4B73EC5E1B5E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litres per ha (either tractor or sprayer itself if self propelled)</t>
        </r>
      </text>
    </comment>
    <comment ref="A97" authorId="0" shapeId="0" xr:uid="{64BD9D49-D5FD-46A7-90EB-ABA6BC4DD5B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sprayer repairs and maint $/ha</t>
        </r>
      </text>
    </comment>
    <comment ref="A100" authorId="0" shapeId="0" xr:uid="{B3CC4513-8BFF-4910-ABF7-F746405E57E7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fuel use per hr (L/hr)</t>
        </r>
      </text>
    </comment>
    <comment ref="A102" authorId="0" shapeId="0" xr:uid="{4922BC00-7562-4251-AF4D-B71E622B07C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width of spreader for different ferts (m) - needs to be calibrated 
ferts applied at seeding only ie agflow not included</t>
        </r>
      </text>
    </comment>
    <comment ref="A111" authorId="0" shapeId="0" xr:uid="{22E62F09-30E0-4CD0-81DE-F02394555AD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spreading capacity (m3)</t>
        </r>
      </text>
    </comment>
    <comment ref="A113" authorId="0" shapeId="0" xr:uid="{AF9CD173-26D1-4803-84AA-A1C88C31B99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time taken to fill (hr)</t>
        </r>
      </text>
    </comment>
    <comment ref="A115" authorId="0" shapeId="0" xr:uid="{B466F8A9-62FF-4035-B41F-6123131A64B2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spreading speed km/hr</t>
        </r>
      </text>
    </comment>
    <comment ref="A117" authorId="0" shapeId="0" xr:uid="{D36EEB6F-4421-421C-BD2B-38C8EED8032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spreading paddock efficiency </t>
        </r>
      </text>
    </comment>
    <comment ref="A119" authorId="0" shapeId="0" xr:uid="{476F3EA8-18FE-4BF1-857E-DB0233D5DFA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fert spreder repairs and maint $/hr (doesn't include tractor, that is recorded in the tractor section)</t>
        </r>
      </text>
    </comment>
    <comment ref="A122" authorId="0" shapeId="0" xr:uid="{9163A97B-97F8-4781-A636-98B9A4B8C98E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litres per ha (tractor)</t>
        </r>
      </text>
    </comment>
    <comment ref="A124" authorId="0" shapeId="0" xr:uid="{30ECEA2E-A5CE-459D-8EC2-C4E59BCFCA95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stubble handeler repairs and maint $/ha (doesn't include tractor, that is recorded in the tractor section)</t>
        </r>
      </text>
    </comment>
  </commentList>
</comments>
</file>

<file path=xl/sharedStrings.xml><?xml version="1.0" encoding="utf-8"?>
<sst xmlns="http://schemas.openxmlformats.org/spreadsheetml/2006/main" count="192" uniqueCount="121">
  <si>
    <t>Machinery</t>
  </si>
  <si>
    <t>diesel</t>
  </si>
  <si>
    <t>$/l</t>
  </si>
  <si>
    <t>diesel_rebate</t>
  </si>
  <si>
    <t>b</t>
  </si>
  <si>
    <t>w</t>
  </si>
  <si>
    <t>o</t>
  </si>
  <si>
    <t>l</t>
  </si>
  <si>
    <t>z</t>
  </si>
  <si>
    <t>r</t>
  </si>
  <si>
    <t>f</t>
  </si>
  <si>
    <t>Contract harvest cost</t>
  </si>
  <si>
    <t>Contract seed cost</t>
  </si>
  <si>
    <t>$/ha</t>
  </si>
  <si>
    <t>contract mow hay</t>
  </si>
  <si>
    <t>contract bail</t>
  </si>
  <si>
    <t>cart hay</t>
  </si>
  <si>
    <t>$/t</t>
  </si>
  <si>
    <t>Hay making - mow/condition/rake, bail and cart</t>
  </si>
  <si>
    <t>Interest rates</t>
  </si>
  <si>
    <t>debit interest</t>
  </si>
  <si>
    <t>credit interest</t>
  </si>
  <si>
    <t>Depriceation rates</t>
  </si>
  <si>
    <t>variable dep</t>
  </si>
  <si>
    <t>fixed dep</t>
  </si>
  <si>
    <t>dep area</t>
  </si>
  <si>
    <t>ha</t>
  </si>
  <si>
    <t>Tractor</t>
  </si>
  <si>
    <t>tractor</t>
  </si>
  <si>
    <t>seeder</t>
  </si>
  <si>
    <t>harvester</t>
  </si>
  <si>
    <t>sprayer</t>
  </si>
  <si>
    <t>spreader</t>
  </si>
  <si>
    <t>stubble handler</t>
  </si>
  <si>
    <t>loader</t>
  </si>
  <si>
    <t>fert shed</t>
  </si>
  <si>
    <t>truck</t>
  </si>
  <si>
    <t>silo</t>
  </si>
  <si>
    <t>auger</t>
  </si>
  <si>
    <t>other tractors</t>
  </si>
  <si>
    <t>other</t>
  </si>
  <si>
    <t>oil_grease_factor_tractor</t>
  </si>
  <si>
    <t>repair_maint_factor_tractor</t>
  </si>
  <si>
    <t>Seeder</t>
  </si>
  <si>
    <t>seeder_width</t>
  </si>
  <si>
    <t>seeding_eff</t>
  </si>
  <si>
    <t>Variable dep</t>
  </si>
  <si>
    <t>Clearing value</t>
  </si>
  <si>
    <t>harvest_yield</t>
  </si>
  <si>
    <t>Harverster</t>
  </si>
  <si>
    <t>harvester_width</t>
  </si>
  <si>
    <t>harv_fuel_consumption</t>
  </si>
  <si>
    <t>oil_grease_factor_harv</t>
  </si>
  <si>
    <t>harvest_speed</t>
  </si>
  <si>
    <t>harvest_maint</t>
  </si>
  <si>
    <t>Sprayer</t>
  </si>
  <si>
    <t>sprayer_width</t>
  </si>
  <si>
    <t>sprayer_speed</t>
  </si>
  <si>
    <t>sprayer_eff</t>
  </si>
  <si>
    <t>sprayer_fuel_consumption</t>
  </si>
  <si>
    <t>sprayer_maint</t>
  </si>
  <si>
    <t>Spreader</t>
  </si>
  <si>
    <t>spreader_fuel</t>
  </si>
  <si>
    <t>spreader_width</t>
  </si>
  <si>
    <t>ureamop</t>
  </si>
  <si>
    <t>ns</t>
  </si>
  <si>
    <t>urea</t>
  </si>
  <si>
    <t>super</t>
  </si>
  <si>
    <t>mop</t>
  </si>
  <si>
    <t>lime</t>
  </si>
  <si>
    <t>spreader_cap</t>
  </si>
  <si>
    <t>time_fill_spreader</t>
  </si>
  <si>
    <t>spreader_speed</t>
  </si>
  <si>
    <t>spreader_eff</t>
  </si>
  <si>
    <t>spreader_maint</t>
  </si>
  <si>
    <t>Stubble handler</t>
  </si>
  <si>
    <t>stubble_fuel_consumption</t>
  </si>
  <si>
    <t>stubble_maint</t>
  </si>
  <si>
    <t>seeder_speed_base</t>
  </si>
  <si>
    <t>seeder_speed_crop_adj</t>
  </si>
  <si>
    <t>tillage_maint</t>
  </si>
  <si>
    <t>fuel_adj_tractor</t>
  </si>
  <si>
    <t>draft_seeding</t>
  </si>
  <si>
    <t>Contract Harvesting</t>
  </si>
  <si>
    <t>contract_harvester_width</t>
  </si>
  <si>
    <t>contract_harvest_speed</t>
  </si>
  <si>
    <t>Harvest</t>
  </si>
  <si>
    <t>harv_eff</t>
  </si>
  <si>
    <t>contract_harv_eff</t>
  </si>
  <si>
    <t>Hay</t>
  </si>
  <si>
    <t>approx_hay_yield</t>
  </si>
  <si>
    <t>Crop</t>
  </si>
  <si>
    <t>grain price</t>
  </si>
  <si>
    <t>firsts</t>
  </si>
  <si>
    <t>seconds</t>
  </si>
  <si>
    <t>h</t>
  </si>
  <si>
    <t>i</t>
  </si>
  <si>
    <t>k</t>
  </si>
  <si>
    <t>v</t>
  </si>
  <si>
    <t>prop_firsts</t>
  </si>
  <si>
    <t>prop_seconds</t>
  </si>
  <si>
    <t>cartage_km_cost</t>
  </si>
  <si>
    <t>grain_tolls</t>
  </si>
  <si>
    <t>Flagfall</t>
  </si>
  <si>
    <t>grain income date</t>
  </si>
  <si>
    <t>grain income length</t>
  </si>
  <si>
    <t>rib</t>
  </si>
  <si>
    <t>rik</t>
  </si>
  <si>
    <t>rih</t>
  </si>
  <si>
    <t>rig</t>
  </si>
  <si>
    <t>rid</t>
  </si>
  <si>
    <t>Standard feed budgeting coefficients</t>
  </si>
  <si>
    <t>ria</t>
  </si>
  <si>
    <t>fertiliser</t>
  </si>
  <si>
    <t>cost</t>
  </si>
  <si>
    <t>agflow</t>
  </si>
  <si>
    <t>Fertiliser</t>
  </si>
  <si>
    <t>fert cartage cost</t>
  </si>
  <si>
    <t>item</t>
  </si>
  <si>
    <t>value</t>
  </si>
  <si>
    <t>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</si>
</sst>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 vertical="center"/>
    </xf>
    <xf numFmtId="0" fontId="1" fillId="2" borderId="0" xfId="0" applyFont="1" applyFill="1"/>
    <xf numFmtId="0" fontId="0" fillId="0" borderId="0" xfId="0" applyFill="1"/>
    <xf numFmtId="0" fontId="0" fillId="0" borderId="0" xfId="0" applyFont="1" applyFill="1"/>
    <xf numFmtId="14" fontId="0" fillId="0" borderId="0" xfId="0" applyNumberFormat="1" applyFill="1"/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53340</xdr:rowOff>
    </xdr:from>
    <xdr:to>
      <xdr:col>8</xdr:col>
      <xdr:colOff>289560</xdr:colOff>
      <xdr:row>2</xdr:row>
      <xdr:rowOff>121920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9D9CBD5-3674-4E64-80EE-7FFDD904D1FF}"/>
            </a:ext>
          </a:extLst>
        </xdr:cNvPr>
        <xdr:cNvSpPr txBox="1"/>
      </xdr:nvSpPr>
      <xdr:spPr>
        <a:xfrm>
          <a:off x="3528060" y="53340"/>
          <a:ext cx="2613660" cy="4343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*update named ranges if adding new rows or cols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60960</xdr:rowOff>
    </xdr:from>
    <xdr:to>
      <xdr:col>9</xdr:col>
      <xdr:colOff>175260</xdr:colOff>
      <xdr:row>7</xdr:row>
      <xdr:rowOff>137160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C7DDD07-3450-4867-97D1-798B17467C06}"/>
            </a:ext>
          </a:extLst>
        </xdr:cNvPr>
        <xdr:cNvSpPr txBox="1"/>
      </xdr:nvSpPr>
      <xdr:spPr>
        <a:xfrm>
          <a:off x="4145280" y="60960"/>
          <a:ext cx="2613660" cy="1257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*update named ranges if adding new rows or cols</a:t>
          </a:r>
        </a:p>
        <a:p>
          <a:endParaRPr lang="en-AU" sz="1100"/>
        </a:p>
        <a:p>
          <a:r>
            <a:rPr lang="en-AU" sz="1100"/>
            <a:t>*if you</a:t>
          </a:r>
          <a:r>
            <a:rPr lang="en-AU" sz="1100" baseline="0"/>
            <a:t> add something (ie a new input), remember that you will most likely have to add it to all the other mach options</a:t>
          </a:r>
          <a:endParaRPr lang="en-A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2F00E-8A84-429F-9A28-0BBAA9C21CDC}">
  <sheetPr codeName="Sheet1"/>
  <dimension ref="A1:G59"/>
  <sheetViews>
    <sheetView topLeftCell="A40" workbookViewId="0">
      <selection activeCell="A52" sqref="A52:B59"/>
    </sheetView>
  </sheetViews>
  <sheetFormatPr defaultRowHeight="14.4" x14ac:dyDescent="0.3"/>
  <cols>
    <col min="1" max="1" width="21" style="1" customWidth="1"/>
    <col min="2" max="2" width="10.5546875" style="1" bestFit="1" customWidth="1"/>
    <col min="3" max="3" width="10.44140625" style="1" customWidth="1"/>
    <col min="4" max="4" width="9.44140625" style="1" customWidth="1"/>
    <col min="5" max="5" width="12.33203125" style="1" customWidth="1"/>
    <col min="6" max="6" width="15.109375" style="1" customWidth="1"/>
    <col min="7" max="16384" width="8.88671875" style="1"/>
  </cols>
  <sheetData>
    <row r="1" spans="1:3" x14ac:dyDescent="0.3">
      <c r="A1" s="2"/>
    </row>
    <row r="2" spans="1:3" x14ac:dyDescent="0.3">
      <c r="A2" s="3" t="s">
        <v>0</v>
      </c>
    </row>
    <row r="3" spans="1:3" x14ac:dyDescent="0.3">
      <c r="A3" s="4" t="s">
        <v>1</v>
      </c>
      <c r="B3" s="4">
        <v>1.4</v>
      </c>
      <c r="C3" s="4" t="s">
        <v>2</v>
      </c>
    </row>
    <row r="4" spans="1:3" ht="6" customHeight="1" x14ac:dyDescent="0.3"/>
    <row r="5" spans="1:3" x14ac:dyDescent="0.3">
      <c r="A5" s="4" t="s">
        <v>3</v>
      </c>
      <c r="B5" s="4">
        <v>0.38</v>
      </c>
      <c r="C5" s="4" t="s">
        <v>2</v>
      </c>
    </row>
    <row r="7" spans="1:3" x14ac:dyDescent="0.3">
      <c r="A7" s="4" t="s">
        <v>11</v>
      </c>
      <c r="B7" s="4"/>
    </row>
    <row r="8" spans="1:3" x14ac:dyDescent="0.3">
      <c r="A8" s="4" t="s">
        <v>5</v>
      </c>
      <c r="B8" s="4">
        <v>300</v>
      </c>
    </row>
    <row r="9" spans="1:3" x14ac:dyDescent="0.3">
      <c r="A9" s="4" t="s">
        <v>4</v>
      </c>
      <c r="B9" s="4">
        <v>300</v>
      </c>
    </row>
    <row r="10" spans="1:3" x14ac:dyDescent="0.3">
      <c r="A10" s="4" t="s">
        <v>6</v>
      </c>
      <c r="B10" s="4">
        <v>300</v>
      </c>
    </row>
    <row r="11" spans="1:3" x14ac:dyDescent="0.3">
      <c r="A11" s="4" t="s">
        <v>8</v>
      </c>
      <c r="B11" s="4">
        <v>300</v>
      </c>
    </row>
    <row r="12" spans="1:3" x14ac:dyDescent="0.3">
      <c r="A12" s="4" t="s">
        <v>9</v>
      </c>
      <c r="B12" s="4">
        <v>300</v>
      </c>
    </row>
    <row r="13" spans="1:3" x14ac:dyDescent="0.3">
      <c r="A13" s="4" t="s">
        <v>7</v>
      </c>
      <c r="B13" s="4">
        <v>300</v>
      </c>
    </row>
    <row r="14" spans="1:3" x14ac:dyDescent="0.3">
      <c r="A14" s="4" t="s">
        <v>10</v>
      </c>
      <c r="B14" s="4">
        <v>300</v>
      </c>
    </row>
    <row r="15" spans="1:3" x14ac:dyDescent="0.3">
      <c r="A15" s="4" t="s">
        <v>96</v>
      </c>
      <c r="B15" s="4">
        <v>300</v>
      </c>
    </row>
    <row r="16" spans="1:3" x14ac:dyDescent="0.3">
      <c r="A16" s="4" t="s">
        <v>97</v>
      </c>
      <c r="B16" s="4">
        <v>300</v>
      </c>
    </row>
    <row r="17" spans="1:3" x14ac:dyDescent="0.3">
      <c r="A17" s="4" t="s">
        <v>98</v>
      </c>
      <c r="B17" s="4">
        <v>300</v>
      </c>
    </row>
    <row r="19" spans="1:3" x14ac:dyDescent="0.3">
      <c r="A19" s="4" t="s">
        <v>12</v>
      </c>
      <c r="B19" s="4">
        <v>100</v>
      </c>
      <c r="C19" s="4" t="s">
        <v>13</v>
      </c>
    </row>
    <row r="21" spans="1:3" x14ac:dyDescent="0.3">
      <c r="A21" s="1" t="s">
        <v>18</v>
      </c>
    </row>
    <row r="22" spans="1:3" x14ac:dyDescent="0.3">
      <c r="A22" s="4" t="s">
        <v>14</v>
      </c>
      <c r="B22" s="4">
        <v>60</v>
      </c>
      <c r="C22" s="1" t="s">
        <v>13</v>
      </c>
    </row>
    <row r="23" spans="1:3" ht="6" customHeight="1" x14ac:dyDescent="0.3"/>
    <row r="24" spans="1:3" x14ac:dyDescent="0.3">
      <c r="A24" s="4" t="s">
        <v>15</v>
      </c>
      <c r="B24" s="4">
        <v>35</v>
      </c>
      <c r="C24" s="1" t="s">
        <v>17</v>
      </c>
    </row>
    <row r="25" spans="1:3" ht="6" customHeight="1" x14ac:dyDescent="0.3"/>
    <row r="26" spans="1:3" x14ac:dyDescent="0.3">
      <c r="A26" s="4" t="s">
        <v>16</v>
      </c>
      <c r="B26" s="4">
        <v>15</v>
      </c>
      <c r="C26" s="1" t="s">
        <v>17</v>
      </c>
    </row>
    <row r="28" spans="1:3" x14ac:dyDescent="0.3">
      <c r="A28" s="3" t="s">
        <v>91</v>
      </c>
    </row>
    <row r="29" spans="1:3" ht="8.4" customHeight="1" x14ac:dyDescent="0.3">
      <c r="A29" s="3"/>
    </row>
    <row r="30" spans="1:3" x14ac:dyDescent="0.3">
      <c r="A30" s="5" t="s">
        <v>103</v>
      </c>
      <c r="B30" s="4">
        <v>2</v>
      </c>
    </row>
    <row r="32" spans="1:3" x14ac:dyDescent="0.3">
      <c r="A32" s="4" t="s">
        <v>104</v>
      </c>
      <c r="B32" s="6">
        <v>43814</v>
      </c>
    </row>
    <row r="33" spans="1:7" ht="6" customHeight="1" x14ac:dyDescent="0.3"/>
    <row r="34" spans="1:7" x14ac:dyDescent="0.3">
      <c r="A34" s="4" t="s">
        <v>105</v>
      </c>
      <c r="B34" s="4">
        <v>5</v>
      </c>
    </row>
    <row r="35" spans="1:7" x14ac:dyDescent="0.3">
      <c r="A35" s="3"/>
    </row>
    <row r="36" spans="1:7" x14ac:dyDescent="0.3">
      <c r="A36" s="4" t="s">
        <v>92</v>
      </c>
      <c r="B36" s="4" t="s">
        <v>93</v>
      </c>
      <c r="C36" s="4" t="s">
        <v>94</v>
      </c>
      <c r="D36" s="4" t="s">
        <v>99</v>
      </c>
      <c r="E36" s="4" t="s">
        <v>100</v>
      </c>
      <c r="F36" s="4" t="s">
        <v>101</v>
      </c>
      <c r="G36" s="4" t="s">
        <v>102</v>
      </c>
    </row>
    <row r="37" spans="1:7" x14ac:dyDescent="0.3">
      <c r="A37" s="4" t="s">
        <v>5</v>
      </c>
      <c r="B37" s="4">
        <v>295</v>
      </c>
      <c r="C37" s="4">
        <v>280</v>
      </c>
      <c r="D37" s="4">
        <v>0.8</v>
      </c>
      <c r="E37" s="4">
        <f t="shared" ref="E37:E46" si="0">1-D37</f>
        <v>0.19999999999999996</v>
      </c>
      <c r="F37" s="4">
        <v>0.15</v>
      </c>
      <c r="G37" s="4">
        <v>12.05</v>
      </c>
    </row>
    <row r="38" spans="1:7" x14ac:dyDescent="0.3">
      <c r="A38" s="4" t="s">
        <v>4</v>
      </c>
      <c r="B38" s="4">
        <v>295</v>
      </c>
      <c r="C38" s="4">
        <v>265</v>
      </c>
      <c r="D38" s="4">
        <v>0.7</v>
      </c>
      <c r="E38" s="4">
        <f t="shared" si="0"/>
        <v>0.30000000000000004</v>
      </c>
      <c r="F38" s="4">
        <v>0.15</v>
      </c>
      <c r="G38" s="4">
        <v>13.45</v>
      </c>
    </row>
    <row r="39" spans="1:7" x14ac:dyDescent="0.3">
      <c r="A39" s="4" t="s">
        <v>6</v>
      </c>
      <c r="B39" s="4">
        <v>235</v>
      </c>
      <c r="C39" s="4"/>
      <c r="D39" s="4">
        <v>1</v>
      </c>
      <c r="E39" s="4">
        <f t="shared" si="0"/>
        <v>0</v>
      </c>
      <c r="F39" s="4">
        <v>0.15</v>
      </c>
      <c r="G39" s="4">
        <v>12.85</v>
      </c>
    </row>
    <row r="40" spans="1:7" x14ac:dyDescent="0.3">
      <c r="A40" s="4" t="s">
        <v>95</v>
      </c>
      <c r="B40" s="4">
        <v>150</v>
      </c>
      <c r="C40" s="4"/>
      <c r="D40" s="4">
        <v>1</v>
      </c>
      <c r="E40" s="4">
        <f t="shared" si="0"/>
        <v>0</v>
      </c>
      <c r="F40" s="4">
        <v>0.5</v>
      </c>
      <c r="G40" s="4">
        <v>1.5</v>
      </c>
    </row>
    <row r="41" spans="1:7" x14ac:dyDescent="0.3">
      <c r="A41" s="4" t="s">
        <v>8</v>
      </c>
      <c r="B41" s="4">
        <v>550</v>
      </c>
      <c r="C41" s="4"/>
      <c r="D41" s="4">
        <v>1</v>
      </c>
      <c r="E41" s="4">
        <f t="shared" si="0"/>
        <v>0</v>
      </c>
      <c r="F41" s="4">
        <v>0.12</v>
      </c>
      <c r="G41" s="4">
        <v>21.95</v>
      </c>
    </row>
    <row r="42" spans="1:7" x14ac:dyDescent="0.3">
      <c r="A42" s="4" t="s">
        <v>9</v>
      </c>
      <c r="B42" s="4">
        <v>550</v>
      </c>
      <c r="C42" s="4"/>
      <c r="D42" s="4">
        <v>1</v>
      </c>
      <c r="E42" s="4">
        <f t="shared" si="0"/>
        <v>0</v>
      </c>
      <c r="F42" s="4">
        <v>0.12</v>
      </c>
      <c r="G42" s="4">
        <v>21.95</v>
      </c>
    </row>
    <row r="43" spans="1:7" x14ac:dyDescent="0.3">
      <c r="A43" s="4" t="s">
        <v>7</v>
      </c>
      <c r="B43" s="4">
        <v>305</v>
      </c>
      <c r="C43" s="4"/>
      <c r="D43" s="4">
        <v>1</v>
      </c>
      <c r="E43" s="4">
        <f t="shared" si="0"/>
        <v>0</v>
      </c>
      <c r="F43" s="4">
        <v>0.15</v>
      </c>
      <c r="G43" s="4">
        <v>12.05</v>
      </c>
    </row>
    <row r="44" spans="1:7" x14ac:dyDescent="0.3">
      <c r="A44" s="4" t="s">
        <v>10</v>
      </c>
      <c r="B44" s="4">
        <v>350</v>
      </c>
      <c r="C44" s="4"/>
      <c r="D44" s="4">
        <v>1</v>
      </c>
      <c r="E44" s="4">
        <f t="shared" si="0"/>
        <v>0</v>
      </c>
      <c r="F44" s="4">
        <v>0.15</v>
      </c>
      <c r="G44" s="4">
        <v>15.85</v>
      </c>
    </row>
    <row r="45" spans="1:7" x14ac:dyDescent="0.3">
      <c r="A45" s="4" t="s">
        <v>96</v>
      </c>
      <c r="B45" s="4"/>
      <c r="C45" s="4"/>
      <c r="D45" s="4">
        <v>1</v>
      </c>
      <c r="E45" s="4">
        <f t="shared" si="0"/>
        <v>0</v>
      </c>
      <c r="F45" s="4">
        <v>0.15</v>
      </c>
      <c r="G45" s="4">
        <v>15.85</v>
      </c>
    </row>
    <row r="46" spans="1:7" x14ac:dyDescent="0.3">
      <c r="A46" s="4" t="s">
        <v>97</v>
      </c>
      <c r="B46" s="4"/>
      <c r="C46" s="4"/>
      <c r="D46" s="4">
        <v>1</v>
      </c>
      <c r="E46" s="4">
        <f t="shared" si="0"/>
        <v>0</v>
      </c>
      <c r="F46" s="4">
        <v>0.15</v>
      </c>
      <c r="G46" s="4">
        <v>15.85</v>
      </c>
    </row>
    <row r="47" spans="1:7" x14ac:dyDescent="0.3">
      <c r="A47" s="4" t="s">
        <v>98</v>
      </c>
      <c r="B47" s="4"/>
      <c r="C47" s="4"/>
      <c r="D47" s="4">
        <v>1</v>
      </c>
      <c r="E47" s="4">
        <f>1-D47</f>
        <v>0</v>
      </c>
      <c r="F47" s="4">
        <v>0.15</v>
      </c>
      <c r="G47" s="4">
        <v>15.85</v>
      </c>
    </row>
    <row r="49" spans="1:2" x14ac:dyDescent="0.3">
      <c r="A49" s="3" t="s">
        <v>116</v>
      </c>
    </row>
    <row r="50" spans="1:2" x14ac:dyDescent="0.3">
      <c r="A50" s="5" t="s">
        <v>117</v>
      </c>
      <c r="B50" s="4">
        <v>23</v>
      </c>
    </row>
    <row r="51" spans="1:2" ht="9.6" customHeight="1" x14ac:dyDescent="0.3">
      <c r="A51" s="3"/>
    </row>
    <row r="52" spans="1:2" x14ac:dyDescent="0.3">
      <c r="A52" s="4" t="s">
        <v>113</v>
      </c>
      <c r="B52" s="4" t="s">
        <v>114</v>
      </c>
    </row>
    <row r="53" spans="1:2" x14ac:dyDescent="0.3">
      <c r="A53" s="4" t="s">
        <v>115</v>
      </c>
      <c r="B53" s="4">
        <v>624</v>
      </c>
    </row>
    <row r="54" spans="1:2" x14ac:dyDescent="0.3">
      <c r="A54" s="4" t="s">
        <v>64</v>
      </c>
      <c r="B54" s="4">
        <v>455</v>
      </c>
    </row>
    <row r="55" spans="1:2" x14ac:dyDescent="0.3">
      <c r="A55" s="4" t="s">
        <v>65</v>
      </c>
      <c r="B55" s="4">
        <v>401</v>
      </c>
    </row>
    <row r="56" spans="1:2" x14ac:dyDescent="0.3">
      <c r="A56" s="4" t="s">
        <v>66</v>
      </c>
      <c r="B56" s="4">
        <v>440</v>
      </c>
    </row>
    <row r="57" spans="1:2" x14ac:dyDescent="0.3">
      <c r="A57" s="4" t="s">
        <v>67</v>
      </c>
      <c r="B57" s="4">
        <v>339</v>
      </c>
    </row>
    <row r="58" spans="1:2" x14ac:dyDescent="0.3">
      <c r="A58" s="4" t="s">
        <v>68</v>
      </c>
      <c r="B58" s="4">
        <v>541</v>
      </c>
    </row>
    <row r="59" spans="1:2" x14ac:dyDescent="0.3">
      <c r="A59" s="4" t="s">
        <v>69</v>
      </c>
      <c r="B59" s="4">
        <v>15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7B669-D46E-465D-AB74-E6E4468D232E}">
  <sheetPr codeName="Sheet2"/>
  <dimension ref="A2:B8"/>
  <sheetViews>
    <sheetView workbookViewId="0">
      <selection activeCell="A4" sqref="A4:XFD4"/>
    </sheetView>
  </sheetViews>
  <sheetFormatPr defaultRowHeight="14.4" x14ac:dyDescent="0.3"/>
  <cols>
    <col min="1" max="1" width="13" style="1" customWidth="1"/>
    <col min="2" max="16384" width="8.88671875" style="1"/>
  </cols>
  <sheetData>
    <row r="2" spans="1:2" x14ac:dyDescent="0.3">
      <c r="A2" s="3" t="s">
        <v>19</v>
      </c>
    </row>
    <row r="3" spans="1:2" x14ac:dyDescent="0.3">
      <c r="A3" s="4" t="s">
        <v>21</v>
      </c>
      <c r="B3" s="4">
        <v>0.02</v>
      </c>
    </row>
    <row r="4" spans="1:2" ht="6" customHeight="1" x14ac:dyDescent="0.3"/>
    <row r="5" spans="1:2" x14ac:dyDescent="0.3">
      <c r="A5" s="4" t="s">
        <v>20</v>
      </c>
      <c r="B5" s="4">
        <v>0.05</v>
      </c>
    </row>
    <row r="7" spans="1:2" x14ac:dyDescent="0.3">
      <c r="A7" s="3" t="s">
        <v>22</v>
      </c>
    </row>
    <row r="8" spans="1:2" x14ac:dyDescent="0.3">
      <c r="A8" s="4" t="s">
        <v>24</v>
      </c>
      <c r="B8" s="4">
        <v>0.02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9269B-34A0-4B4D-B79F-55BA46418231}">
  <sheetPr codeName="Sheet3"/>
  <dimension ref="A2:B13"/>
  <sheetViews>
    <sheetView workbookViewId="0">
      <selection activeCell="B3" sqref="B3"/>
    </sheetView>
  </sheetViews>
  <sheetFormatPr defaultRowHeight="14.4" x14ac:dyDescent="0.3"/>
  <cols>
    <col min="1" max="16384" width="8.88671875" style="1"/>
  </cols>
  <sheetData>
    <row r="2" spans="1:2" x14ac:dyDescent="0.3">
      <c r="A2" s="3" t="s">
        <v>111</v>
      </c>
    </row>
    <row r="3" spans="1:2" x14ac:dyDescent="0.3">
      <c r="A3" s="5" t="s">
        <v>112</v>
      </c>
      <c r="B3" s="4">
        <v>1.4</v>
      </c>
    </row>
    <row r="4" spans="1:2" ht="4.8" customHeight="1" x14ac:dyDescent="0.3">
      <c r="A4" s="3"/>
    </row>
    <row r="5" spans="1:2" x14ac:dyDescent="0.3">
      <c r="A5" s="4" t="s">
        <v>106</v>
      </c>
      <c r="B5" s="4">
        <v>0.6</v>
      </c>
    </row>
    <row r="6" spans="1:2" ht="7.8" customHeight="1" x14ac:dyDescent="0.3"/>
    <row r="7" spans="1:2" x14ac:dyDescent="0.3">
      <c r="A7" s="4" t="s">
        <v>107</v>
      </c>
      <c r="B7" s="4">
        <v>1.4</v>
      </c>
    </row>
    <row r="8" spans="1:2" ht="7.8" customHeight="1" x14ac:dyDescent="0.3"/>
    <row r="9" spans="1:2" x14ac:dyDescent="0.3">
      <c r="A9" s="4" t="s">
        <v>108</v>
      </c>
      <c r="B9" s="4">
        <v>1.7</v>
      </c>
    </row>
    <row r="10" spans="1:2" ht="7.8" customHeight="1" x14ac:dyDescent="0.3"/>
    <row r="11" spans="1:2" x14ac:dyDescent="0.3">
      <c r="A11" s="4" t="s">
        <v>109</v>
      </c>
      <c r="B11" s="4">
        <v>0.17</v>
      </c>
    </row>
    <row r="12" spans="1:2" ht="7.8" customHeight="1" x14ac:dyDescent="0.3"/>
    <row r="13" spans="1:2" x14ac:dyDescent="0.3">
      <c r="A13" s="4" t="s">
        <v>110</v>
      </c>
      <c r="B13" s="4">
        <v>0.8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CB3BF-D039-4C99-9E77-946FA99C1AAC}">
  <sheetPr codeName="Sheet4"/>
  <dimension ref="A2:B33"/>
  <sheetViews>
    <sheetView topLeftCell="A7" workbookViewId="0">
      <selection activeCell="B6" sqref="B6"/>
    </sheetView>
  </sheetViews>
  <sheetFormatPr defaultRowHeight="14.4" x14ac:dyDescent="0.3"/>
  <cols>
    <col min="1" max="1" width="15.44140625" style="1" customWidth="1"/>
    <col min="2" max="16384" width="8.88671875" style="1"/>
  </cols>
  <sheetData>
    <row r="2" spans="1:2" x14ac:dyDescent="0.3">
      <c r="A2" s="3" t="s">
        <v>89</v>
      </c>
    </row>
    <row r="3" spans="1:2" x14ac:dyDescent="0.3">
      <c r="A3" s="5" t="s">
        <v>90</v>
      </c>
      <c r="B3" s="4">
        <v>7</v>
      </c>
    </row>
    <row r="4" spans="1:2" ht="9.6" customHeight="1" x14ac:dyDescent="0.3">
      <c r="A4" s="3"/>
    </row>
    <row r="5" spans="1:2" x14ac:dyDescent="0.3">
      <c r="A5" s="3" t="s">
        <v>86</v>
      </c>
    </row>
    <row r="6" spans="1:2" x14ac:dyDescent="0.3">
      <c r="A6" s="4" t="s">
        <v>48</v>
      </c>
      <c r="B6" s="4"/>
    </row>
    <row r="7" spans="1:2" x14ac:dyDescent="0.3">
      <c r="A7" s="4" t="s">
        <v>5</v>
      </c>
      <c r="B7" s="4">
        <v>4</v>
      </c>
    </row>
    <row r="8" spans="1:2" x14ac:dyDescent="0.3">
      <c r="A8" s="4" t="s">
        <v>4</v>
      </c>
      <c r="B8" s="4">
        <v>4</v>
      </c>
    </row>
    <row r="9" spans="1:2" x14ac:dyDescent="0.3">
      <c r="A9" s="4" t="s">
        <v>6</v>
      </c>
      <c r="B9" s="4">
        <v>4</v>
      </c>
    </row>
    <row r="10" spans="1:2" x14ac:dyDescent="0.3">
      <c r="A10" s="4" t="s">
        <v>8</v>
      </c>
      <c r="B10" s="4">
        <v>1.8</v>
      </c>
    </row>
    <row r="11" spans="1:2" x14ac:dyDescent="0.3">
      <c r="A11" s="4" t="s">
        <v>9</v>
      </c>
      <c r="B11" s="4">
        <v>1.8</v>
      </c>
    </row>
    <row r="12" spans="1:2" x14ac:dyDescent="0.3">
      <c r="A12" s="4" t="s">
        <v>7</v>
      </c>
      <c r="B12" s="4">
        <v>2</v>
      </c>
    </row>
    <row r="13" spans="1:2" x14ac:dyDescent="0.3">
      <c r="A13" s="4" t="s">
        <v>10</v>
      </c>
      <c r="B13" s="4">
        <v>2</v>
      </c>
    </row>
    <row r="14" spans="1:2" x14ac:dyDescent="0.3">
      <c r="A14" s="4" t="s">
        <v>96</v>
      </c>
      <c r="B14" s="4">
        <v>2</v>
      </c>
    </row>
    <row r="15" spans="1:2" x14ac:dyDescent="0.3">
      <c r="A15" s="4" t="s">
        <v>97</v>
      </c>
      <c r="B15" s="4">
        <v>2</v>
      </c>
    </row>
    <row r="16" spans="1:2" x14ac:dyDescent="0.3">
      <c r="A16" s="4" t="s">
        <v>98</v>
      </c>
      <c r="B16" s="4">
        <v>2</v>
      </c>
    </row>
    <row r="18" spans="1:2" x14ac:dyDescent="0.3">
      <c r="A18" s="3" t="s">
        <v>83</v>
      </c>
    </row>
    <row r="19" spans="1:2" x14ac:dyDescent="0.3">
      <c r="A19" s="4" t="s">
        <v>84</v>
      </c>
      <c r="B19" s="4">
        <v>12.2</v>
      </c>
    </row>
    <row r="20" spans="1:2" ht="6.6" customHeight="1" x14ac:dyDescent="0.3"/>
    <row r="21" spans="1:2" x14ac:dyDescent="0.3">
      <c r="A21" s="4" t="s">
        <v>88</v>
      </c>
      <c r="B21" s="4">
        <v>0.5</v>
      </c>
    </row>
    <row r="22" spans="1:2" ht="6.6" customHeight="1" x14ac:dyDescent="0.3"/>
    <row r="23" spans="1:2" ht="28.8" x14ac:dyDescent="0.3">
      <c r="A23" s="7" t="s">
        <v>85</v>
      </c>
      <c r="B23" s="4"/>
    </row>
    <row r="24" spans="1:2" x14ac:dyDescent="0.3">
      <c r="A24" s="4" t="s">
        <v>5</v>
      </c>
      <c r="B24" s="4">
        <v>7</v>
      </c>
    </row>
    <row r="25" spans="1:2" x14ac:dyDescent="0.3">
      <c r="A25" s="4" t="s">
        <v>4</v>
      </c>
      <c r="B25" s="4">
        <v>7</v>
      </c>
    </row>
    <row r="26" spans="1:2" x14ac:dyDescent="0.3">
      <c r="A26" s="4" t="s">
        <v>6</v>
      </c>
      <c r="B26" s="4">
        <v>7</v>
      </c>
    </row>
    <row r="27" spans="1:2" x14ac:dyDescent="0.3">
      <c r="A27" s="4" t="s">
        <v>8</v>
      </c>
      <c r="B27" s="4">
        <v>5</v>
      </c>
    </row>
    <row r="28" spans="1:2" x14ac:dyDescent="0.3">
      <c r="A28" s="4" t="s">
        <v>9</v>
      </c>
      <c r="B28" s="4">
        <v>5</v>
      </c>
    </row>
    <row r="29" spans="1:2" x14ac:dyDescent="0.3">
      <c r="A29" s="4" t="s">
        <v>7</v>
      </c>
      <c r="B29" s="4">
        <v>5</v>
      </c>
    </row>
    <row r="30" spans="1:2" x14ac:dyDescent="0.3">
      <c r="A30" s="4" t="s">
        <v>10</v>
      </c>
      <c r="B30" s="4">
        <v>4.5</v>
      </c>
    </row>
    <row r="31" spans="1:2" x14ac:dyDescent="0.3">
      <c r="A31" s="4" t="s">
        <v>96</v>
      </c>
      <c r="B31" s="4">
        <v>4.5</v>
      </c>
    </row>
    <row r="32" spans="1:2" x14ac:dyDescent="0.3">
      <c r="A32" s="4" t="s">
        <v>97</v>
      </c>
      <c r="B32" s="4">
        <v>4.5</v>
      </c>
    </row>
    <row r="33" spans="1:2" x14ac:dyDescent="0.3">
      <c r="A33" s="4" t="s">
        <v>98</v>
      </c>
      <c r="B33" s="4">
        <v>4.5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9975D-2450-4766-909D-59787FB65B03}">
  <sheetPr codeName="Sheet5"/>
  <dimension ref="A2:C124"/>
  <sheetViews>
    <sheetView tabSelected="1" topLeftCell="A29" workbookViewId="0">
      <selection activeCell="A46" sqref="A46"/>
    </sheetView>
  </sheetViews>
  <sheetFormatPr defaultRowHeight="14.4" x14ac:dyDescent="0.3"/>
  <cols>
    <col min="1" max="1" width="19.88671875" style="1" customWidth="1"/>
    <col min="2" max="2" width="13.88671875" style="1" customWidth="1"/>
    <col min="3" max="16384" width="8.88671875" style="1"/>
  </cols>
  <sheetData>
    <row r="2" spans="1:3" x14ac:dyDescent="0.3">
      <c r="A2" s="3" t="s">
        <v>46</v>
      </c>
    </row>
    <row r="3" spans="1:3" x14ac:dyDescent="0.3">
      <c r="A3" s="4" t="s">
        <v>25</v>
      </c>
      <c r="B3" s="4">
        <v>1000</v>
      </c>
      <c r="C3" s="4" t="s">
        <v>26</v>
      </c>
    </row>
    <row r="4" spans="1:3" ht="6.6" customHeight="1" x14ac:dyDescent="0.3"/>
    <row r="5" spans="1:3" x14ac:dyDescent="0.3">
      <c r="A5" s="4" t="s">
        <v>23</v>
      </c>
      <c r="B5" s="4">
        <v>0.08</v>
      </c>
      <c r="C5" s="4"/>
    </row>
    <row r="7" spans="1:3" x14ac:dyDescent="0.3">
      <c r="A7" s="3" t="s">
        <v>47</v>
      </c>
    </row>
    <row r="8" spans="1:3" x14ac:dyDescent="0.3">
      <c r="A8" s="5" t="s">
        <v>118</v>
      </c>
      <c r="B8" s="4" t="s">
        <v>119</v>
      </c>
    </row>
    <row r="9" spans="1:3" x14ac:dyDescent="0.3">
      <c r="A9" s="4" t="s">
        <v>28</v>
      </c>
      <c r="B9" s="4">
        <v>188000</v>
      </c>
    </row>
    <row r="10" spans="1:3" x14ac:dyDescent="0.3">
      <c r="A10" s="4" t="s">
        <v>29</v>
      </c>
      <c r="B10" s="4">
        <v>87000</v>
      </c>
    </row>
    <row r="11" spans="1:3" x14ac:dyDescent="0.3">
      <c r="A11" s="4" t="s">
        <v>30</v>
      </c>
      <c r="B11" s="4">
        <v>297000</v>
      </c>
    </row>
    <row r="12" spans="1:3" x14ac:dyDescent="0.3">
      <c r="A12" s="4" t="s">
        <v>31</v>
      </c>
      <c r="B12" s="4">
        <v>90000</v>
      </c>
    </row>
    <row r="13" spans="1:3" x14ac:dyDescent="0.3">
      <c r="A13" s="4" t="s">
        <v>32</v>
      </c>
      <c r="B13" s="4">
        <v>35000</v>
      </c>
    </row>
    <row r="14" spans="1:3" x14ac:dyDescent="0.3">
      <c r="A14" s="4" t="s">
        <v>33</v>
      </c>
      <c r="B14" s="4">
        <v>15000</v>
      </c>
    </row>
    <row r="15" spans="1:3" x14ac:dyDescent="0.3">
      <c r="A15" s="4" t="s">
        <v>34</v>
      </c>
      <c r="B15" s="4">
        <v>2000</v>
      </c>
    </row>
    <row r="16" spans="1:3" x14ac:dyDescent="0.3">
      <c r="A16" s="4" t="s">
        <v>35</v>
      </c>
      <c r="B16" s="4">
        <v>75000</v>
      </c>
    </row>
    <row r="17" spans="1:2" x14ac:dyDescent="0.3">
      <c r="A17" s="4" t="s">
        <v>36</v>
      </c>
      <c r="B17" s="4">
        <v>36000</v>
      </c>
    </row>
    <row r="18" spans="1:2" x14ac:dyDescent="0.3">
      <c r="A18" s="4" t="s">
        <v>37</v>
      </c>
      <c r="B18" s="4">
        <v>78000</v>
      </c>
    </row>
    <row r="19" spans="1:2" x14ac:dyDescent="0.3">
      <c r="A19" s="4" t="s">
        <v>38</v>
      </c>
      <c r="B19" s="4">
        <v>22000</v>
      </c>
    </row>
    <row r="20" spans="1:2" x14ac:dyDescent="0.3">
      <c r="A20" s="4" t="s">
        <v>39</v>
      </c>
      <c r="B20" s="4">
        <v>110000</v>
      </c>
    </row>
    <row r="21" spans="1:2" x14ac:dyDescent="0.3">
      <c r="A21" s="4" t="s">
        <v>40</v>
      </c>
      <c r="B21" s="4">
        <v>36000</v>
      </c>
    </row>
    <row r="23" spans="1:2" x14ac:dyDescent="0.3">
      <c r="A23" s="3" t="s">
        <v>27</v>
      </c>
    </row>
    <row r="24" spans="1:2" x14ac:dyDescent="0.3">
      <c r="A24" s="4" t="s">
        <v>41</v>
      </c>
      <c r="B24" s="4">
        <v>0.3</v>
      </c>
    </row>
    <row r="25" spans="1:2" ht="7.2" customHeight="1" x14ac:dyDescent="0.3"/>
    <row r="26" spans="1:2" x14ac:dyDescent="0.3">
      <c r="A26" s="4" t="s">
        <v>42</v>
      </c>
      <c r="B26" s="4">
        <v>1.25</v>
      </c>
    </row>
    <row r="28" spans="1:2" x14ac:dyDescent="0.3">
      <c r="A28" s="3" t="s">
        <v>43</v>
      </c>
    </row>
    <row r="29" spans="1:2" x14ac:dyDescent="0.3">
      <c r="A29" s="4" t="s">
        <v>44</v>
      </c>
      <c r="B29" s="4">
        <v>12.2</v>
      </c>
    </row>
    <row r="30" spans="1:2" ht="9" customHeight="1" x14ac:dyDescent="0.3"/>
    <row r="31" spans="1:2" x14ac:dyDescent="0.3">
      <c r="A31" s="4" t="s">
        <v>45</v>
      </c>
      <c r="B31" s="4">
        <v>0.6</v>
      </c>
    </row>
    <row r="32" spans="1:2" ht="4.8" customHeight="1" x14ac:dyDescent="0.3"/>
    <row r="33" spans="1:2" x14ac:dyDescent="0.3">
      <c r="A33" s="4" t="s">
        <v>78</v>
      </c>
      <c r="B33" s="4">
        <v>12</v>
      </c>
    </row>
    <row r="34" spans="1:2" ht="7.2" customHeight="1" x14ac:dyDescent="0.3"/>
    <row r="35" spans="1:2" x14ac:dyDescent="0.3">
      <c r="A35" t="s">
        <v>82</v>
      </c>
      <c r="B35">
        <v>5.41</v>
      </c>
    </row>
    <row r="36" spans="1:2" ht="7.2" customHeight="1" x14ac:dyDescent="0.3"/>
    <row r="37" spans="1:2" x14ac:dyDescent="0.3">
      <c r="A37" t="s">
        <v>81</v>
      </c>
      <c r="B37">
        <v>1.08</v>
      </c>
    </row>
    <row r="38" spans="1:2" ht="7.2" customHeight="1" x14ac:dyDescent="0.3"/>
    <row r="39" spans="1:2" x14ac:dyDescent="0.3">
      <c r="A39" t="s">
        <v>80</v>
      </c>
      <c r="B39">
        <v>2.0699999999999998</v>
      </c>
    </row>
    <row r="40" spans="1:2" ht="7.2" customHeight="1" x14ac:dyDescent="0.3"/>
    <row r="41" spans="1:2" x14ac:dyDescent="0.3">
      <c r="A41" s="4" t="s">
        <v>79</v>
      </c>
      <c r="B41" s="4"/>
    </row>
    <row r="42" spans="1:2" x14ac:dyDescent="0.3">
      <c r="A42" s="4" t="s">
        <v>5</v>
      </c>
      <c r="B42" s="4">
        <v>1</v>
      </c>
    </row>
    <row r="43" spans="1:2" x14ac:dyDescent="0.3">
      <c r="A43" s="4" t="s">
        <v>4</v>
      </c>
      <c r="B43" s="4">
        <v>1</v>
      </c>
    </row>
    <row r="44" spans="1:2" x14ac:dyDescent="0.3">
      <c r="A44" s="4" t="s">
        <v>6</v>
      </c>
      <c r="B44" s="4">
        <v>1</v>
      </c>
    </row>
    <row r="45" spans="1:2" x14ac:dyDescent="0.3">
      <c r="A45" s="4" t="s">
        <v>95</v>
      </c>
      <c r="B45" s="4">
        <v>1</v>
      </c>
    </row>
    <row r="46" spans="1:2" x14ac:dyDescent="0.3">
      <c r="A46" s="4" t="s">
        <v>120</v>
      </c>
      <c r="B46" s="4">
        <v>1</v>
      </c>
    </row>
    <row r="47" spans="1:2" x14ac:dyDescent="0.3">
      <c r="A47" s="4" t="s">
        <v>8</v>
      </c>
      <c r="B47" s="4">
        <v>1</v>
      </c>
    </row>
    <row r="48" spans="1:2" x14ac:dyDescent="0.3">
      <c r="A48" s="4" t="s">
        <v>9</v>
      </c>
      <c r="B48" s="4">
        <v>1</v>
      </c>
    </row>
    <row r="49" spans="1:2" x14ac:dyDescent="0.3">
      <c r="A49" s="4" t="s">
        <v>7</v>
      </c>
      <c r="B49" s="4">
        <v>1</v>
      </c>
    </row>
    <row r="50" spans="1:2" x14ac:dyDescent="0.3">
      <c r="A50" s="4" t="s">
        <v>10</v>
      </c>
      <c r="B50" s="4">
        <v>1</v>
      </c>
    </row>
    <row r="51" spans="1:2" x14ac:dyDescent="0.3">
      <c r="A51" s="4" t="s">
        <v>96</v>
      </c>
      <c r="B51" s="4">
        <v>1</v>
      </c>
    </row>
    <row r="52" spans="1:2" x14ac:dyDescent="0.3">
      <c r="A52" s="4" t="s">
        <v>97</v>
      </c>
      <c r="B52" s="4">
        <v>1</v>
      </c>
    </row>
    <row r="53" spans="1:2" x14ac:dyDescent="0.3">
      <c r="A53" s="4" t="s">
        <v>98</v>
      </c>
      <c r="B53" s="4">
        <v>1</v>
      </c>
    </row>
    <row r="55" spans="1:2" x14ac:dyDescent="0.3">
      <c r="A55" s="3" t="s">
        <v>49</v>
      </c>
    </row>
    <row r="56" spans="1:2" x14ac:dyDescent="0.3">
      <c r="A56" s="4" t="s">
        <v>50</v>
      </c>
      <c r="B56" s="4">
        <v>12.2</v>
      </c>
    </row>
    <row r="57" spans="1:2" ht="6" customHeight="1" x14ac:dyDescent="0.3"/>
    <row r="58" spans="1:2" x14ac:dyDescent="0.3">
      <c r="A58" s="4" t="s">
        <v>51</v>
      </c>
      <c r="B58" s="4">
        <v>63</v>
      </c>
    </row>
    <row r="59" spans="1:2" ht="7.2" customHeight="1" x14ac:dyDescent="0.3"/>
    <row r="60" spans="1:2" x14ac:dyDescent="0.3">
      <c r="A60" s="4" t="s">
        <v>52</v>
      </c>
      <c r="B60" s="4">
        <v>0.3</v>
      </c>
    </row>
    <row r="61" spans="1:2" ht="7.2" customHeight="1" x14ac:dyDescent="0.3"/>
    <row r="62" spans="1:2" x14ac:dyDescent="0.3">
      <c r="A62" s="4" t="s">
        <v>87</v>
      </c>
      <c r="B62" s="4">
        <v>0.5</v>
      </c>
    </row>
    <row r="63" spans="1:2" ht="7.2" customHeight="1" x14ac:dyDescent="0.3"/>
    <row r="64" spans="1:2" x14ac:dyDescent="0.3">
      <c r="A64" s="4" t="s">
        <v>53</v>
      </c>
      <c r="B64" s="4"/>
    </row>
    <row r="65" spans="1:2" x14ac:dyDescent="0.3">
      <c r="A65" s="4" t="s">
        <v>5</v>
      </c>
      <c r="B65" s="4">
        <v>8</v>
      </c>
    </row>
    <row r="66" spans="1:2" x14ac:dyDescent="0.3">
      <c r="A66" s="4" t="s">
        <v>4</v>
      </c>
      <c r="B66" s="4">
        <v>8</v>
      </c>
    </row>
    <row r="67" spans="1:2" x14ac:dyDescent="0.3">
      <c r="A67" s="4" t="s">
        <v>6</v>
      </c>
      <c r="B67" s="4">
        <v>8</v>
      </c>
    </row>
    <row r="68" spans="1:2" x14ac:dyDescent="0.3">
      <c r="A68" s="4" t="s">
        <v>8</v>
      </c>
      <c r="B68" s="4">
        <v>6</v>
      </c>
    </row>
    <row r="69" spans="1:2" x14ac:dyDescent="0.3">
      <c r="A69" s="4" t="s">
        <v>9</v>
      </c>
      <c r="B69" s="4">
        <v>6</v>
      </c>
    </row>
    <row r="70" spans="1:2" x14ac:dyDescent="0.3">
      <c r="A70" s="4" t="s">
        <v>7</v>
      </c>
      <c r="B70" s="4">
        <v>6</v>
      </c>
    </row>
    <row r="71" spans="1:2" x14ac:dyDescent="0.3">
      <c r="A71" s="4" t="s">
        <v>10</v>
      </c>
      <c r="B71" s="4">
        <v>5.5</v>
      </c>
    </row>
    <row r="72" spans="1:2" x14ac:dyDescent="0.3">
      <c r="A72" s="4" t="s">
        <v>96</v>
      </c>
      <c r="B72" s="4">
        <v>5.5</v>
      </c>
    </row>
    <row r="73" spans="1:2" x14ac:dyDescent="0.3">
      <c r="A73" s="4" t="s">
        <v>97</v>
      </c>
      <c r="B73" s="4">
        <v>5.5</v>
      </c>
    </row>
    <row r="74" spans="1:2" x14ac:dyDescent="0.3">
      <c r="A74" s="4" t="s">
        <v>98</v>
      </c>
      <c r="B74" s="4">
        <v>5.5</v>
      </c>
    </row>
    <row r="76" spans="1:2" x14ac:dyDescent="0.3">
      <c r="A76" s="4" t="s">
        <v>54</v>
      </c>
      <c r="B76" s="4"/>
    </row>
    <row r="77" spans="1:2" x14ac:dyDescent="0.3">
      <c r="A77" s="4" t="s">
        <v>5</v>
      </c>
      <c r="B77" s="4">
        <v>33</v>
      </c>
    </row>
    <row r="78" spans="1:2" x14ac:dyDescent="0.3">
      <c r="A78" s="4" t="s">
        <v>4</v>
      </c>
      <c r="B78" s="4">
        <v>33</v>
      </c>
    </row>
    <row r="79" spans="1:2" x14ac:dyDescent="0.3">
      <c r="A79" s="4" t="s">
        <v>6</v>
      </c>
      <c r="B79" s="4">
        <v>33</v>
      </c>
    </row>
    <row r="80" spans="1:2" x14ac:dyDescent="0.3">
      <c r="A80" s="4" t="s">
        <v>8</v>
      </c>
      <c r="B80" s="4">
        <v>38</v>
      </c>
    </row>
    <row r="81" spans="1:2" x14ac:dyDescent="0.3">
      <c r="A81" s="4" t="s">
        <v>9</v>
      </c>
      <c r="B81" s="4">
        <v>38</v>
      </c>
    </row>
    <row r="82" spans="1:2" x14ac:dyDescent="0.3">
      <c r="A82" s="4" t="s">
        <v>7</v>
      </c>
      <c r="B82" s="4">
        <v>33</v>
      </c>
    </row>
    <row r="83" spans="1:2" x14ac:dyDescent="0.3">
      <c r="A83" s="4" t="s">
        <v>10</v>
      </c>
      <c r="B83" s="4">
        <v>38</v>
      </c>
    </row>
    <row r="84" spans="1:2" x14ac:dyDescent="0.3">
      <c r="A84" s="4" t="s">
        <v>96</v>
      </c>
      <c r="B84" s="4">
        <v>38</v>
      </c>
    </row>
    <row r="85" spans="1:2" x14ac:dyDescent="0.3">
      <c r="A85" s="4" t="s">
        <v>97</v>
      </c>
      <c r="B85" s="4">
        <v>38</v>
      </c>
    </row>
    <row r="86" spans="1:2" x14ac:dyDescent="0.3">
      <c r="A86" s="4" t="s">
        <v>98</v>
      </c>
      <c r="B86" s="4">
        <v>38</v>
      </c>
    </row>
    <row r="88" spans="1:2" x14ac:dyDescent="0.3">
      <c r="A88" s="3" t="s">
        <v>55</v>
      </c>
    </row>
    <row r="89" spans="1:2" x14ac:dyDescent="0.3">
      <c r="A89" s="4" t="s">
        <v>56</v>
      </c>
      <c r="B89" s="4">
        <v>25</v>
      </c>
    </row>
    <row r="90" spans="1:2" ht="7.8" customHeight="1" x14ac:dyDescent="0.3"/>
    <row r="91" spans="1:2" x14ac:dyDescent="0.3">
      <c r="A91" s="4" t="s">
        <v>57</v>
      </c>
      <c r="B91" s="4">
        <v>15</v>
      </c>
    </row>
    <row r="92" spans="1:2" ht="4.2" customHeight="1" x14ac:dyDescent="0.3"/>
    <row r="93" spans="1:2" x14ac:dyDescent="0.3">
      <c r="A93" s="4" t="s">
        <v>58</v>
      </c>
      <c r="B93" s="4">
        <v>0.6</v>
      </c>
    </row>
    <row r="94" spans="1:2" ht="4.2" customHeight="1" x14ac:dyDescent="0.3"/>
    <row r="95" spans="1:2" x14ac:dyDescent="0.3">
      <c r="A95" s="4" t="s">
        <v>59</v>
      </c>
      <c r="B95" s="4">
        <v>0.6</v>
      </c>
    </row>
    <row r="96" spans="1:2" ht="3" customHeight="1" x14ac:dyDescent="0.3"/>
    <row r="97" spans="1:2" x14ac:dyDescent="0.3">
      <c r="A97" s="4" t="s">
        <v>60</v>
      </c>
      <c r="B97" s="4">
        <v>1.3</v>
      </c>
    </row>
    <row r="99" spans="1:2" x14ac:dyDescent="0.3">
      <c r="A99" s="3" t="s">
        <v>61</v>
      </c>
    </row>
    <row r="100" spans="1:2" x14ac:dyDescent="0.3">
      <c r="A100" s="4" t="s">
        <v>62</v>
      </c>
      <c r="B100" s="4">
        <v>11.3</v>
      </c>
    </row>
    <row r="102" spans="1:2" x14ac:dyDescent="0.3">
      <c r="A102" s="4" t="s">
        <v>63</v>
      </c>
      <c r="B102" s="4"/>
    </row>
    <row r="103" spans="1:2" x14ac:dyDescent="0.3">
      <c r="A103" s="4" t="s">
        <v>64</v>
      </c>
      <c r="B103" s="4">
        <v>20</v>
      </c>
    </row>
    <row r="104" spans="1:2" x14ac:dyDescent="0.3">
      <c r="A104" s="4" t="s">
        <v>115</v>
      </c>
      <c r="B104" s="4"/>
    </row>
    <row r="105" spans="1:2" x14ac:dyDescent="0.3">
      <c r="A105" s="4" t="s">
        <v>65</v>
      </c>
      <c r="B105" s="4">
        <v>20</v>
      </c>
    </row>
    <row r="106" spans="1:2" x14ac:dyDescent="0.3">
      <c r="A106" s="4" t="s">
        <v>66</v>
      </c>
      <c r="B106" s="4">
        <v>15</v>
      </c>
    </row>
    <row r="107" spans="1:2" x14ac:dyDescent="0.3">
      <c r="A107" s="4" t="s">
        <v>67</v>
      </c>
      <c r="B107" s="4">
        <v>20</v>
      </c>
    </row>
    <row r="108" spans="1:2" x14ac:dyDescent="0.3">
      <c r="A108" s="4" t="s">
        <v>68</v>
      </c>
      <c r="B108" s="4">
        <v>20</v>
      </c>
    </row>
    <row r="109" spans="1:2" x14ac:dyDescent="0.3">
      <c r="A109" s="4" t="s">
        <v>69</v>
      </c>
      <c r="B109" s="4">
        <v>20</v>
      </c>
    </row>
    <row r="111" spans="1:2" x14ac:dyDescent="0.3">
      <c r="A111" s="4" t="s">
        <v>70</v>
      </c>
      <c r="B111" s="4">
        <v>5</v>
      </c>
    </row>
    <row r="112" spans="1:2" ht="7.2" customHeight="1" x14ac:dyDescent="0.3"/>
    <row r="113" spans="1:2" x14ac:dyDescent="0.3">
      <c r="A113" s="4" t="s">
        <v>71</v>
      </c>
      <c r="B113" s="4">
        <v>0.25</v>
      </c>
    </row>
    <row r="114" spans="1:2" ht="7.8" customHeight="1" x14ac:dyDescent="0.3"/>
    <row r="115" spans="1:2" x14ac:dyDescent="0.3">
      <c r="A115" s="4" t="s">
        <v>72</v>
      </c>
      <c r="B115" s="4">
        <v>20</v>
      </c>
    </row>
    <row r="116" spans="1:2" ht="5.4" customHeight="1" x14ac:dyDescent="0.3"/>
    <row r="117" spans="1:2" x14ac:dyDescent="0.3">
      <c r="A117" s="4" t="s">
        <v>73</v>
      </c>
      <c r="B117" s="4">
        <v>0.3</v>
      </c>
    </row>
    <row r="118" spans="1:2" ht="6" customHeight="1" x14ac:dyDescent="0.3"/>
    <row r="119" spans="1:2" x14ac:dyDescent="0.3">
      <c r="A119" s="4" t="s">
        <v>74</v>
      </c>
      <c r="B119" s="4">
        <v>14.3</v>
      </c>
    </row>
    <row r="121" spans="1:2" x14ac:dyDescent="0.3">
      <c r="A121" s="3" t="s">
        <v>75</v>
      </c>
    </row>
    <row r="122" spans="1:2" x14ac:dyDescent="0.3">
      <c r="A122" s="4" t="s">
        <v>76</v>
      </c>
      <c r="B122" s="4">
        <v>2</v>
      </c>
    </row>
    <row r="123" spans="1:2" ht="6" customHeight="1" x14ac:dyDescent="0.3"/>
    <row r="124" spans="1:2" x14ac:dyDescent="0.3">
      <c r="A124" s="4" t="s">
        <v>77</v>
      </c>
      <c r="B124" s="4">
        <v>1.3</v>
      </c>
    </row>
  </sheetData>
  <phoneticPr fontId="4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59</vt:i4>
      </vt:variant>
    </vt:vector>
  </HeadingPairs>
  <TitlesOfParts>
    <vt:vector size="64" baseType="lpstr">
      <vt:lpstr>Price</vt:lpstr>
      <vt:lpstr>Finance</vt:lpstr>
      <vt:lpstr>Feed Budget</vt:lpstr>
      <vt:lpstr>Mach General</vt:lpstr>
      <vt:lpstr>Mach 1</vt:lpstr>
      <vt:lpstr>'Mach General'!approx_hay_yield</vt:lpstr>
      <vt:lpstr>Price!cart_hay</vt:lpstr>
      <vt:lpstr>'Mach 1'!clearing_value</vt:lpstr>
      <vt:lpstr>Price!contract_bail</vt:lpstr>
      <vt:lpstr>Price!contract_harv_cost</vt:lpstr>
      <vt:lpstr>'Mach General'!contract_harv_eff</vt:lpstr>
      <vt:lpstr>'Mach General'!contract_harvest_speed</vt:lpstr>
      <vt:lpstr>'Mach General'!contract_harvester_width</vt:lpstr>
      <vt:lpstr>Price!contract_mow_hay</vt:lpstr>
      <vt:lpstr>Price!contract_seed_cost</vt:lpstr>
      <vt:lpstr>Finance!credit_interest</vt:lpstr>
      <vt:lpstr>Finance!debit_interest</vt:lpstr>
      <vt:lpstr>'Mach 1'!dep_area</vt:lpstr>
      <vt:lpstr>Price!diesel</vt:lpstr>
      <vt:lpstr>Price!diesel_rebate</vt:lpstr>
      <vt:lpstr>'Mach 1'!draft_seeding</vt:lpstr>
      <vt:lpstr>Price!fert_cartage_cost</vt:lpstr>
      <vt:lpstr>Price!fert_cost</vt:lpstr>
      <vt:lpstr>Finance!fixed_dep</vt:lpstr>
      <vt:lpstr>Price!flagfall</vt:lpstr>
      <vt:lpstr>'Mach 1'!fuel_adj_tractor</vt:lpstr>
      <vt:lpstr>Price!grain_income_date</vt:lpstr>
      <vt:lpstr>Price!grain_income_length</vt:lpstr>
      <vt:lpstr>Price!grain_price</vt:lpstr>
      <vt:lpstr>'Mach 1'!harv_eff</vt:lpstr>
      <vt:lpstr>'Mach 1'!harv_fuel_consumption</vt:lpstr>
      <vt:lpstr>'Mach 1'!harvest_maint</vt:lpstr>
      <vt:lpstr>'Mach 1'!harvest_speed</vt:lpstr>
      <vt:lpstr>'Mach General'!harvest_yield</vt:lpstr>
      <vt:lpstr>'Mach 1'!harvester_width</vt:lpstr>
      <vt:lpstr>'Mach 1'!oil_grease_factor_harv</vt:lpstr>
      <vt:lpstr>'Mach 1'!oil_grease_factor_tractor</vt:lpstr>
      <vt:lpstr>'Mach 1'!repair_maint_factor_tractor</vt:lpstr>
      <vt:lpstr>'Feed Budget'!ria</vt:lpstr>
      <vt:lpstr>'Feed Budget'!rib</vt:lpstr>
      <vt:lpstr>'Feed Budget'!rid</vt:lpstr>
      <vt:lpstr>'Feed Budget'!rig</vt:lpstr>
      <vt:lpstr>'Feed Budget'!rih</vt:lpstr>
      <vt:lpstr>'Feed Budget'!rik</vt:lpstr>
      <vt:lpstr>'Mach 1'!seeder_speed_base</vt:lpstr>
      <vt:lpstr>'Mach 1'!seeder_speed_crop_adj</vt:lpstr>
      <vt:lpstr>'Mach 1'!seeder_width</vt:lpstr>
      <vt:lpstr>'Mach 1'!seeding_eff</vt:lpstr>
      <vt:lpstr>'Mach 1'!sprayer_eff</vt:lpstr>
      <vt:lpstr>'Mach 1'!sprayer_fuel_consumption</vt:lpstr>
      <vt:lpstr>'Mach 1'!sprayer_maint</vt:lpstr>
      <vt:lpstr>'Mach 1'!sprayer_speed</vt:lpstr>
      <vt:lpstr>'Mach 1'!sprayer_width</vt:lpstr>
      <vt:lpstr>'Mach 1'!spreader_cap</vt:lpstr>
      <vt:lpstr>'Mach 1'!spreader_eff</vt:lpstr>
      <vt:lpstr>'Mach 1'!spreader_fuel</vt:lpstr>
      <vt:lpstr>'Mach 1'!spreader_maint</vt:lpstr>
      <vt:lpstr>'Mach 1'!spreader_speed</vt:lpstr>
      <vt:lpstr>'Mach 1'!spreader_width</vt:lpstr>
      <vt:lpstr>'Mach 1'!stubble_fuel_consumption</vt:lpstr>
      <vt:lpstr>'Mach 1'!stubble_maint</vt:lpstr>
      <vt:lpstr>'Mach 1'!tillage_maint</vt:lpstr>
      <vt:lpstr>'Mach 1'!time_fill_spreader</vt:lpstr>
      <vt:lpstr>'Mach 1'!variable_dep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Young</dc:creator>
  <cp:lastModifiedBy>Michael Young</cp:lastModifiedBy>
  <dcterms:created xsi:type="dcterms:W3CDTF">2020-01-13T01:18:05Z</dcterms:created>
  <dcterms:modified xsi:type="dcterms:W3CDTF">2020-01-20T04:09:48Z</dcterms:modified>
</cp:coreProperties>
</file>