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lugg/Documents/NYCHA/Production/DATA/"/>
    </mc:Choice>
  </mc:AlternateContent>
  <xr:revisionPtr revIDLastSave="0" documentId="8_{8A63E96C-EEC3-7046-8DFD-4AF39DB2E7B1}" xr6:coauthVersionLast="36" xr6:coauthVersionMax="36" xr10:uidLastSave="{00000000-0000-0000-0000-000000000000}"/>
  <bookViews>
    <workbookView xWindow="1280" yWindow="1960" windowWidth="24240" windowHeight="13080"/>
  </bookViews>
  <sheets>
    <sheet name="overview_table_data" sheetId="1" r:id="rId1"/>
    <sheet name="Waste_Calculator_Data" sheetId="2" r:id="rId2"/>
  </sheet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13" i="1"/>
  <c r="L14" i="1"/>
  <c r="L15" i="1"/>
  <c r="L16" i="1"/>
  <c r="L17" i="1"/>
  <c r="L18" i="1"/>
  <c r="L19" i="1"/>
  <c r="L20" i="1"/>
  <c r="L21" i="1"/>
  <c r="L22" i="1"/>
  <c r="L23" i="1"/>
  <c r="L24" i="1"/>
  <c r="L1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<sst xmlns="http://schemas.openxmlformats.org/spreadsheetml/2006/main" count="5367" uniqueCount="1767">
  <si>
    <t>GEO_BORO</t>
  </si>
  <si>
    <t>NYCHA_BORO</t>
  </si>
  <si>
    <t>CONS_TDS</t>
  </si>
  <si>
    <t>CONS_NAME</t>
  </si>
  <si>
    <t>DEV_NAME</t>
  </si>
  <si>
    <t>TDS</t>
  </si>
  <si>
    <t>AMP</t>
  </si>
  <si>
    <t>TOTAL_HH</t>
  </si>
  <si>
    <t>TOTAL_POP</t>
  </si>
  <si>
    <t>AVG_FAMILY_SIZE</t>
  </si>
  <si>
    <t>AVG_TENURE</t>
  </si>
  <si>
    <t>CURRENT_APTS</t>
  </si>
  <si>
    <t>TOTAL_APTS</t>
  </si>
  <si>
    <t>STAIRHALLS</t>
  </si>
  <si>
    <t>Bronx</t>
  </si>
  <si>
    <t>1010 EAST 178TH STREET</t>
  </si>
  <si>
    <t>NY005011330</t>
  </si>
  <si>
    <t>Claremont Consolidated</t>
  </si>
  <si>
    <t>1162-1176 WASHINGTON AVENUE</t>
  </si>
  <si>
    <t>NY005013080</t>
  </si>
  <si>
    <t>Sotomayor</t>
  </si>
  <si>
    <t>1471 WATSON AVENUE</t>
  </si>
  <si>
    <t>NY005010670</t>
  </si>
  <si>
    <t>Adams</t>
  </si>
  <si>
    <t>ADAMS</t>
  </si>
  <si>
    <t>NY005001180</t>
  </si>
  <si>
    <t>Fort Independence</t>
  </si>
  <si>
    <t>BAILEY AVENUE-WEST 193RD STREET</t>
  </si>
  <si>
    <t>NY005012020</t>
  </si>
  <si>
    <t>Pelham Parkway</t>
  </si>
  <si>
    <t>BOSTON ROAD PLAZA</t>
  </si>
  <si>
    <t>NY005010390</t>
  </si>
  <si>
    <t>Boston Secor</t>
  </si>
  <si>
    <t>BOSTON SECOR</t>
  </si>
  <si>
    <t>NY005011380</t>
  </si>
  <si>
    <t>Bronx River</t>
  </si>
  <si>
    <t>BOYNTON AVENUE REHAB</t>
  </si>
  <si>
    <t>NY005010320</t>
  </si>
  <si>
    <t>BRONX RIVER</t>
  </si>
  <si>
    <t>BRONX RIVER ADDITION</t>
  </si>
  <si>
    <t>Private Mgmt</t>
  </si>
  <si>
    <t>Building Management Associates (BX 1)</t>
  </si>
  <si>
    <t>BRYANT AVENUE-EAST 174TH STREET</t>
  </si>
  <si>
    <t>NY005015300</t>
  </si>
  <si>
    <t>Butler</t>
  </si>
  <si>
    <t>BUTLER</t>
  </si>
  <si>
    <t>NY005001130</t>
  </si>
  <si>
    <t>Mixed Finance</t>
  </si>
  <si>
    <t>Castle Hill</t>
  </si>
  <si>
    <t>CASTLE HILL</t>
  </si>
  <si>
    <t>NY005020800</t>
  </si>
  <si>
    <t>Union Avenue Consolidated</t>
  </si>
  <si>
    <t>CLAREMONT PARKWAY-FRANKLIN AVENUE</t>
  </si>
  <si>
    <t>NY005013420</t>
  </si>
  <si>
    <t>CLAREMONT REHAB (GROUP 2)</t>
  </si>
  <si>
    <t>CLAREMONT REHAB (GROUP 3)</t>
  </si>
  <si>
    <t>CLAREMONT REHAB (GROUP 4)</t>
  </si>
  <si>
    <t>CLAREMONT REHAB (GROUP 5)</t>
  </si>
  <si>
    <t>Sack Wern</t>
  </si>
  <si>
    <t>CLASON POINT GARDENS</t>
  </si>
  <si>
    <t>NY005012800</t>
  </si>
  <si>
    <t>COLLEGE AVENUE-EAST 165TH STREET</t>
  </si>
  <si>
    <t>DAVIDSON</t>
  </si>
  <si>
    <t>Forest</t>
  </si>
  <si>
    <t>EAGLE AVENUE-EAST 163RD STREET</t>
  </si>
  <si>
    <t>NY005000590</t>
  </si>
  <si>
    <t>NGO1</t>
  </si>
  <si>
    <t>Melrose</t>
  </si>
  <si>
    <t>EAST 152ND STREET-COURTLANDT AVENUE</t>
  </si>
  <si>
    <t>NY005010280</t>
  </si>
  <si>
    <t>EAST 165TH STREET-BRYANT AVENUE</t>
  </si>
  <si>
    <t>EAST 173RD STREET-VYSE AVENUE</t>
  </si>
  <si>
    <t>EAST 180TH STREET-MONTEREY AVENUE</t>
  </si>
  <si>
    <t>NY005012270</t>
  </si>
  <si>
    <t>Eastchester Gardens</t>
  </si>
  <si>
    <t>EASTCHESTER GARDENS</t>
  </si>
  <si>
    <t>NY005010340</t>
  </si>
  <si>
    <t>Edenwald</t>
  </si>
  <si>
    <t>EDENWALD</t>
  </si>
  <si>
    <t>NY005000570</t>
  </si>
  <si>
    <t>FOREST</t>
  </si>
  <si>
    <t>FORT INDEPENDENCE STREET-HEATH AVENUE</t>
  </si>
  <si>
    <t>GLEBE AVENUE-WESTCHESTER AVENUE</t>
  </si>
  <si>
    <t>Gun Hill</t>
  </si>
  <si>
    <t>GUN HILL</t>
  </si>
  <si>
    <t>NY005010470</t>
  </si>
  <si>
    <t>Kraus Management (BX 3)</t>
  </si>
  <si>
    <t>HARRISON AVENUE REHAB (GROUP A)</t>
  </si>
  <si>
    <t>NY005013410</t>
  </si>
  <si>
    <t>HARRISON AVENUE REHAB (GROUP B)</t>
  </si>
  <si>
    <t>Highbridge Gardens</t>
  </si>
  <si>
    <t>HIGHBRIDGE GARDENS</t>
  </si>
  <si>
    <t>NY005000780</t>
  </si>
  <si>
    <t>HOE AVENUE-EAST 173RD STREET</t>
  </si>
  <si>
    <t>HUNTS POINT AVENUE REHAB</t>
  </si>
  <si>
    <t>Morrisania Air Rights</t>
  </si>
  <si>
    <t>JACKSON</t>
  </si>
  <si>
    <t>NY005012670</t>
  </si>
  <si>
    <t>LONGFELLOW AVENUE REHAB</t>
  </si>
  <si>
    <t>Marble Hill</t>
  </si>
  <si>
    <t>MARBLE HILL</t>
  </si>
  <si>
    <t>NY005020490</t>
  </si>
  <si>
    <t>MCKINLEY</t>
  </si>
  <si>
    <t>MELROSE</t>
  </si>
  <si>
    <t>MIDDLETOWN PLAZA</t>
  </si>
  <si>
    <t>Mill Brook</t>
  </si>
  <si>
    <t>MILL BROOK</t>
  </si>
  <si>
    <t>NY005010840</t>
  </si>
  <si>
    <t>MILL BROOK EXTENSION</t>
  </si>
  <si>
    <t>Mitchel</t>
  </si>
  <si>
    <t>MITCHEL</t>
  </si>
  <si>
    <t>NY005011450</t>
  </si>
  <si>
    <t>Monroe</t>
  </si>
  <si>
    <t>MONROE</t>
  </si>
  <si>
    <t>NY005000880</t>
  </si>
  <si>
    <t>Saint Mary's Park</t>
  </si>
  <si>
    <t>MOORE</t>
  </si>
  <si>
    <t>NY005010930</t>
  </si>
  <si>
    <t>Morris</t>
  </si>
  <si>
    <t>MORRIS I</t>
  </si>
  <si>
    <t>NY005011020</t>
  </si>
  <si>
    <t>MORRIS II</t>
  </si>
  <si>
    <t>Webster</t>
  </si>
  <si>
    <t>MORRISANIA</t>
  </si>
  <si>
    <t>NY005011410</t>
  </si>
  <si>
    <t>MORRISANIA AIR RIGHTS</t>
  </si>
  <si>
    <t>Mott Haven</t>
  </si>
  <si>
    <t>MOTT HAVEN</t>
  </si>
  <si>
    <t>NY005001210</t>
  </si>
  <si>
    <t>Parkside</t>
  </si>
  <si>
    <t>PARKSIDE</t>
  </si>
  <si>
    <t>Patterson</t>
  </si>
  <si>
    <t>PATTERSON</t>
  </si>
  <si>
    <t>NY005000240</t>
  </si>
  <si>
    <t>PELHAM PARKWAY</t>
  </si>
  <si>
    <t>Throggs Neck</t>
  </si>
  <si>
    <t>RANDALL AVENUE-BALCOM AVENUE</t>
  </si>
  <si>
    <t>NY005010630</t>
  </si>
  <si>
    <t>SACK WERN</t>
  </si>
  <si>
    <t>SAINT MARY'S PARK</t>
  </si>
  <si>
    <t>NY005020930</t>
  </si>
  <si>
    <t>Sedgwick</t>
  </si>
  <si>
    <t>SEDGWICK</t>
  </si>
  <si>
    <t>NY005010450</t>
  </si>
  <si>
    <t>SOTOMAYOR HOUSES</t>
  </si>
  <si>
    <t>Soundview</t>
  </si>
  <si>
    <t>SOUNDVIEW</t>
  </si>
  <si>
    <t>NY005000710</t>
  </si>
  <si>
    <t>SOUTH BRONX AREA (SITE 402)</t>
  </si>
  <si>
    <t>STEBBINS AVENUE-HEWITT PLACE</t>
  </si>
  <si>
    <t>TELLER AVENUE-EAST 166TH STREET</t>
  </si>
  <si>
    <t>THROGGS NECK</t>
  </si>
  <si>
    <t>THROGGS NECK ADDITION</t>
  </si>
  <si>
    <t>TWIN PARKS EAST (SITE 9)</t>
  </si>
  <si>
    <t>UNION AVENUE-EAST 163RD STREET</t>
  </si>
  <si>
    <t>UNION AVENUE-EAST 166TH STREET</t>
  </si>
  <si>
    <t>UNIVERSITY AVENUE REHAB</t>
  </si>
  <si>
    <t>WEBSTER</t>
  </si>
  <si>
    <t>WEST FARMS ROAD REHAB</t>
  </si>
  <si>
    <t>WEST FARMS SQUARE CONVENTIONAL</t>
  </si>
  <si>
    <t>NY005015310</t>
  </si>
  <si>
    <t>WEST TREMONT AVENUE-SEDGWICK AVENUE AREA</t>
  </si>
  <si>
    <t>Brooklyn</t>
  </si>
  <si>
    <t>Reid Apartments</t>
  </si>
  <si>
    <t>104-14 TAPSCOTT STREET</t>
  </si>
  <si>
    <t>NY005011670</t>
  </si>
  <si>
    <t>Sumner</t>
  </si>
  <si>
    <t>303 VERNON AVENUE</t>
  </si>
  <si>
    <t>NY005010730</t>
  </si>
  <si>
    <t>Albany</t>
  </si>
  <si>
    <t>ALBANY</t>
  </si>
  <si>
    <t>NY005010310</t>
  </si>
  <si>
    <t>ALBANY II</t>
  </si>
  <si>
    <t>Wyckoff Gardens</t>
  </si>
  <si>
    <t>ATLANTIC TERMINAL SITE 4B</t>
  </si>
  <si>
    <t>NY005011630</t>
  </si>
  <si>
    <t>Bay View</t>
  </si>
  <si>
    <t>BAY VIEW</t>
  </si>
  <si>
    <t>NY005020920</t>
  </si>
  <si>
    <t>BEDFORD-STUYVESANT REHAB</t>
  </si>
  <si>
    <t>Boulevard</t>
  </si>
  <si>
    <t>BELMONT-SUTTER AREA</t>
  </si>
  <si>
    <t>NY005010460</t>
  </si>
  <si>
    <t>Borinquen Plaza</t>
  </si>
  <si>
    <t>BORINQUEN PLAZA I</t>
  </si>
  <si>
    <t>NY005012430</t>
  </si>
  <si>
    <t>BORINQUEN PLAZA II</t>
  </si>
  <si>
    <t>BOULEVARD</t>
  </si>
  <si>
    <t>NY005020460</t>
  </si>
  <si>
    <t>Breukelen</t>
  </si>
  <si>
    <t>BREUKELEN</t>
  </si>
  <si>
    <t>NY005000560</t>
  </si>
  <si>
    <t>Brevoort</t>
  </si>
  <si>
    <t>BREVOORT</t>
  </si>
  <si>
    <t>NY005000650</t>
  </si>
  <si>
    <t>Marcus Garvey</t>
  </si>
  <si>
    <t>BROWN</t>
  </si>
  <si>
    <t>NY005012520</t>
  </si>
  <si>
    <t>Brownsville</t>
  </si>
  <si>
    <t>BROWNSVILLE</t>
  </si>
  <si>
    <t>NY005000160</t>
  </si>
  <si>
    <t>Bushwick</t>
  </si>
  <si>
    <t>BUSHWICK</t>
  </si>
  <si>
    <t>NY005020860</t>
  </si>
  <si>
    <t>Carey Gardens</t>
  </si>
  <si>
    <t>CAREY GARDENS</t>
  </si>
  <si>
    <t>NY005011660</t>
  </si>
  <si>
    <t>Surfside Gardens</t>
  </si>
  <si>
    <t>CONEY ISLAND</t>
  </si>
  <si>
    <t>NY005011700</t>
  </si>
  <si>
    <t>CONEY ISLAND I (SITE 1B)</t>
  </si>
  <si>
    <t>O'Dwyer Gardens</t>
  </si>
  <si>
    <t>CONEY ISLAND I (SITE 8)</t>
  </si>
  <si>
    <t>NY005011720</t>
  </si>
  <si>
    <t>CONEY ISLAND I (SITES 4 &amp; 5)</t>
  </si>
  <si>
    <t>Cooper Park</t>
  </si>
  <si>
    <t>COOPER PARK</t>
  </si>
  <si>
    <t>NY005000690</t>
  </si>
  <si>
    <t>Park Rock Consolidation</t>
  </si>
  <si>
    <t>CROWN HEIGHTS</t>
  </si>
  <si>
    <t>NY005013510</t>
  </si>
  <si>
    <t>Cypress Hills</t>
  </si>
  <si>
    <t>CYPRESS HILLS</t>
  </si>
  <si>
    <t>NY005010700</t>
  </si>
  <si>
    <t>EAST NEW YORK CITY LINE</t>
  </si>
  <si>
    <t>Farragut</t>
  </si>
  <si>
    <t>FARRAGUT</t>
  </si>
  <si>
    <t>NY005000290</t>
  </si>
  <si>
    <t>FENIMORE-LEFFERTS</t>
  </si>
  <si>
    <t>Unity Plaza</t>
  </si>
  <si>
    <t>FIORENTINO PLAZA</t>
  </si>
  <si>
    <t>NY005012610</t>
  </si>
  <si>
    <t>GARVEY (GROUP A)</t>
  </si>
  <si>
    <t>Seth Low Houses</t>
  </si>
  <si>
    <t>GLENMORE PLAZA</t>
  </si>
  <si>
    <t>NY005011690</t>
  </si>
  <si>
    <t>Glenwood</t>
  </si>
  <si>
    <t>GLENWOOD</t>
  </si>
  <si>
    <t>NY005000440</t>
  </si>
  <si>
    <t>Gowanus</t>
  </si>
  <si>
    <t>GOWANUS</t>
  </si>
  <si>
    <t>NY005000250</t>
  </si>
  <si>
    <t>GRAVESEND</t>
  </si>
  <si>
    <t>HABER</t>
  </si>
  <si>
    <t>Howard</t>
  </si>
  <si>
    <t>HOWARD</t>
  </si>
  <si>
    <t>NY005000720</t>
  </si>
  <si>
    <t>HOWARD AVENUE</t>
  </si>
  <si>
    <t>HOWARD AVENUE-PARK PLACE</t>
  </si>
  <si>
    <t>Langston Hughes Apts</t>
  </si>
  <si>
    <t>HUGHES APARTMENTS</t>
  </si>
  <si>
    <t>NY005011680</t>
  </si>
  <si>
    <t>HYLAN</t>
  </si>
  <si>
    <t>NY005010860</t>
  </si>
  <si>
    <t>Ingersoll</t>
  </si>
  <si>
    <t>INGERSOLL</t>
  </si>
  <si>
    <t>NY005000140</t>
  </si>
  <si>
    <t>Kingsborough</t>
  </si>
  <si>
    <t>KINGSBOROUGH</t>
  </si>
  <si>
    <t>NY005010100</t>
  </si>
  <si>
    <t>KINGSBOROUGH EXTENSION</t>
  </si>
  <si>
    <t>Lafayette Gardens</t>
  </si>
  <si>
    <t>LAFAYETTE</t>
  </si>
  <si>
    <t>NY005001220</t>
  </si>
  <si>
    <t>LENOX ROAD-ROCKAWAY PARKWAY</t>
  </si>
  <si>
    <t>Linden</t>
  </si>
  <si>
    <t>LINDEN</t>
  </si>
  <si>
    <t>NY005020950</t>
  </si>
  <si>
    <t>LONG ISLAND BAPTIST HOUSES</t>
  </si>
  <si>
    <t>LOW HOUSES</t>
  </si>
  <si>
    <t>Marcy</t>
  </si>
  <si>
    <t>MARCY</t>
  </si>
  <si>
    <t>NY005000210</t>
  </si>
  <si>
    <t>Marlboro</t>
  </si>
  <si>
    <t>MARLBORO</t>
  </si>
  <si>
    <t>NY005020830</t>
  </si>
  <si>
    <t>Sheepshead Bay</t>
  </si>
  <si>
    <t>NOSTRAND</t>
  </si>
  <si>
    <t>NY005010360</t>
  </si>
  <si>
    <t>Ocean Hill</t>
  </si>
  <si>
    <t>OCEAN HILL APARTMENTS</t>
  </si>
  <si>
    <t>NY005011620</t>
  </si>
  <si>
    <t>OCEAN HILL-BROWNSVILLE</t>
  </si>
  <si>
    <t>O'DWYER GARDENS</t>
  </si>
  <si>
    <t>PARK ROCK REHAB</t>
  </si>
  <si>
    <t>Penn-Wortman</t>
  </si>
  <si>
    <t>PENNSYLVANIA AVENUE-WORTMAN AVENUE</t>
  </si>
  <si>
    <t>NY005011940</t>
  </si>
  <si>
    <t>Pink</t>
  </si>
  <si>
    <t>PINK</t>
  </si>
  <si>
    <t>NY005000890</t>
  </si>
  <si>
    <t>RALPH AVENUE REHAB</t>
  </si>
  <si>
    <t>Red Hook East</t>
  </si>
  <si>
    <t>RED HOOK EAST</t>
  </si>
  <si>
    <t>NY005000040</t>
  </si>
  <si>
    <t>Red Hook West</t>
  </si>
  <si>
    <t>RED HOOK WEST</t>
  </si>
  <si>
    <t>NY005000790</t>
  </si>
  <si>
    <t>REID APARTMENTS</t>
  </si>
  <si>
    <t>Roosevelt</t>
  </si>
  <si>
    <t>ROOSEVELT I</t>
  </si>
  <si>
    <t>NY005011350</t>
  </si>
  <si>
    <t>ROOSEVELT II</t>
  </si>
  <si>
    <t>RUTLAND TOWERS</t>
  </si>
  <si>
    <t>SARATOGA VILLAGE</t>
  </si>
  <si>
    <t>SHEEPSHEAD BAY</t>
  </si>
  <si>
    <t>STERLING PLACE REHABS (SAINT JOHNS-STERLING)</t>
  </si>
  <si>
    <t>STERLING PLACE REHABS (STERLING-BUFFALO)</t>
  </si>
  <si>
    <t>Stuyvesant Gardens</t>
  </si>
  <si>
    <t>STUYVESANT GARDENS I</t>
  </si>
  <si>
    <t>NY005012210</t>
  </si>
  <si>
    <t>STUYVESANT GARDENS II</t>
  </si>
  <si>
    <t>SUMNER</t>
  </si>
  <si>
    <t>SURFSIDE GARDENS</t>
  </si>
  <si>
    <t>SUTTER AVENUE-UNION STREET</t>
  </si>
  <si>
    <t>TAPSCOTT STREET REHAB</t>
  </si>
  <si>
    <t>Taylor St - Wythe Ave</t>
  </si>
  <si>
    <t>TAYLOR STREET-WYTHE AVENUE</t>
  </si>
  <si>
    <t>NY005012340</t>
  </si>
  <si>
    <t>Tilden</t>
  </si>
  <si>
    <t>TILDEN</t>
  </si>
  <si>
    <t>Tompkins</t>
  </si>
  <si>
    <t>TOMPKINS</t>
  </si>
  <si>
    <t>NY005011310</t>
  </si>
  <si>
    <t>UNITY PLAZA (SITES 17,24,25A)</t>
  </si>
  <si>
    <t>UNITY PLAZA (SITES 4-27)</t>
  </si>
  <si>
    <t>Van Dyke I</t>
  </si>
  <si>
    <t>VAN DYKE I</t>
  </si>
  <si>
    <t>NY005000610</t>
  </si>
  <si>
    <t>Woodson</t>
  </si>
  <si>
    <t>VAN DYKE II</t>
  </si>
  <si>
    <t>VANDALIA AVENUE</t>
  </si>
  <si>
    <t>Whitman</t>
  </si>
  <si>
    <t>WHITMAN</t>
  </si>
  <si>
    <t>NY005005140</t>
  </si>
  <si>
    <t>Williamsburg</t>
  </si>
  <si>
    <t>WILLIAMSBURG</t>
  </si>
  <si>
    <t>NY005000020</t>
  </si>
  <si>
    <t>WOODSON</t>
  </si>
  <si>
    <t>WYCKOFF GARDENS</t>
  </si>
  <si>
    <t>Manhattan</t>
  </si>
  <si>
    <t>Amsterdam</t>
  </si>
  <si>
    <t>AMSTERDAM</t>
  </si>
  <si>
    <t>NY005010220</t>
  </si>
  <si>
    <t>AMSTERDAM ADDITION</t>
  </si>
  <si>
    <t>NY005021870</t>
  </si>
  <si>
    <t>HARBORVIEW TERRACE</t>
  </si>
  <si>
    <t>Baruch</t>
  </si>
  <si>
    <t>BARUCH</t>
  </si>
  <si>
    <t>NY005010600</t>
  </si>
  <si>
    <t>BARUCH HOUSES ADDITION</t>
  </si>
  <si>
    <t>Carver</t>
  </si>
  <si>
    <t>CARVER</t>
  </si>
  <si>
    <t>NY005000580</t>
  </si>
  <si>
    <t>Chelsea</t>
  </si>
  <si>
    <t>CHELSEA</t>
  </si>
  <si>
    <t>NY005021340</t>
  </si>
  <si>
    <t>CHELSEA ADDITION</t>
  </si>
  <si>
    <t>NY005011340</t>
  </si>
  <si>
    <t>ELLIOTT</t>
  </si>
  <si>
    <t>Clinton</t>
  </si>
  <si>
    <t>CLINTON</t>
  </si>
  <si>
    <t>NY005001230</t>
  </si>
  <si>
    <t>Douglass</t>
  </si>
  <si>
    <t>830 AMSTERDAM AVENUE</t>
  </si>
  <si>
    <t>NY005010820</t>
  </si>
  <si>
    <t>DOUGLASS ADDITION</t>
  </si>
  <si>
    <t>DOUGLASS I</t>
  </si>
  <si>
    <t>DOUGLASS II</t>
  </si>
  <si>
    <t>Drew Hamilton</t>
  </si>
  <si>
    <t>DREW-HAMILTON</t>
  </si>
  <si>
    <t>NY005021110</t>
  </si>
  <si>
    <t>PUBLIC SCHOOL 139 (CONVERSION)</t>
  </si>
  <si>
    <t>NY005011110</t>
  </si>
  <si>
    <t>Dyckman</t>
  </si>
  <si>
    <t>DYCKMAN</t>
  </si>
  <si>
    <t>NY005000410</t>
  </si>
  <si>
    <t>East River</t>
  </si>
  <si>
    <t>EAST RIVER</t>
  </si>
  <si>
    <t>NY005010090</t>
  </si>
  <si>
    <t>Fort Washington Ave Rehab</t>
  </si>
  <si>
    <t>FORT WASHINGTON AVENUE REHAB</t>
  </si>
  <si>
    <t>NY005013090</t>
  </si>
  <si>
    <t>WASHINGTON HEIGHTS REHAB (GROUPS 1&amp;2)</t>
  </si>
  <si>
    <t>WASHINGTON HEIGHTS REHAB PHASE III (FORT WASHINGTON)</t>
  </si>
  <si>
    <t>WASHINGTON HEIGHTS REHAB PHASE IV (C)</t>
  </si>
  <si>
    <t>WASHINGTON HEIGHTS REHAB PHASE IV (D)</t>
  </si>
  <si>
    <t>Frederick Samuel Apartments</t>
  </si>
  <si>
    <t>SAMUEL (CITY)</t>
  </si>
  <si>
    <t>NY005023770</t>
  </si>
  <si>
    <t>Fulton</t>
  </si>
  <si>
    <t>FULTON</t>
  </si>
  <si>
    <t>NY005001360</t>
  </si>
  <si>
    <t>Gompers</t>
  </si>
  <si>
    <t>45 ALLEN STREET</t>
  </si>
  <si>
    <t>NY005011000</t>
  </si>
  <si>
    <t>GOMPERS</t>
  </si>
  <si>
    <t>HERNANDEZ</t>
  </si>
  <si>
    <t>LOWER EAST SIDE I INFILL</t>
  </si>
  <si>
    <t>MELTZER TOWER</t>
  </si>
  <si>
    <t>SEWARD PARK EXTENSION</t>
  </si>
  <si>
    <t>Grant</t>
  </si>
  <si>
    <t>GRANT</t>
  </si>
  <si>
    <t>NY005000870</t>
  </si>
  <si>
    <t>Harlem River</t>
  </si>
  <si>
    <t>AUDUBON</t>
  </si>
  <si>
    <t>NY005010030</t>
  </si>
  <si>
    <t>BETHUNE GARDENS</t>
  </si>
  <si>
    <t>HARLEM RIVER</t>
  </si>
  <si>
    <t>HARLEM RIVER II</t>
  </si>
  <si>
    <t>MARSHALL PLAZA</t>
  </si>
  <si>
    <t>WASHINGTON HEIGHTS REHAB PHASE III (HARLEM RIVER)</t>
  </si>
  <si>
    <t>Isaacs</t>
  </si>
  <si>
    <t>HOLMES TOWERS</t>
  </si>
  <si>
    <t>NY005011390</t>
  </si>
  <si>
    <t>ISAACS</t>
  </si>
  <si>
    <t>ROBBINS PLAZA</t>
  </si>
  <si>
    <t>Jackie Robinson</t>
  </si>
  <si>
    <t>MORRIS PARK SENIOR CITIZENS HOME</t>
  </si>
  <si>
    <t>NY005012410</t>
  </si>
  <si>
    <t>PARK AVENUE-EAST 122ND, 123RD STREETS</t>
  </si>
  <si>
    <t>ROBINSON</t>
  </si>
  <si>
    <t>UPACA (SITE 5)</t>
  </si>
  <si>
    <t>UPACA (SITE 6)</t>
  </si>
  <si>
    <t>Jefferson</t>
  </si>
  <si>
    <t>335 EAST 111TH STREET</t>
  </si>
  <si>
    <t>NY005010640</t>
  </si>
  <si>
    <t>CORSI HOUSES</t>
  </si>
  <si>
    <t>JEFFERSON</t>
  </si>
  <si>
    <t>Johnson</t>
  </si>
  <si>
    <t>JOHNSON</t>
  </si>
  <si>
    <t>NY005000170</t>
  </si>
  <si>
    <t>King Towers</t>
  </si>
  <si>
    <t>GRAMPION</t>
  </si>
  <si>
    <t>NY005010300</t>
  </si>
  <si>
    <t>KING TOWERS</t>
  </si>
  <si>
    <t>Kraus Management (MB 1)</t>
  </si>
  <si>
    <t>154 WEST 84TH STREET</t>
  </si>
  <si>
    <t>NY005013590</t>
  </si>
  <si>
    <t>LOWER EAST SIDE III</t>
  </si>
  <si>
    <t>REHAB PROGRAM (DOUGLASS REHABS)</t>
  </si>
  <si>
    <t>NY005013170</t>
  </si>
  <si>
    <t>REHAB PROGRAM (TAFT REHABS)</t>
  </si>
  <si>
    <t>SAMUEL (MHOP) I</t>
  </si>
  <si>
    <t>SAMUEL (MHOP) II</t>
  </si>
  <si>
    <t>SAMUEL (MHOP) III</t>
  </si>
  <si>
    <t>STANTON STREET</t>
  </si>
  <si>
    <t>La Guardia</t>
  </si>
  <si>
    <t>LA GUARDIA</t>
  </si>
  <si>
    <t>NY005010760</t>
  </si>
  <si>
    <t>LA GUARDIA ADDITION</t>
  </si>
  <si>
    <t>TWO BRIDGES URA (SITE 7)</t>
  </si>
  <si>
    <t>Lehman Village</t>
  </si>
  <si>
    <t>LEHMAN VILLAGE</t>
  </si>
  <si>
    <t>NY005001010</t>
  </si>
  <si>
    <t>Lincoln</t>
  </si>
  <si>
    <t>LINCOLN</t>
  </si>
  <si>
    <t>NY005000200</t>
  </si>
  <si>
    <t>Lower East Side</t>
  </si>
  <si>
    <t>BRACETTI PLAZA</t>
  </si>
  <si>
    <t>NY005012920</t>
  </si>
  <si>
    <t>CAMPOS PLAZA II</t>
  </si>
  <si>
    <t>NY005012570</t>
  </si>
  <si>
    <t>FIRST HOUSES</t>
  </si>
  <si>
    <t>LOWER EAST SIDE II</t>
  </si>
  <si>
    <t>LOWER EAST SIDE REHAB (GROUP 5)</t>
  </si>
  <si>
    <t>Manhattanville</t>
  </si>
  <si>
    <t>MANHATTANVILLE</t>
  </si>
  <si>
    <t>NY005020810</t>
  </si>
  <si>
    <t>MANHATTANVILLE REHAB (GROUP 2)</t>
  </si>
  <si>
    <t>NY005010810</t>
  </si>
  <si>
    <t>MANHATTANVILLE REHAB (GROUP 3)</t>
  </si>
  <si>
    <t>Polo Grounds Towers</t>
  </si>
  <si>
    <t>POLO GROUNDS TOWERS</t>
  </si>
  <si>
    <t>NY005001490</t>
  </si>
  <si>
    <t>Rangel</t>
  </si>
  <si>
    <t>RANGEL</t>
  </si>
  <si>
    <t>NY005000370</t>
  </si>
  <si>
    <t>Riis</t>
  </si>
  <si>
    <t>RIIS</t>
  </si>
  <si>
    <t>NY005010180</t>
  </si>
  <si>
    <t>RIIS II</t>
  </si>
  <si>
    <t>Rutgers</t>
  </si>
  <si>
    <t>RUTGERS</t>
  </si>
  <si>
    <t>NY005020990</t>
  </si>
  <si>
    <t>Saint Nicholas</t>
  </si>
  <si>
    <t>SAINT NICHOLAS</t>
  </si>
  <si>
    <t>NY005000380</t>
  </si>
  <si>
    <t>Smith</t>
  </si>
  <si>
    <t>SMITH</t>
  </si>
  <si>
    <t>NY005000270</t>
  </si>
  <si>
    <t>Straus</t>
  </si>
  <si>
    <t>344 EAST 28TH STREET</t>
  </si>
  <si>
    <t>NY005021850</t>
  </si>
  <si>
    <t>STRAUS</t>
  </si>
  <si>
    <t>NY005011530</t>
  </si>
  <si>
    <t>Taft</t>
  </si>
  <si>
    <t>131 SAINT NICHOLAS AVENUE</t>
  </si>
  <si>
    <t>NY005010970</t>
  </si>
  <si>
    <t>TAFT</t>
  </si>
  <si>
    <t>Vladeck Combined</t>
  </si>
  <si>
    <t>VLADECK</t>
  </si>
  <si>
    <t>NY005010060</t>
  </si>
  <si>
    <t>VLADECK II</t>
  </si>
  <si>
    <t>Wagner</t>
  </si>
  <si>
    <t>WAGNER</t>
  </si>
  <si>
    <t>NY005010740</t>
  </si>
  <si>
    <t>Wald</t>
  </si>
  <si>
    <t>WALD</t>
  </si>
  <si>
    <t>NY005000230</t>
  </si>
  <si>
    <t>Washington</t>
  </si>
  <si>
    <t>LEXINGTON</t>
  </si>
  <si>
    <t>NY005010620</t>
  </si>
  <si>
    <t>WASHINGTON</t>
  </si>
  <si>
    <t>Wilson</t>
  </si>
  <si>
    <t>METRO NORTH PLAZA</t>
  </si>
  <si>
    <t>WHITE</t>
  </si>
  <si>
    <t>WILSON</t>
  </si>
  <si>
    <t>Wise Towers</t>
  </si>
  <si>
    <t>DE HOSTOS APARTMENTS</t>
  </si>
  <si>
    <t>NY005011270</t>
  </si>
  <si>
    <t>REHAB PROGRAM (WISE REHAB)</t>
  </si>
  <si>
    <t>THOMAS APARTMENTS</t>
  </si>
  <si>
    <t>WISE TOWERS</t>
  </si>
  <si>
    <t>NY005021270</t>
  </si>
  <si>
    <t>WSUR (BROWNSTONES)</t>
  </si>
  <si>
    <t>WSUR (SITE A) 120 WEST 94TH STREET</t>
  </si>
  <si>
    <t>WSUR (SITE B) 74 WEST 92ND STREET</t>
  </si>
  <si>
    <t>WSUR (SITE C) 589 AMSTERDAM AVENUE</t>
  </si>
  <si>
    <t>Queens</t>
  </si>
  <si>
    <t>Queens-Staten Island</t>
  </si>
  <si>
    <t>Astoria</t>
  </si>
  <si>
    <t>ASTORIA</t>
  </si>
  <si>
    <t>NY005000260</t>
  </si>
  <si>
    <t>Baisley Park</t>
  </si>
  <si>
    <t>BAISLEY PARK</t>
  </si>
  <si>
    <t>NY005010910</t>
  </si>
  <si>
    <t>Beach 41st Street</t>
  </si>
  <si>
    <t>BEACH 41ST STREET-BEACH CHANNEL DRIVE</t>
  </si>
  <si>
    <t>NY005001650</t>
  </si>
  <si>
    <t>Latimer Gardens</t>
  </si>
  <si>
    <t>BLAND</t>
  </si>
  <si>
    <t>NY005011860</t>
  </si>
  <si>
    <t>Hammel</t>
  </si>
  <si>
    <t>CARLETON MANOR</t>
  </si>
  <si>
    <t>NY005010750</t>
  </si>
  <si>
    <t>CONLON LIHFE TOWER</t>
  </si>
  <si>
    <t>FHA REPOSSESSED HOUSES (GROUP I)</t>
  </si>
  <si>
    <t>NY005012090</t>
  </si>
  <si>
    <t>FHA REPOSSESSED HOUSES (GROUP II)</t>
  </si>
  <si>
    <t>FHA REPOSSESSED HOUSES (GROUP III)</t>
  </si>
  <si>
    <t>FHA REPOSSESSED HOUSES (GROUP IV)</t>
  </si>
  <si>
    <t>FHA REPOSSESSED HOUSES (GROUP IX)</t>
  </si>
  <si>
    <t>FHA REPOSSESSED HOUSES (GROUP V)</t>
  </si>
  <si>
    <t>FHA REPOSSESSED HOUSES (GROUP VI)</t>
  </si>
  <si>
    <t>FHA REPOSSESSED HOUSES (GROUP VII)</t>
  </si>
  <si>
    <t>FHA REPOSSESSED HOUSES (GROUP VIII)</t>
  </si>
  <si>
    <t>FHA REPOSSESSED HOUSES (GROUP X)</t>
  </si>
  <si>
    <t>HAMMEL</t>
  </si>
  <si>
    <t>INTERNATIONAL TOWER</t>
  </si>
  <si>
    <t>LATIMER GARDENS</t>
  </si>
  <si>
    <t>LEAVITT STREET-34TH AVENUE</t>
  </si>
  <si>
    <t>OCEAN BAY APARTMENTS (OCEANSIDE)</t>
  </si>
  <si>
    <t>NY005010980</t>
  </si>
  <si>
    <t>Pomonok</t>
  </si>
  <si>
    <t>POMONOK</t>
  </si>
  <si>
    <t>NY005000530</t>
  </si>
  <si>
    <t>Queensbridge North</t>
  </si>
  <si>
    <t>QUEENSBRIDGE NORTH</t>
  </si>
  <si>
    <t>NY005005050</t>
  </si>
  <si>
    <t>Queensbridge South</t>
  </si>
  <si>
    <t>QUEENSBRIDGE SOUTH</t>
  </si>
  <si>
    <t>NY005000050</t>
  </si>
  <si>
    <t>Ravenswood</t>
  </si>
  <si>
    <t>RAVENSWOOD</t>
  </si>
  <si>
    <t>NY005000480</t>
  </si>
  <si>
    <t>Redfern</t>
  </si>
  <si>
    <t>REDFERN</t>
  </si>
  <si>
    <t>NY005000550</t>
  </si>
  <si>
    <t>REHAB PROGRAM (COLLEGE POINT)</t>
  </si>
  <si>
    <t>SHELTON HOUSE</t>
  </si>
  <si>
    <t>South Jamaica</t>
  </si>
  <si>
    <t>SOUTH JAMAICA I</t>
  </si>
  <si>
    <t>NY005010080</t>
  </si>
  <si>
    <t>SOUTH JAMAICA II</t>
  </si>
  <si>
    <t>Woodside</t>
  </si>
  <si>
    <t>WOODSIDE</t>
  </si>
  <si>
    <t>NY005000330</t>
  </si>
  <si>
    <t>Staten Island</t>
  </si>
  <si>
    <t>Berry</t>
  </si>
  <si>
    <t>BERRY</t>
  </si>
  <si>
    <t>NY005000520</t>
  </si>
  <si>
    <t>Richmond Terrace</t>
  </si>
  <si>
    <t>CASSIDY-LAFAYETTE</t>
  </si>
  <si>
    <t>NY005011170</t>
  </si>
  <si>
    <t>Mariner's Harbor</t>
  </si>
  <si>
    <t>MARINER'S HARBOR</t>
  </si>
  <si>
    <t>NY005000770</t>
  </si>
  <si>
    <t>South Beach</t>
  </si>
  <si>
    <t>NEW LANE AREA</t>
  </si>
  <si>
    <t>NY005010350</t>
  </si>
  <si>
    <t>RICHMOND TERRACE</t>
  </si>
  <si>
    <t>SOUTH BEACH</t>
  </si>
  <si>
    <t>Stapleton</t>
  </si>
  <si>
    <t>STAPLETON</t>
  </si>
  <si>
    <t>NY005021140</t>
  </si>
  <si>
    <t>Todt Hill</t>
  </si>
  <si>
    <t>TODT HILL</t>
  </si>
  <si>
    <t>West Brighton</t>
  </si>
  <si>
    <t>WEST BRIGHTON I</t>
  </si>
  <si>
    <t>NY005010130</t>
  </si>
  <si>
    <t>WEST BRIGHTON II</t>
  </si>
  <si>
    <t>N/A</t>
  </si>
  <si>
    <t>BROOKLYN</t>
  </si>
  <si>
    <t>BALTIC ST</t>
  </si>
  <si>
    <t>WYCKOFF ST</t>
  </si>
  <si>
    <t>NEVINS ST</t>
  </si>
  <si>
    <t>THIRD AVE</t>
  </si>
  <si>
    <t>NEW CONST</t>
  </si>
  <si>
    <t>CONVENTIONAL</t>
  </si>
  <si>
    <t>FEDERAL</t>
  </si>
  <si>
    <t>NY005074</t>
  </si>
  <si>
    <t>MANHATTAN</t>
  </si>
  <si>
    <t>W 89TH ST</t>
  </si>
  <si>
    <t>W 88TH ST</t>
  </si>
  <si>
    <t>589 AMSTERDAM AVE</t>
  </si>
  <si>
    <t>NY005056</t>
  </si>
  <si>
    <t>COLUMBUS AVE</t>
  </si>
  <si>
    <t>74 W 92ND ST</t>
  </si>
  <si>
    <t>AMSTERDAM AVE</t>
  </si>
  <si>
    <t>120 W 94TH ST</t>
  </si>
  <si>
    <t>CENTRAL PARK WEST</t>
  </si>
  <si>
    <t>91ST &amp; 93RD STS</t>
  </si>
  <si>
    <t>W 89TH &amp; 90TH STS</t>
  </si>
  <si>
    <t>REHAB</t>
  </si>
  <si>
    <t>NY005052K</t>
  </si>
  <si>
    <t>EXCLUSIVELY</t>
  </si>
  <si>
    <t>JUNIUS ST</t>
  </si>
  <si>
    <t>POWELL ST</t>
  </si>
  <si>
    <t>LIVONIA AVE</t>
  </si>
  <si>
    <t>BLAKE AVE</t>
  </si>
  <si>
    <t>NEW CONST (ELD)</t>
  </si>
  <si>
    <t>NY005084</t>
  </si>
  <si>
    <t>1968/08/29-FED TRAN</t>
  </si>
  <si>
    <t>QUEENS</t>
  </si>
  <si>
    <t>NEWTOWN RD</t>
  </si>
  <si>
    <t>31ST AVE</t>
  </si>
  <si>
    <t>51ST ST</t>
  </si>
  <si>
    <t>49TH ST</t>
  </si>
  <si>
    <t>NY005114D</t>
  </si>
  <si>
    <t>W 91ST ST</t>
  </si>
  <si>
    <t>W 90TH ST</t>
  </si>
  <si>
    <t>MIXED FINANCE/LLC2</t>
  </si>
  <si>
    <t>NY005386</t>
  </si>
  <si>
    <t>1978/07/01-ATP 3</t>
  </si>
  <si>
    <t>E 106TH ST</t>
  </si>
  <si>
    <t>FIRST AVE</t>
  </si>
  <si>
    <t>E 105TH ST</t>
  </si>
  <si>
    <t>FDR DRIVE</t>
  </si>
  <si>
    <t>NY005220J</t>
  </si>
  <si>
    <t>SCHOLES ST</t>
  </si>
  <si>
    <t>MAUJER ST</t>
  </si>
  <si>
    <t>BUSHWICK AVE</t>
  </si>
  <si>
    <t>LEONARD ST</t>
  </si>
  <si>
    <t>NY005041</t>
  </si>
  <si>
    <t>MARCY AVE</t>
  </si>
  <si>
    <t>DIVISION AVE</t>
  </si>
  <si>
    <t>BROADWAY</t>
  </si>
  <si>
    <t>ROEBLING ST</t>
  </si>
  <si>
    <t>14-21</t>
  </si>
  <si>
    <t>NY005385</t>
  </si>
  <si>
    <t>NY005021280</t>
  </si>
  <si>
    <t>WILLIAMS PLAZA</t>
  </si>
  <si>
    <t>1977/07/01-ATP 1</t>
  </si>
  <si>
    <t>SAINT EDWARDS ST</t>
  </si>
  <si>
    <t>MYRTLE AVE</t>
  </si>
  <si>
    <t>CARLTON AVE</t>
  </si>
  <si>
    <t>PARK AVE</t>
  </si>
  <si>
    <t>NY005213A</t>
  </si>
  <si>
    <t>1979/08/01-ATP 4</t>
  </si>
  <si>
    <t>SECOND AVE</t>
  </si>
  <si>
    <t>E 104TH ST</t>
  </si>
  <si>
    <t>NY005244E</t>
  </si>
  <si>
    <t>BRONX</t>
  </si>
  <si>
    <t>SEDGWICK AVE</t>
  </si>
  <si>
    <t>PALISADE PL</t>
  </si>
  <si>
    <t>MONTGOMERY AVE</t>
  </si>
  <si>
    <t>W TREMONT AVE</t>
  </si>
  <si>
    <t>TURNKEY</t>
  </si>
  <si>
    <t>NY005180</t>
  </si>
  <si>
    <t>YES</t>
  </si>
  <si>
    <t>WEST FARMS RD</t>
  </si>
  <si>
    <t>LONGFELLOW AVE</t>
  </si>
  <si>
    <t>E 167TH ST</t>
  </si>
  <si>
    <t>NY005318</t>
  </si>
  <si>
    <t>2, 3</t>
  </si>
  <si>
    <t>JENNINGS ST</t>
  </si>
  <si>
    <t>FREEMAN ST</t>
  </si>
  <si>
    <t>NY005286</t>
  </si>
  <si>
    <t>STATEN ISLAND</t>
  </si>
  <si>
    <t>ALASKA ST</t>
  </si>
  <si>
    <t>CASTLETON AVE</t>
  </si>
  <si>
    <t>NY005040</t>
  </si>
  <si>
    <t>HENDERSON AVE</t>
  </si>
  <si>
    <t>TROY AVE</t>
  </si>
  <si>
    <t>DEAN ST</t>
  </si>
  <si>
    <t>SCHENECTADY AVE</t>
  </si>
  <si>
    <t>PACIFIC ST</t>
  </si>
  <si>
    <t>NY005132</t>
  </si>
  <si>
    <t>WEEKSVILLE GARDENS</t>
  </si>
  <si>
    <t>WEBSTER AVE</t>
  </si>
  <si>
    <t>E 168TH ST</t>
  </si>
  <si>
    <t>E 169TH ST</t>
  </si>
  <si>
    <t>NY005028</t>
  </si>
  <si>
    <t>AUDUBON AVE</t>
  </si>
  <si>
    <t>W 176TH ST</t>
  </si>
  <si>
    <t>NY005229</t>
  </si>
  <si>
    <t>W 177TH ST</t>
  </si>
  <si>
    <t>NY005228</t>
  </si>
  <si>
    <t>W 156TH ST</t>
  </si>
  <si>
    <t>NY005284A</t>
  </si>
  <si>
    <t>07, 10</t>
  </si>
  <si>
    <t>71, 72</t>
  </si>
  <si>
    <t>W 165TH ST</t>
  </si>
  <si>
    <t>W 164TH ST</t>
  </si>
  <si>
    <t>W 163RD ST</t>
  </si>
  <si>
    <t>NY005284B</t>
  </si>
  <si>
    <t>W 164TH,165TH STS</t>
  </si>
  <si>
    <t>NY005284A - HARLEM RIVER, NY005284B - FORT WASHINGTON</t>
  </si>
  <si>
    <t>754 - HARLEM RIVER, 341 - FORT WASHINGTON</t>
  </si>
  <si>
    <t>382 - HARLEM RIVER, 756 - FORT WASHINGTON</t>
  </si>
  <si>
    <t>003, 309</t>
  </si>
  <si>
    <t>329, 523</t>
  </si>
  <si>
    <t>NY005010030&amp;NY005013090</t>
  </si>
  <si>
    <t>WASHINGTON HEIGHTS REHAB PHASE III</t>
  </si>
  <si>
    <t>NY005221</t>
  </si>
  <si>
    <t>E 97TH ST</t>
  </si>
  <si>
    <t>2, 12-14</t>
  </si>
  <si>
    <t>NY005014</t>
  </si>
  <si>
    <t>E HOUSTON ST</t>
  </si>
  <si>
    <t>E 6TH ST</t>
  </si>
  <si>
    <t>AVENUE D</t>
  </si>
  <si>
    <t>NY005213C</t>
  </si>
  <si>
    <t>E 124TH ST</t>
  </si>
  <si>
    <t>E 120TH ST</t>
  </si>
  <si>
    <t>NY005024</t>
  </si>
  <si>
    <t>1972/06/29-FED TRAN</t>
  </si>
  <si>
    <t>JACKSON ST</t>
  </si>
  <si>
    <t>CHERRY ST</t>
  </si>
  <si>
    <t>MADISON ST</t>
  </si>
  <si>
    <t>NY005181B</t>
  </si>
  <si>
    <t>GOUVERNEUR ST</t>
  </si>
  <si>
    <t>WATER ST</t>
  </si>
  <si>
    <t>HENRY ST</t>
  </si>
  <si>
    <t>NY005003</t>
  </si>
  <si>
    <t>FLATLANDS AVE</t>
  </si>
  <si>
    <t>GEORGIA AVE</t>
  </si>
  <si>
    <t>VANDALIA AVE</t>
  </si>
  <si>
    <t>LOUISIANA AVE</t>
  </si>
  <si>
    <t>NY005243</t>
  </si>
  <si>
    <t>DUMONT AVE</t>
  </si>
  <si>
    <t>NY005055</t>
  </si>
  <si>
    <t>19, 20</t>
  </si>
  <si>
    <t>MOTHER GASTON BLVD</t>
  </si>
  <si>
    <t>SUTTER AVE</t>
  </si>
  <si>
    <t>NY005013</t>
  </si>
  <si>
    <t>LEXINGTON AVE</t>
  </si>
  <si>
    <t>E 122ND ST</t>
  </si>
  <si>
    <t>E 119TH ST</t>
  </si>
  <si>
    <t>NY005281</t>
  </si>
  <si>
    <t>E 121ST ST</t>
  </si>
  <si>
    <t>NY005254</t>
  </si>
  <si>
    <t>ANDREWS AVE</t>
  </si>
  <si>
    <t>UNIVERSITY AVE</t>
  </si>
  <si>
    <t>W BURNSIDE AVE</t>
  </si>
  <si>
    <t>NY005283</t>
  </si>
  <si>
    <t>HINSDALE ST</t>
  </si>
  <si>
    <t>SHEFFIELD AVE</t>
  </si>
  <si>
    <t>BLAKE ST</t>
  </si>
  <si>
    <t>NY005117</t>
  </si>
  <si>
    <t>ALABAMA AVE</t>
  </si>
  <si>
    <t>NY005169</t>
  </si>
  <si>
    <t>UNION AVE</t>
  </si>
  <si>
    <t>HOME ST</t>
  </si>
  <si>
    <t>PROSPECT AVE</t>
  </si>
  <si>
    <t>E 166TH ST</t>
  </si>
  <si>
    <t>NY005291</t>
  </si>
  <si>
    <t>E 163RD ST</t>
  </si>
  <si>
    <t>E 165TH ST</t>
  </si>
  <si>
    <t>NY005214</t>
  </si>
  <si>
    <t>MONTGOMERY ST</t>
  </si>
  <si>
    <t>SOUTH ST</t>
  </si>
  <si>
    <t>CLINTON ST</t>
  </si>
  <si>
    <t>NY005194</t>
  </si>
  <si>
    <t>OAKLAND PL</t>
  </si>
  <si>
    <t>E 180TH ST</t>
  </si>
  <si>
    <t>CLINTON AVE</t>
  </si>
  <si>
    <t>NY005227</t>
  </si>
  <si>
    <t>TOMPKINS AVE</t>
  </si>
  <si>
    <t>THROOP AVE</t>
  </si>
  <si>
    <t>NY005046</t>
  </si>
  <si>
    <t>1980/07/01-ATP 6</t>
  </si>
  <si>
    <t>WESTWOOD AVE</t>
  </si>
  <si>
    <t>LAGUARDIA AVE</t>
  </si>
  <si>
    <t>SCHMIDTS LA</t>
  </si>
  <si>
    <t>MANOR RD</t>
  </si>
  <si>
    <t>NY005268A</t>
  </si>
  <si>
    <t>ROCKAWAY AVE</t>
  </si>
  <si>
    <t>NY005034</t>
  </si>
  <si>
    <t>THROGGS NECK HOUSES</t>
  </si>
  <si>
    <t>RANDALL AVE</t>
  </si>
  <si>
    <t>BALCOLM AVE</t>
  </si>
  <si>
    <t>DEWEY AVE</t>
  </si>
  <si>
    <t>NY005098</t>
  </si>
  <si>
    <t>BALCOM AVE</t>
  </si>
  <si>
    <t>SAMPSON AVE</t>
  </si>
  <si>
    <t>CALHOUN AVE</t>
  </si>
  <si>
    <t>NY005015</t>
  </si>
  <si>
    <t>NY005192</t>
  </si>
  <si>
    <t>CLAY AVE</t>
  </si>
  <si>
    <t>TELLER AVE</t>
  </si>
  <si>
    <t>NY005163</t>
  </si>
  <si>
    <t>ROSS ST</t>
  </si>
  <si>
    <t>CLYMER ST</t>
  </si>
  <si>
    <t>WYTHE AVE</t>
  </si>
  <si>
    <t>8-11-12-13</t>
  </si>
  <si>
    <t>NY005141</t>
  </si>
  <si>
    <t>UNION ST</t>
  </si>
  <si>
    <t>GRAFTON ST</t>
  </si>
  <si>
    <t>NY005278</t>
  </si>
  <si>
    <t>08, 09</t>
  </si>
  <si>
    <t>FIFTH AVE</t>
  </si>
  <si>
    <t>E 115TH ST</t>
  </si>
  <si>
    <t>E 112TH ST</t>
  </si>
  <si>
    <t>NY005064</t>
  </si>
  <si>
    <t>EAST NEW YORK AVE</t>
  </si>
  <si>
    <t>UNION STREET</t>
  </si>
  <si>
    <t>NY005311</t>
  </si>
  <si>
    <t>PARTIALLY</t>
  </si>
  <si>
    <t>SURF AVE</t>
  </si>
  <si>
    <t>W 33RD ST</t>
  </si>
  <si>
    <t>NEPTUNE AVE</t>
  </si>
  <si>
    <t>W 31ST ST</t>
  </si>
  <si>
    <t>14-15</t>
  </si>
  <si>
    <t>NY005087</t>
  </si>
  <si>
    <t>LEWIS AVE</t>
  </si>
  <si>
    <t>NY005220I</t>
  </si>
  <si>
    <t>STUYVESANT AVE</t>
  </si>
  <si>
    <t>MONROE ST</t>
  </si>
  <si>
    <t>MALCOLM X BLVD</t>
  </si>
  <si>
    <t>QUINCY ST</t>
  </si>
  <si>
    <t>NY005269</t>
  </si>
  <si>
    <t>NY005133</t>
  </si>
  <si>
    <t>E 27TH ST</t>
  </si>
  <si>
    <t>E 28TH ST</t>
  </si>
  <si>
    <t>19-20</t>
  </si>
  <si>
    <t>NY005063</t>
  </si>
  <si>
    <t>36, 41</t>
  </si>
  <si>
    <t>20, 25</t>
  </si>
  <si>
    <t>RALPH AVE</t>
  </si>
  <si>
    <t>BUFFALO AVE &amp; UTICA AVE</t>
  </si>
  <si>
    <t>STERLING PL</t>
  </si>
  <si>
    <t>SAINT JOHNS PL &amp; PARK PL</t>
  </si>
  <si>
    <t>NY005305</t>
  </si>
  <si>
    <t>NY005250</t>
  </si>
  <si>
    <t>DAWSON ST</t>
  </si>
  <si>
    <t>REV JAMES A POLITE AVE</t>
  </si>
  <si>
    <t>WESTCHESTER AVE</t>
  </si>
  <si>
    <t>HEWITT PL</t>
  </si>
  <si>
    <t>NY005280</t>
  </si>
  <si>
    <t>GORDON ST</t>
  </si>
  <si>
    <t>WARREN ST</t>
  </si>
  <si>
    <t>BROAD &amp; HILL STS</t>
  </si>
  <si>
    <t>1, 8</t>
  </si>
  <si>
    <t>MIXED FINANCE/LLC1</t>
  </si>
  <si>
    <t>NY005383</t>
  </si>
  <si>
    <t>RIDGE ST</t>
  </si>
  <si>
    <t>STANTON ST</t>
  </si>
  <si>
    <t>ATTORNEY ST</t>
  </si>
  <si>
    <t>NY005326</t>
  </si>
  <si>
    <t>10, 14</t>
  </si>
  <si>
    <t>158TH ST</t>
  </si>
  <si>
    <t>BRINKERHOFF AVE</t>
  </si>
  <si>
    <t>160TH ST</t>
  </si>
  <si>
    <t>SOUTH RD</t>
  </si>
  <si>
    <t>NY005018</t>
  </si>
  <si>
    <t>109TH AVE</t>
  </si>
  <si>
    <t>NY005004</t>
  </si>
  <si>
    <t>EAGLE AVE</t>
  </si>
  <si>
    <t>CAULDWELL AVE</t>
  </si>
  <si>
    <t>E 161ST ST</t>
  </si>
  <si>
    <t>E 158TH ST</t>
  </si>
  <si>
    <t>NY005224</t>
  </si>
  <si>
    <t>PARKINSON AVE</t>
  </si>
  <si>
    <t>REID AVE</t>
  </si>
  <si>
    <t>LAMPORT BLVD</t>
  </si>
  <si>
    <t>KRAMER ST</t>
  </si>
  <si>
    <t>NY005114C</t>
  </si>
  <si>
    <t>SOUNDVIEW PK</t>
  </si>
  <si>
    <t>BRONX RIVER AVE</t>
  </si>
  <si>
    <t>LACOMBE AVE</t>
  </si>
  <si>
    <t>ROSEDALE AVE</t>
  </si>
  <si>
    <t>NY005220H</t>
  </si>
  <si>
    <t>LELAND AVE</t>
  </si>
  <si>
    <t>SOUNDVIEW AVE</t>
  </si>
  <si>
    <t>BRUCKNER BLVD</t>
  </si>
  <si>
    <t>WATSON AVE</t>
  </si>
  <si>
    <t>NY005022</t>
  </si>
  <si>
    <t>SAINT JAMES PL</t>
  </si>
  <si>
    <t>CATHERINE ST</t>
  </si>
  <si>
    <t>NY005220B</t>
  </si>
  <si>
    <t>JAMAICA AVE</t>
  </si>
  <si>
    <t>163RD ST</t>
  </si>
  <si>
    <t>89TH AVE</t>
  </si>
  <si>
    <t>162ND ST</t>
  </si>
  <si>
    <t>REHAB (ELD)</t>
  </si>
  <si>
    <t>NY005203</t>
  </si>
  <si>
    <t>NOSTRAND AVE</t>
  </si>
  <si>
    <t>AVENUE V</t>
  </si>
  <si>
    <t>BATCHELDER ST</t>
  </si>
  <si>
    <t>AVENUE X</t>
  </si>
  <si>
    <t>NY005114B</t>
  </si>
  <si>
    <t>ESSEX ST</t>
  </si>
  <si>
    <t>GRAND ST</t>
  </si>
  <si>
    <t>NORFOLK ST</t>
  </si>
  <si>
    <t>BROOME ST</t>
  </si>
  <si>
    <t>NY005100</t>
  </si>
  <si>
    <t>W 174TH ST</t>
  </si>
  <si>
    <t>UNDERCLIFF AVE</t>
  </si>
  <si>
    <t>NY005183B</t>
  </si>
  <si>
    <t>HALSEY ST</t>
  </si>
  <si>
    <t>HANCOCK ST</t>
  </si>
  <si>
    <t>SARATOGA AVE</t>
  </si>
  <si>
    <t>NY005067</t>
  </si>
  <si>
    <t>LENOX AVE</t>
  </si>
  <si>
    <t>W 142ND ST</t>
  </si>
  <si>
    <t>AC POWELL BLVD</t>
  </si>
  <si>
    <t>MHOP</t>
  </si>
  <si>
    <t>NY005359</t>
  </si>
  <si>
    <t>W 139TH ST</t>
  </si>
  <si>
    <t>NY005345</t>
  </si>
  <si>
    <t>W 141ST ST</t>
  </si>
  <si>
    <t>NY005335</t>
  </si>
  <si>
    <t>70, 71</t>
  </si>
  <si>
    <t>W 147TH ST</t>
  </si>
  <si>
    <t>NY005375</t>
  </si>
  <si>
    <t>W 131ST ST</t>
  </si>
  <si>
    <t>POWELL BLVD</t>
  </si>
  <si>
    <t>DOUGLASS BLVD</t>
  </si>
  <si>
    <t>W 127TH ST</t>
  </si>
  <si>
    <t>NY005010</t>
  </si>
  <si>
    <t>79, 84</t>
  </si>
  <si>
    <t>29, 32</t>
  </si>
  <si>
    <t>TRINITY AVE</t>
  </si>
  <si>
    <t>E 156TH ST</t>
  </si>
  <si>
    <t>NY005384</t>
  </si>
  <si>
    <t>NOBLE AVE</t>
  </si>
  <si>
    <t>TAYLOR AVE</t>
  </si>
  <si>
    <t>BEACH AVE</t>
  </si>
  <si>
    <t>NY005205</t>
  </si>
  <si>
    <t>RUTLAND RD</t>
  </si>
  <si>
    <t>E 92ND ST</t>
  </si>
  <si>
    <t>E 91ST ST</t>
  </si>
  <si>
    <t>NY005211</t>
  </si>
  <si>
    <t>RUTGERS ST</t>
  </si>
  <si>
    <t>PIKE ST</t>
  </si>
  <si>
    <t>NY005382</t>
  </si>
  <si>
    <t>PULASKI ST</t>
  </si>
  <si>
    <t>HART ST</t>
  </si>
  <si>
    <t>NY005083</t>
  </si>
  <si>
    <t>54, 56</t>
  </si>
  <si>
    <t>MARCUS GARVEY BLVD</t>
  </si>
  <si>
    <t>KOSCIUSKO ST</t>
  </si>
  <si>
    <t>14-15-18</t>
  </si>
  <si>
    <t>NY005054</t>
  </si>
  <si>
    <t>E 129TH ST</t>
  </si>
  <si>
    <t>E 128TH ST</t>
  </si>
  <si>
    <t>NY005173</t>
  </si>
  <si>
    <t>E 71ST ST</t>
  </si>
  <si>
    <t>E 70TH ST</t>
  </si>
  <si>
    <t>NY005151</t>
  </si>
  <si>
    <t>EAST 8TH ST</t>
  </si>
  <si>
    <t>EAST 6TH ST</t>
  </si>
  <si>
    <t>FDR DR</t>
  </si>
  <si>
    <t>NY005181D</t>
  </si>
  <si>
    <t>E 13TH ST</t>
  </si>
  <si>
    <t>E 8TH ST</t>
  </si>
  <si>
    <t>NY005008</t>
  </si>
  <si>
    <t>CRESCENT AVE</t>
  </si>
  <si>
    <t>RICHMOND TERR</t>
  </si>
  <si>
    <t>JERSEY ST</t>
  </si>
  <si>
    <t>NY005039</t>
  </si>
  <si>
    <t>MAPLE ST</t>
  </si>
  <si>
    <t>ALBANY AVE</t>
  </si>
  <si>
    <t>NY005089</t>
  </si>
  <si>
    <t>W 93RD ST</t>
  </si>
  <si>
    <t>W 94TH ST</t>
  </si>
  <si>
    <t>NY005076D</t>
  </si>
  <si>
    <t>W 112TH ST</t>
  </si>
  <si>
    <t>W 119TH ST</t>
  </si>
  <si>
    <t>SAINT NICHOLAS AVE</t>
  </si>
  <si>
    <t>NY005076G - BLDG 1, NY005076I - BLDG 2, 3,  NY005076J - BLDG 4</t>
  </si>
  <si>
    <t>295 - BLDG 1, 293 - BLDGS 2,3 292 - BLDG 4</t>
  </si>
  <si>
    <t>WEST END AVE</t>
  </si>
  <si>
    <t>W 101ST ST</t>
  </si>
  <si>
    <t>W 104TH ST</t>
  </si>
  <si>
    <t>NY005076A - BLDG 3-4, NY005076B - BLDGS 2, NY005076C - BLDG 1</t>
  </si>
  <si>
    <t>255 - BLDGS 2-4, 299 - BLDG 1</t>
  </si>
  <si>
    <t>126TH ST</t>
  </si>
  <si>
    <t>22ND AVE</t>
  </si>
  <si>
    <t>125TH ST</t>
  </si>
  <si>
    <t>NY005076E</t>
  </si>
  <si>
    <t>1978/02/01-ATP 2</t>
  </si>
  <si>
    <t>B 12TH ST</t>
  </si>
  <si>
    <t>BEACH CHANNEL DR</t>
  </si>
  <si>
    <t>HASSOCK ST</t>
  </si>
  <si>
    <t>REDFERN AVE</t>
  </si>
  <si>
    <t>NY005216D</t>
  </si>
  <si>
    <t>WEST 9TH ST</t>
  </si>
  <si>
    <t>HICKS ST</t>
  </si>
  <si>
    <t>LORRAINE ST</t>
  </si>
  <si>
    <t>RICHARDS ST</t>
  </si>
  <si>
    <t>NY005001 - BLDGS 15-25, NY005029 - BLDGS 1-4</t>
  </si>
  <si>
    <t>202 - BLDGS 15-25, 230 - BLDGS 1-4</t>
  </si>
  <si>
    <t>RED HOOK PARK</t>
  </si>
  <si>
    <t>WOLCOTT ST</t>
  </si>
  <si>
    <t>DWIGHT ST</t>
  </si>
  <si>
    <t>NY005029</t>
  </si>
  <si>
    <t>079*</t>
  </si>
  <si>
    <t>RED HOOK II</t>
  </si>
  <si>
    <t>W 9TH ST</t>
  </si>
  <si>
    <t>NY005001</t>
  </si>
  <si>
    <t>202, 230</t>
  </si>
  <si>
    <t>004, 079</t>
  </si>
  <si>
    <t>***</t>
  </si>
  <si>
    <t>RED HOOK I</t>
  </si>
  <si>
    <t>COLUMBIA ST</t>
  </si>
  <si>
    <t>1971/06/29-FED TRAN</t>
  </si>
  <si>
    <t>36TH AVE</t>
  </si>
  <si>
    <t>24TH ST</t>
  </si>
  <si>
    <t>34TH AVE</t>
  </si>
  <si>
    <t>12TH ST</t>
  </si>
  <si>
    <t>NY005184</t>
  </si>
  <si>
    <t>HARLEM RIVER DRIVEWAY</t>
  </si>
  <si>
    <t>HARLEM RIVER DR</t>
  </si>
  <si>
    <t>NY005114E</t>
  </si>
  <si>
    <t>FREDERICK DOUGLASS BLVD</t>
  </si>
  <si>
    <t>WEST 114TH ST</t>
  </si>
  <si>
    <t>GUT REHAB</t>
  </si>
  <si>
    <t>MIXED FINANCE/NON-NYCHA</t>
  </si>
  <si>
    <t>NY005026001</t>
  </si>
  <si>
    <t>RANDOLPH SOUTH</t>
  </si>
  <si>
    <t>BUTTRICK AVE</t>
  </si>
  <si>
    <t>SCHLEY AVE</t>
  </si>
  <si>
    <t>NY005179</t>
  </si>
  <si>
    <t>E 98TH ST</t>
  </si>
  <si>
    <t>NY005290</t>
  </si>
  <si>
    <t>21ST ST</t>
  </si>
  <si>
    <t>41ST RD</t>
  </si>
  <si>
    <t>VERNON BLVD</t>
  </si>
  <si>
    <t>41ST AVE</t>
  </si>
  <si>
    <t>NY005002A</t>
  </si>
  <si>
    <t>40TH AVE</t>
  </si>
  <si>
    <t>NY005002B</t>
  </si>
  <si>
    <t>W 139,140TH STS</t>
  </si>
  <si>
    <t>NY005260</t>
  </si>
  <si>
    <t>EAST 163RD STREET</t>
  </si>
  <si>
    <t>UNION AVENUE</t>
  </si>
  <si>
    <t>PROSPECT AVENUE</t>
  </si>
  <si>
    <t>MIXED FINANCE</t>
  </si>
  <si>
    <t>NY005387</t>
  </si>
  <si>
    <t>NY005005600</t>
  </si>
  <si>
    <t>PSS GRANDPARENT FAMILY APARTMENTS</t>
  </si>
  <si>
    <t>1980/10/01-ATP 7</t>
  </si>
  <si>
    <t>65TH AVE</t>
  </si>
  <si>
    <t>KISSENA BLVD</t>
  </si>
  <si>
    <t>PARSONS BLVD</t>
  </si>
  <si>
    <t>71ST AVE</t>
  </si>
  <si>
    <t>NY005271C</t>
  </si>
  <si>
    <t>W 155TH ST</t>
  </si>
  <si>
    <t>NY005062</t>
  </si>
  <si>
    <t>STANLEY AVE</t>
  </si>
  <si>
    <t>ELDERTS LA</t>
  </si>
  <si>
    <t>LINDEN BLVD</t>
  </si>
  <si>
    <t>CRESCENT ST</t>
  </si>
  <si>
    <t>NY005035</t>
  </si>
  <si>
    <t>VERMONT ST</t>
  </si>
  <si>
    <t>WORTMAN AVE</t>
  </si>
  <si>
    <t>PENNSYLVANIA AVE</t>
  </si>
  <si>
    <t>NY005091</t>
  </si>
  <si>
    <t>MACE AVE</t>
  </si>
  <si>
    <t>WILLIAMSBRIDGE RD</t>
  </si>
  <si>
    <t>WALLACE AVE</t>
  </si>
  <si>
    <t>PELHAM PKWY</t>
  </si>
  <si>
    <t>NY005271A</t>
  </si>
  <si>
    <t>E 139TH ST</t>
  </si>
  <si>
    <t>E 145TH ST</t>
  </si>
  <si>
    <t>MORRIS AVE</t>
  </si>
  <si>
    <t>NY005216A</t>
  </si>
  <si>
    <t>1980/07/01-ATP 5</t>
  </si>
  <si>
    <t>BRONX PARK EAST</t>
  </si>
  <si>
    <t>ARNOW AVE</t>
  </si>
  <si>
    <t>WHITE PLAINS RD</t>
  </si>
  <si>
    <t>ADEE AVE</t>
  </si>
  <si>
    <t>6-7-14-15</t>
  </si>
  <si>
    <t>NY005267B</t>
  </si>
  <si>
    <t>BARBEY ST</t>
  </si>
  <si>
    <t>JEROME ST</t>
  </si>
  <si>
    <t>BELMONT AVE</t>
  </si>
  <si>
    <t>NY005285</t>
  </si>
  <si>
    <t>E 123RD ST</t>
  </si>
  <si>
    <t>NY005127</t>
  </si>
  <si>
    <t>EVERGREEN AVE</t>
  </si>
  <si>
    <t>GATES AVE</t>
  </si>
  <si>
    <t>PALMETTO ST</t>
  </si>
  <si>
    <t>NY005196</t>
  </si>
  <si>
    <t>NY005012470</t>
  </si>
  <si>
    <t>PALMETTO GARDENS</t>
  </si>
  <si>
    <t>MERMAID AVE</t>
  </si>
  <si>
    <t>W 35TH ST</t>
  </si>
  <si>
    <t>W 32ND ST</t>
  </si>
  <si>
    <t>15-16</t>
  </si>
  <si>
    <t>NY005267D</t>
  </si>
  <si>
    <t>ATLANTIC AVE</t>
  </si>
  <si>
    <t>NY005257</t>
  </si>
  <si>
    <t>MACDOUGAL ST</t>
  </si>
  <si>
    <t>NY005072</t>
  </si>
  <si>
    <t>B 54TH ST</t>
  </si>
  <si>
    <t>B 56TH ST</t>
  </si>
  <si>
    <t>ARVERNE BLVD</t>
  </si>
  <si>
    <t>NY005244F</t>
  </si>
  <si>
    <t>BRAGG ST</t>
  </si>
  <si>
    <t>NY005268C</t>
  </si>
  <si>
    <t>WATER FRONT TRACT</t>
  </si>
  <si>
    <t>NEW LANE</t>
  </si>
  <si>
    <t>LINDEN PL</t>
  </si>
  <si>
    <t>NY005242</t>
  </si>
  <si>
    <t>WILLIS AVE</t>
  </si>
  <si>
    <t>ALEXANDER AVE</t>
  </si>
  <si>
    <t>E 144TH ST</t>
  </si>
  <si>
    <t>E 140TH ST</t>
  </si>
  <si>
    <t>20-22</t>
  </si>
  <si>
    <t>NY005044</t>
  </si>
  <si>
    <t>16, 17</t>
  </si>
  <si>
    <t>3, 4</t>
  </si>
  <si>
    <t>19-23-29</t>
  </si>
  <si>
    <t>NY005190</t>
  </si>
  <si>
    <t>WASHINGTON AVE</t>
  </si>
  <si>
    <t>NY005048</t>
  </si>
  <si>
    <t>MADISON AVE</t>
  </si>
  <si>
    <t>NY005200</t>
  </si>
  <si>
    <t>E 170TH ST</t>
  </si>
  <si>
    <t>E 171ST ST</t>
  </si>
  <si>
    <t>16-20</t>
  </si>
  <si>
    <t>NY005079</t>
  </si>
  <si>
    <t>NY005037</t>
  </si>
  <si>
    <t>JACKSON AVE</t>
  </si>
  <si>
    <t>E 149TH ST</t>
  </si>
  <si>
    <t>E 147TH ST</t>
  </si>
  <si>
    <t>NY005080</t>
  </si>
  <si>
    <t>LAFAYETTE AVE</t>
  </si>
  <si>
    <t>STORY AVE</t>
  </si>
  <si>
    <t>NY005036</t>
  </si>
  <si>
    <t>E 135TH ST</t>
  </si>
  <si>
    <t>E 138TH ST</t>
  </si>
  <si>
    <t>LINCOLN AVE</t>
  </si>
  <si>
    <t>17-19-20</t>
  </si>
  <si>
    <t>NY005050</t>
  </si>
  <si>
    <t>E 137TH ST</t>
  </si>
  <si>
    <t>CYPRESS AVE</t>
  </si>
  <si>
    <t>NY005244C</t>
  </si>
  <si>
    <t>BROOK AVE</t>
  </si>
  <si>
    <t>HOBART AVE</t>
  </si>
  <si>
    <t>MIDDLETOWN RD</t>
  </si>
  <si>
    <t>JARVIS AVE</t>
  </si>
  <si>
    <t>ROBERTS AVE</t>
  </si>
  <si>
    <t>NY005096B</t>
  </si>
  <si>
    <t>E 102ND ST</t>
  </si>
  <si>
    <t>E 101ST ST</t>
  </si>
  <si>
    <t>NY005092</t>
  </si>
  <si>
    <t>AVENUE A</t>
  </si>
  <si>
    <t>E 2ND ST</t>
  </si>
  <si>
    <t>E 1ST ST</t>
  </si>
  <si>
    <t>NY005085</t>
  </si>
  <si>
    <t>COURTLANDT AVE</t>
  </si>
  <si>
    <t>E 153RD ST</t>
  </si>
  <si>
    <t>NY005216B</t>
  </si>
  <si>
    <t>KINGSLAND PL</t>
  </si>
  <si>
    <t>TINTON AVE</t>
  </si>
  <si>
    <t>NY005031</t>
  </si>
  <si>
    <t>W 157TH ST</t>
  </si>
  <si>
    <t>W 158TH ST</t>
  </si>
  <si>
    <t>NY005265</t>
  </si>
  <si>
    <t>45, 47</t>
  </si>
  <si>
    <t>86TH ST</t>
  </si>
  <si>
    <t>STILLWELL AVE</t>
  </si>
  <si>
    <t>NY005380</t>
  </si>
  <si>
    <t>CONTINENTAL PL</t>
  </si>
  <si>
    <t>LOCKMAN AVE</t>
  </si>
  <si>
    <t>ROXBURY ST</t>
  </si>
  <si>
    <t>GRAND VIEW AVE</t>
  </si>
  <si>
    <t>NY005020</t>
  </si>
  <si>
    <t>GREENE AVE</t>
  </si>
  <si>
    <t>NY005293</t>
  </si>
  <si>
    <t>MARCY AVENUE-GREENE AVENUE SITE B</t>
  </si>
  <si>
    <t>NY005300</t>
  </si>
  <si>
    <t>MARCY AVENUE-GREENE AVENUE SITE A</t>
  </si>
  <si>
    <t>FLUSHING AVE</t>
  </si>
  <si>
    <t>NY005213F</t>
  </si>
  <si>
    <t>10, 11, 14</t>
  </si>
  <si>
    <t>72, 81</t>
  </si>
  <si>
    <t>31, 33</t>
  </si>
  <si>
    <t>W 230TH ST</t>
  </si>
  <si>
    <t>W 225TH ST</t>
  </si>
  <si>
    <t>EXTERIOR ST</t>
  </si>
  <si>
    <t>NY005379</t>
  </si>
  <si>
    <t>W 134TH ST</t>
  </si>
  <si>
    <t>W 133RD ST</t>
  </si>
  <si>
    <t>NY005236</t>
  </si>
  <si>
    <t>W 135TH ST</t>
  </si>
  <si>
    <t>NY005235</t>
  </si>
  <si>
    <t>30, 31</t>
  </si>
  <si>
    <t>W 129TH ST</t>
  </si>
  <si>
    <t>NY005378</t>
  </si>
  <si>
    <t>E 7TH ST</t>
  </si>
  <si>
    <t>AVENUE C</t>
  </si>
  <si>
    <t>NY005233</t>
  </si>
  <si>
    <t>E 9TH ST</t>
  </si>
  <si>
    <t>NY005215</t>
  </si>
  <si>
    <t>AVENUES B &amp; C</t>
  </si>
  <si>
    <t>E 4TH &amp; 5TH STS</t>
  </si>
  <si>
    <t>NY005262</t>
  </si>
  <si>
    <t>ELDRIDGE ST</t>
  </si>
  <si>
    <t>FORSYTHE ST</t>
  </si>
  <si>
    <t>RIVINGTON ST</t>
  </si>
  <si>
    <t>DELANCEY ST</t>
  </si>
  <si>
    <t>NY005259</t>
  </si>
  <si>
    <t>PITKIN AVE</t>
  </si>
  <si>
    <t>CHRISTOPHER ST</t>
  </si>
  <si>
    <t>SACKMAN ST</t>
  </si>
  <si>
    <t>17-18</t>
  </si>
  <si>
    <t>NY005082</t>
  </si>
  <si>
    <t>BRYANT AVE</t>
  </si>
  <si>
    <t>WHITLOCK AVE</t>
  </si>
  <si>
    <t>NY005295</t>
  </si>
  <si>
    <t>NY005201</t>
  </si>
  <si>
    <t>COZINE AVE</t>
  </si>
  <si>
    <t>SCHENCK AVE</t>
  </si>
  <si>
    <t>NY005377</t>
  </si>
  <si>
    <t>E 132ND ST</t>
  </si>
  <si>
    <t>NY005213E</t>
  </si>
  <si>
    <t>E 99TH ST</t>
  </si>
  <si>
    <t>NY005183C</t>
  </si>
  <si>
    <t>55, 58</t>
  </si>
  <si>
    <t>WILIMOHR ST</t>
  </si>
  <si>
    <t>KINGS HIGHWAY</t>
  </si>
  <si>
    <t>NY005292</t>
  </si>
  <si>
    <t>E 110TH ST</t>
  </si>
  <si>
    <t>NY005033</t>
  </si>
  <si>
    <t>34TH RD</t>
  </si>
  <si>
    <t>LEAVITT ST</t>
  </si>
  <si>
    <t>NY005191</t>
  </si>
  <si>
    <t>MANGIN ST</t>
  </si>
  <si>
    <t>A NEW ST</t>
  </si>
  <si>
    <t>BARUCH PL</t>
  </si>
  <si>
    <t>NY005248</t>
  </si>
  <si>
    <t>NY005003100</t>
  </si>
  <si>
    <t>LAVANBURG HOMES</t>
  </si>
  <si>
    <t>137TH ST</t>
  </si>
  <si>
    <t>34TH, 35TH AVES</t>
  </si>
  <si>
    <t>NY005093</t>
  </si>
  <si>
    <t>FRANKLIN AVE</t>
  </si>
  <si>
    <t>DEKALB AVE</t>
  </si>
  <si>
    <t>CLASSON AVE</t>
  </si>
  <si>
    <t>13-15-20</t>
  </si>
  <si>
    <t>NY005047</t>
  </si>
  <si>
    <t>NY005061</t>
  </si>
  <si>
    <t>NY005021</t>
  </si>
  <si>
    <t>ROCHESTER AVE</t>
  </si>
  <si>
    <t>BERGEN ST</t>
  </si>
  <si>
    <t>NY005071</t>
  </si>
  <si>
    <t>55, 56</t>
  </si>
  <si>
    <t>8, 16</t>
  </si>
  <si>
    <t>NY005006</t>
  </si>
  <si>
    <t>W 115TH ST</t>
  </si>
  <si>
    <t>13-14</t>
  </si>
  <si>
    <t>NY005213J</t>
  </si>
  <si>
    <t>NY005213H</t>
  </si>
  <si>
    <t>NY005016</t>
  </si>
  <si>
    <t>NY005043</t>
  </si>
  <si>
    <t>E 93RD ST</t>
  </si>
  <si>
    <t>NY005057</t>
  </si>
  <si>
    <t>169TH ST</t>
  </si>
  <si>
    <t>90TH AVE</t>
  </si>
  <si>
    <t>170TH ST</t>
  </si>
  <si>
    <t>NY005241</t>
  </si>
  <si>
    <t>PRINCE ST</t>
  </si>
  <si>
    <t>NY005213B</t>
  </si>
  <si>
    <t>BEDFORD AVE</t>
  </si>
  <si>
    <t>WILSON ST</t>
  </si>
  <si>
    <t>NY005376</t>
  </si>
  <si>
    <t>NY005021400</t>
  </si>
  <si>
    <t>INDEPENDENCE</t>
  </si>
  <si>
    <t>1995/07/13-PTA</t>
  </si>
  <si>
    <t>SEIGEL ST</t>
  </si>
  <si>
    <t>HUMBOLDT ST</t>
  </si>
  <si>
    <t>MOORE ST</t>
  </si>
  <si>
    <t>NY005364</t>
  </si>
  <si>
    <t>32, 34</t>
  </si>
  <si>
    <t>IRVINE ST</t>
  </si>
  <si>
    <t>SENECA AVE</t>
  </si>
  <si>
    <t>HUNTS POINT AVE</t>
  </si>
  <si>
    <t>NY005299</t>
  </si>
  <si>
    <t>NY005081</t>
  </si>
  <si>
    <t>SAINT JOHNS PL</t>
  </si>
  <si>
    <t>EASTERN PKWY</t>
  </si>
  <si>
    <t>HOWARD AVE</t>
  </si>
  <si>
    <t>NY005225</t>
  </si>
  <si>
    <t>TAPSCOTT ST</t>
  </si>
  <si>
    <t>NY005261</t>
  </si>
  <si>
    <t>NY005244A</t>
  </si>
  <si>
    <t>GROVE ST</t>
  </si>
  <si>
    <t>WILSON AVE</t>
  </si>
  <si>
    <t>LINDEN ST</t>
  </si>
  <si>
    <t>NY005218</t>
  </si>
  <si>
    <t>HOPE GARDENS</t>
  </si>
  <si>
    <t>ISAACS HOUSES</t>
  </si>
  <si>
    <t>NY005069</t>
  </si>
  <si>
    <t>VYSE AVE</t>
  </si>
  <si>
    <t>E 174TH ST</t>
  </si>
  <si>
    <t>E 173RD ST</t>
  </si>
  <si>
    <t>HOE AVE</t>
  </si>
  <si>
    <t>NY005164</t>
  </si>
  <si>
    <t>W 167TH ST</t>
  </si>
  <si>
    <t>NY005026</t>
  </si>
  <si>
    <t>ALLEN ST</t>
  </si>
  <si>
    <t>GRAND AVE</t>
  </si>
  <si>
    <t>UNIVERSITY PL</t>
  </si>
  <si>
    <t>NY005287</t>
  </si>
  <si>
    <t>HARRISON AVE</t>
  </si>
  <si>
    <t>NY005231</t>
  </si>
  <si>
    <t>W 151ST ST</t>
  </si>
  <si>
    <t>MACOMBS PL</t>
  </si>
  <si>
    <t>W 152ND ST</t>
  </si>
  <si>
    <t>NY005051</t>
  </si>
  <si>
    <t>W 153RD ST</t>
  </si>
  <si>
    <t>NY005042</t>
  </si>
  <si>
    <t>27, 31</t>
  </si>
  <si>
    <t>ELEVENTH AVE</t>
  </si>
  <si>
    <t>TENTH AVE</t>
  </si>
  <si>
    <t>W 56TH ST</t>
  </si>
  <si>
    <t>W 54TH ST</t>
  </si>
  <si>
    <t>NY005168</t>
  </si>
  <si>
    <t>ROCKAWAY BCH BLVD</t>
  </si>
  <si>
    <t>B 81ST ST</t>
  </si>
  <si>
    <t>HAMMELS BLVD</t>
  </si>
  <si>
    <t>B 86TH ST</t>
  </si>
  <si>
    <t>NY005027</t>
  </si>
  <si>
    <t>W 25TH ST</t>
  </si>
  <si>
    <t>REIGELMANN BRDWLK</t>
  </si>
  <si>
    <t>W 24TH ST</t>
  </si>
  <si>
    <t>NY005271D</t>
  </si>
  <si>
    <t>MAGENTA ST</t>
  </si>
  <si>
    <t>GUN HILL RD</t>
  </si>
  <si>
    <t>HOLLAND AVE</t>
  </si>
  <si>
    <t>NY005267A</t>
  </si>
  <si>
    <t>BAYVIEW AVE</t>
  </si>
  <si>
    <t>NY005025</t>
  </si>
  <si>
    <t>W 123RD ST</t>
  </si>
  <si>
    <t>MORNINGSIDE AVE</t>
  </si>
  <si>
    <t>W 125TH ST</t>
  </si>
  <si>
    <t>13-21</t>
  </si>
  <si>
    <t>NY005030</t>
  </si>
  <si>
    <t>NY005210</t>
  </si>
  <si>
    <t>HOYT ST</t>
  </si>
  <si>
    <t>BOND ST</t>
  </si>
  <si>
    <t>DOUGLASS ST</t>
  </si>
  <si>
    <t>4-6-9-13-14</t>
  </si>
  <si>
    <t>NY005213G</t>
  </si>
  <si>
    <t>PITT ST</t>
  </si>
  <si>
    <t>DELANCY ST</t>
  </si>
  <si>
    <t>NY005032</t>
  </si>
  <si>
    <t>AVENUE H</t>
  </si>
  <si>
    <t>FARRAGUT RD</t>
  </si>
  <si>
    <t>E 56TH ST</t>
  </si>
  <si>
    <t>NY005268B</t>
  </si>
  <si>
    <t>WATKINS ST</t>
  </si>
  <si>
    <t>GLENMORE AVE</t>
  </si>
  <si>
    <t>NY005267C</t>
  </si>
  <si>
    <t>LYON AVE</t>
  </si>
  <si>
    <t>CASTLE HILL AVE</t>
  </si>
  <si>
    <t>GLEBE AVE</t>
  </si>
  <si>
    <t>NY005147</t>
  </si>
  <si>
    <t>AMBOY ST</t>
  </si>
  <si>
    <t>2, 6-14</t>
  </si>
  <si>
    <t>NY005166</t>
  </si>
  <si>
    <t>NINTH AVE</t>
  </si>
  <si>
    <t>W 19TH ST</t>
  </si>
  <si>
    <t>W 16TH ST</t>
  </si>
  <si>
    <t>NY005053</t>
  </si>
  <si>
    <t>FT WASHINGTON AVE</t>
  </si>
  <si>
    <t>RIVERSIDE DR</t>
  </si>
  <si>
    <t>NY005266</t>
  </si>
  <si>
    <t>SUMMIT PL</t>
  </si>
  <si>
    <t>BAILEY AVE</t>
  </si>
  <si>
    <t>HEATH AVE</t>
  </si>
  <si>
    <t>FT INDEPENDENCE ST</t>
  </si>
  <si>
    <t>NY005110</t>
  </si>
  <si>
    <t>NY005220F</t>
  </si>
  <si>
    <t>E 3RD ST</t>
  </si>
  <si>
    <t>NY005181A</t>
  </si>
  <si>
    <t>WYONA ST</t>
  </si>
  <si>
    <t>VAN SICLEN AVE</t>
  </si>
  <si>
    <t>NY005188</t>
  </si>
  <si>
    <t>20 QUEENS</t>
  </si>
  <si>
    <t>1-1.5-2-2.5</t>
  </si>
  <si>
    <t>NY005212</t>
  </si>
  <si>
    <t>9 QUEENS</t>
  </si>
  <si>
    <t>NY005198</t>
  </si>
  <si>
    <t>8 QUEENS</t>
  </si>
  <si>
    <t>NY005197</t>
  </si>
  <si>
    <t>7 QUEENS</t>
  </si>
  <si>
    <t>NY005199</t>
  </si>
  <si>
    <t>1 BROOKLYN</t>
  </si>
  <si>
    <t>30 QUEENS</t>
  </si>
  <si>
    <t>NY005182</t>
  </si>
  <si>
    <t>14 BROOKLYN</t>
  </si>
  <si>
    <t>2 QUEENS</t>
  </si>
  <si>
    <t>1-1.5-2-2.5-3</t>
  </si>
  <si>
    <t>NY005206</t>
  </si>
  <si>
    <t>1 BRONX</t>
  </si>
  <si>
    <t>12 QUEENS</t>
  </si>
  <si>
    <t>NY005159</t>
  </si>
  <si>
    <t>11 QUEENS</t>
  </si>
  <si>
    <t>NY005158</t>
  </si>
  <si>
    <t>NY005155</t>
  </si>
  <si>
    <t>26 QUEENS</t>
  </si>
  <si>
    <t>NY005140</t>
  </si>
  <si>
    <t>40, 41</t>
  </si>
  <si>
    <t>LEFFERTS AVE</t>
  </si>
  <si>
    <t>FENIMORE ST</t>
  </si>
  <si>
    <t>NY005129</t>
  </si>
  <si>
    <t>BRIDGE ST</t>
  </si>
  <si>
    <t>NAVY ST</t>
  </si>
  <si>
    <t>NASSAU ST</t>
  </si>
  <si>
    <t>YORK ST</t>
  </si>
  <si>
    <t>NY005220C</t>
  </si>
  <si>
    <t>CHELSEA PARK</t>
  </si>
  <si>
    <t>NY005181C</t>
  </si>
  <si>
    <t>LACONIA AVE</t>
  </si>
  <si>
    <t>E 225TH ST</t>
  </si>
  <si>
    <t>BAYCHESTER AVE</t>
  </si>
  <si>
    <t>GRENADA PL</t>
  </si>
  <si>
    <t>NY005019</t>
  </si>
  <si>
    <t>YATES AVE</t>
  </si>
  <si>
    <t>BOUCK AVE</t>
  </si>
  <si>
    <t>BURKE AVE</t>
  </si>
  <si>
    <t>NY005114A</t>
  </si>
  <si>
    <t>NY005005</t>
  </si>
  <si>
    <t>LOGAN ST</t>
  </si>
  <si>
    <t>HEGEMAN AVE</t>
  </si>
  <si>
    <t>FOUNTAIN AVE</t>
  </si>
  <si>
    <t>NY005171</t>
  </si>
  <si>
    <t>QUARRY RD</t>
  </si>
  <si>
    <t>LAFONTAINE AVE</t>
  </si>
  <si>
    <t>E 181ST ST</t>
  </si>
  <si>
    <t>NY005124</t>
  </si>
  <si>
    <t>SOUTHERN BLVD</t>
  </si>
  <si>
    <t>NY005252</t>
  </si>
  <si>
    <t>ALDUS ST</t>
  </si>
  <si>
    <t>NY005226</t>
  </si>
  <si>
    <t>MELROSE AVE</t>
  </si>
  <si>
    <t>E 151ST ST</t>
  </si>
  <si>
    <t>NY005154</t>
  </si>
  <si>
    <t>NY005165</t>
  </si>
  <si>
    <t>W 204TH ST</t>
  </si>
  <si>
    <t>NAGLE AVE</t>
  </si>
  <si>
    <t>DYCKMAN ST</t>
  </si>
  <si>
    <t>NY005183A</t>
  </si>
  <si>
    <t>W 144TH ST</t>
  </si>
  <si>
    <t>NY005373</t>
  </si>
  <si>
    <t>W 100TH ST</t>
  </si>
  <si>
    <t>9-12-17-18-20</t>
  </si>
  <si>
    <t>NY005244B</t>
  </si>
  <si>
    <t>MANHATTAN AVE</t>
  </si>
  <si>
    <t>5-9-12-17-20</t>
  </si>
  <si>
    <t>W 103RD ST</t>
  </si>
  <si>
    <t>W 102ND ST</t>
  </si>
  <si>
    <t>5-9-12-17-18-20</t>
  </si>
  <si>
    <t>082, 582</t>
  </si>
  <si>
    <t>DOUGLASS</t>
  </si>
  <si>
    <t>NY005066</t>
  </si>
  <si>
    <t>167TH ST</t>
  </si>
  <si>
    <t>NY005096A</t>
  </si>
  <si>
    <t>18, 19</t>
  </si>
  <si>
    <t>EUCLID AVE</t>
  </si>
  <si>
    <t>NY005220G</t>
  </si>
  <si>
    <t>8, 9</t>
  </si>
  <si>
    <t>BUFFALO AVE</t>
  </si>
  <si>
    <t>NY005258</t>
  </si>
  <si>
    <t>E 117TH ST</t>
  </si>
  <si>
    <t>E 116TH ST</t>
  </si>
  <si>
    <t>NY005149</t>
  </si>
  <si>
    <t>MASPETH AVE</t>
  </si>
  <si>
    <t>KINGSLAND AVE</t>
  </si>
  <si>
    <t>MORGAN AVE</t>
  </si>
  <si>
    <t>FROST ST</t>
  </si>
  <si>
    <t>NY005023</t>
  </si>
  <si>
    <t>93RD AVE</t>
  </si>
  <si>
    <t>172ND ST</t>
  </si>
  <si>
    <t>NY005137</t>
  </si>
  <si>
    <t>W 28TH ST</t>
  </si>
  <si>
    <t>NY005123</t>
  </si>
  <si>
    <t>W 36TH ST</t>
  </si>
  <si>
    <t>NY005157</t>
  </si>
  <si>
    <t>W 21ST ST</t>
  </si>
  <si>
    <t>W 20TH ST</t>
  </si>
  <si>
    <t>NY005161</t>
  </si>
  <si>
    <t>W 29TH ST</t>
  </si>
  <si>
    <t>RIEGELMANN BRDWK</t>
  </si>
  <si>
    <t>NY005363</t>
  </si>
  <si>
    <t>COLLEGE AVE</t>
  </si>
  <si>
    <t>FINDLAY AVE</t>
  </si>
  <si>
    <t>NY005148</t>
  </si>
  <si>
    <t>E 108TH ST</t>
  </si>
  <si>
    <t>E 104TH,106TH STS</t>
  </si>
  <si>
    <t>PARK &amp; LEX AVES</t>
  </si>
  <si>
    <t>NY005045</t>
  </si>
  <si>
    <t>METCALF AVE</t>
  </si>
  <si>
    <t>SEWARD AVE</t>
  </si>
  <si>
    <t>NY005007</t>
  </si>
  <si>
    <t>NY005274</t>
  </si>
  <si>
    <t>NY005273</t>
  </si>
  <si>
    <t>NY005223</t>
  </si>
  <si>
    <t>NY005246</t>
  </si>
  <si>
    <t>FULTON AVE</t>
  </si>
  <si>
    <t>CLAREMONT PKWY</t>
  </si>
  <si>
    <t>NY005253</t>
  </si>
  <si>
    <t>W 26TH ST</t>
  </si>
  <si>
    <t>NY005361</t>
  </si>
  <si>
    <t>NY005372</t>
  </si>
  <si>
    <t>CINCINNATUS AVE</t>
  </si>
  <si>
    <t>HAVEMEYER AVE</t>
  </si>
  <si>
    <t>OLMSTEAD AVE</t>
  </si>
  <si>
    <t>NY005371</t>
  </si>
  <si>
    <t>FILLMORE ST</t>
  </si>
  <si>
    <t>CASSIDY PL</t>
  </si>
  <si>
    <t>NY005122</t>
  </si>
  <si>
    <t>NY005220E</t>
  </si>
  <si>
    <t>ROCKAWAY FRWY</t>
  </si>
  <si>
    <t>NY005073</t>
  </si>
  <si>
    <t>W 22ND ST</t>
  </si>
  <si>
    <t>15-17</t>
  </si>
  <si>
    <t>NY005088</t>
  </si>
  <si>
    <t>E 14TH ST</t>
  </si>
  <si>
    <t>AVENUE B</t>
  </si>
  <si>
    <t>NY005264</t>
  </si>
  <si>
    <t>NY005362</t>
  </si>
  <si>
    <t>MENAHAN ST</t>
  </si>
  <si>
    <t>KNICKERBOCKER AVE</t>
  </si>
  <si>
    <t>NY005263</t>
  </si>
  <si>
    <t>BUSHWICK II CDA (GROUP E)</t>
  </si>
  <si>
    <t>34, 37</t>
  </si>
  <si>
    <t>53, 54</t>
  </si>
  <si>
    <t>NY005240</t>
  </si>
  <si>
    <t>BUSHWICK II (GROUPS B &amp; D)</t>
  </si>
  <si>
    <t>7, 8</t>
  </si>
  <si>
    <t>GREEN AVE</t>
  </si>
  <si>
    <t>HARMAN AVE</t>
  </si>
  <si>
    <t>CENTRAL AVE</t>
  </si>
  <si>
    <t>NY005222</t>
  </si>
  <si>
    <t>BUSHWICK II (GROUPS A &amp; C)</t>
  </si>
  <si>
    <t>13-20</t>
  </si>
  <si>
    <t>NY005370</t>
  </si>
  <si>
    <t>NY005145</t>
  </si>
  <si>
    <t>NY005213D</t>
  </si>
  <si>
    <t>SAINT MARKS AVE</t>
  </si>
  <si>
    <t>HOPKINSON AVE</t>
  </si>
  <si>
    <t>PROSPECT PL</t>
  </si>
  <si>
    <t>NY005277</t>
  </si>
  <si>
    <t>HARROD AVE</t>
  </si>
  <si>
    <t>MANOR AVE</t>
  </si>
  <si>
    <t>E 172ND ST</t>
  </si>
  <si>
    <t>NY005220D</t>
  </si>
  <si>
    <t>PATCHEN AVE</t>
  </si>
  <si>
    <t>FULTON ST</t>
  </si>
  <si>
    <t>BAINBRIDGE ST</t>
  </si>
  <si>
    <t>NY005017</t>
  </si>
  <si>
    <t>58, 60</t>
  </si>
  <si>
    <t>WILLIAMS AVE</t>
  </si>
  <si>
    <t>E 103RD ST</t>
  </si>
  <si>
    <t>NY005011</t>
  </si>
  <si>
    <t>E 4TH ST</t>
  </si>
  <si>
    <t>NY005185</t>
  </si>
  <si>
    <t>ELDER AVE</t>
  </si>
  <si>
    <t>WARD AVE</t>
  </si>
  <si>
    <t>NY005249</t>
  </si>
  <si>
    <t>ASHFORD ST</t>
  </si>
  <si>
    <t>NY005369</t>
  </si>
  <si>
    <t>STEENWICK AVE</t>
  </si>
  <si>
    <t>BOSTON RD</t>
  </si>
  <si>
    <t>IRT-DYRE AVE LINE</t>
  </si>
  <si>
    <t>13-14-17-18</t>
  </si>
  <si>
    <t>NY005060</t>
  </si>
  <si>
    <t>WARING AVE</t>
  </si>
  <si>
    <t>NY005095</t>
  </si>
  <si>
    <t>BOERUM ST</t>
  </si>
  <si>
    <t>NY005195</t>
  </si>
  <si>
    <t>VARET ST</t>
  </si>
  <si>
    <t>NY005175</t>
  </si>
  <si>
    <t>LIRR</t>
  </si>
  <si>
    <t>COLLEGE POINT BLVD</t>
  </si>
  <si>
    <t>ROOSEVELT AVE</t>
  </si>
  <si>
    <t>NY005213K</t>
  </si>
  <si>
    <t>NY005070</t>
  </si>
  <si>
    <t>SOUTH 11TH ST</t>
  </si>
  <si>
    <t>BEDFORD &amp; DIVISION AVES</t>
  </si>
  <si>
    <t>SOUTH 9TH ST</t>
  </si>
  <si>
    <t>NY005288</t>
  </si>
  <si>
    <t>BERRY STREET-SOUTH 9TH STREET</t>
  </si>
  <si>
    <t>JEFFERSON ST</t>
  </si>
  <si>
    <t>SEAVER AVE</t>
  </si>
  <si>
    <t>DONGAN HILLS AVE</t>
  </si>
  <si>
    <t>RICHMOND RD</t>
  </si>
  <si>
    <t>NY005271B</t>
  </si>
  <si>
    <t>NY005282</t>
  </si>
  <si>
    <t>VERNON AVE</t>
  </si>
  <si>
    <t>NY005255</t>
  </si>
  <si>
    <t>B CHANNEL DR</t>
  </si>
  <si>
    <t>NORTON AVE</t>
  </si>
  <si>
    <t>B 41ST ST</t>
  </si>
  <si>
    <t>B 38TH ST</t>
  </si>
  <si>
    <t>NY005086</t>
  </si>
  <si>
    <t>SHORE PKWY</t>
  </si>
  <si>
    <t>ROCKAWAY PKWY</t>
  </si>
  <si>
    <t>SEAVIEW AVE</t>
  </si>
  <si>
    <t>NY005368</t>
  </si>
  <si>
    <t>NY005111</t>
  </si>
  <si>
    <t>NY005012</t>
  </si>
  <si>
    <t>GUY BREWER BLVD</t>
  </si>
  <si>
    <t>116TH AVE</t>
  </si>
  <si>
    <t>FOCH BLVD</t>
  </si>
  <si>
    <t>NY005038</t>
  </si>
  <si>
    <t>W 193RD ST</t>
  </si>
  <si>
    <t>NY005106</t>
  </si>
  <si>
    <t>W 154TH ST</t>
  </si>
  <si>
    <t>NY005365</t>
  </si>
  <si>
    <t>CLERMONT AVE</t>
  </si>
  <si>
    <t>NY005189</t>
  </si>
  <si>
    <t>HALLET'S COVE</t>
  </si>
  <si>
    <t>8TH ST</t>
  </si>
  <si>
    <t>27TH AVE</t>
  </si>
  <si>
    <t>NY005213I</t>
  </si>
  <si>
    <t>NY005116</t>
  </si>
  <si>
    <t>NY005012100</t>
  </si>
  <si>
    <t>ARMSTRONG II</t>
  </si>
  <si>
    <t>56, 57</t>
  </si>
  <si>
    <t>CLIFTON PL</t>
  </si>
  <si>
    <t>NY005120</t>
  </si>
  <si>
    <t>ARMSTRONG I</t>
  </si>
  <si>
    <t>W 65TH ST</t>
  </si>
  <si>
    <t>W 64TH ST</t>
  </si>
  <si>
    <t>NY005366</t>
  </si>
  <si>
    <t>W 61ST ST</t>
  </si>
  <si>
    <t>NY005220A</t>
  </si>
  <si>
    <t>ALBANY HOUSES</t>
  </si>
  <si>
    <t>NY005216C</t>
  </si>
  <si>
    <t>PARK PL</t>
  </si>
  <si>
    <t>E 152ND ST</t>
  </si>
  <si>
    <t>15-21</t>
  </si>
  <si>
    <t>NY005049</t>
  </si>
  <si>
    <t>NY005059</t>
  </si>
  <si>
    <t>FOURTH AVE</t>
  </si>
  <si>
    <t>NY005103</t>
  </si>
  <si>
    <t>572 WARREN STREET</t>
  </si>
  <si>
    <t>HESTER ST</t>
  </si>
  <si>
    <t>NY005186</t>
  </si>
  <si>
    <t>NEW ST</t>
  </si>
  <si>
    <t>NY005374</t>
  </si>
  <si>
    <t>E 111TH ST</t>
  </si>
  <si>
    <t>NY005126</t>
  </si>
  <si>
    <t>NY005068</t>
  </si>
  <si>
    <t>W 84TH ST</t>
  </si>
  <si>
    <t>NY005270</t>
  </si>
  <si>
    <t>COLGATE AVE</t>
  </si>
  <si>
    <t>NY005162</t>
  </si>
  <si>
    <t>W 117TH ST</t>
  </si>
  <si>
    <t>W 116TH ST</t>
  </si>
  <si>
    <t>NY005065</t>
  </si>
  <si>
    <t>NY005138</t>
  </si>
  <si>
    <t>NY005174</t>
  </si>
  <si>
    <t>E 178TH ST</t>
  </si>
  <si>
    <t>E TREMONT AVE</t>
  </si>
  <si>
    <t>NY005090</t>
  </si>
  <si>
    <t>Textiles (Gallons)</t>
  </si>
  <si>
    <t>E-Waste (Gallons)</t>
  </si>
  <si>
    <t>Organics (Gallons)</t>
  </si>
  <si>
    <t>Paper(Gallons)</t>
  </si>
  <si>
    <t>Cardboard (Gallons)</t>
  </si>
  <si>
    <t>MGP (Gallons)</t>
  </si>
  <si>
    <t>Trash (Gallons)</t>
  </si>
  <si>
    <t>Textiles (CY/day)</t>
  </si>
  <si>
    <t>E-Waste (CY/day)</t>
  </si>
  <si>
    <t>Organics (CY/day)</t>
  </si>
  <si>
    <t>Paper  (CY/day)</t>
  </si>
  <si>
    <t>Cardboard (CY/day)</t>
  </si>
  <si>
    <t>MGP (CY/day)</t>
  </si>
  <si>
    <t>Trash (CY/day)</t>
  </si>
  <si>
    <t>Textiles (tons/day)</t>
  </si>
  <si>
    <t>E-Waste (tons/day)</t>
  </si>
  <si>
    <t>Organics (tons/day)</t>
  </si>
  <si>
    <t>Paper (tons/day)</t>
  </si>
  <si>
    <t>Cardboard (tons/day)</t>
  </si>
  <si>
    <t>MGP (tons/day)</t>
  </si>
  <si>
    <t>Trash (tons/day)</t>
  </si>
  <si>
    <t>Total</t>
  </si>
  <si>
    <t>PRIVATE MANAGEMENT</t>
  </si>
  <si>
    <t>ELECTRICITY PAID BY RESIDENTS</t>
  </si>
  <si>
    <t>SENIOR DEVELOPMENT</t>
  </si>
  <si>
    <t>FEDERALIZED DEVELOPMENT</t>
  </si>
  <si>
    <t>COMPLETION DATE</t>
  </si>
  <si>
    <t>NY CITY COUNCIL DISTRICT</t>
  </si>
  <si>
    <t>NY STATE ASSEMBLY DISTRICT</t>
  </si>
  <si>
    <t>NY STATE SENATE DISTRICT</t>
  </si>
  <si>
    <t>US CONGRESSIONAL DISTRICT</t>
  </si>
  <si>
    <t>COMMUNITY DISTIRCT</t>
  </si>
  <si>
    <t>BOROUGH</t>
  </si>
  <si>
    <t>LOCATION STREET D</t>
  </si>
  <si>
    <t>LOCATION STREET C</t>
  </si>
  <si>
    <t>LOCATION STREET B</t>
  </si>
  <si>
    <t>LOCATION STREET A</t>
  </si>
  <si>
    <t>AVG MONTHLY GROSS RENT</t>
  </si>
  <si>
    <t>PER RENTAL ROOM</t>
  </si>
  <si>
    <t>DEVELOPMENT COST</t>
  </si>
  <si>
    <t>DENSITY</t>
  </si>
  <si>
    <t>BLDG COVERAGE %</t>
  </si>
  <si>
    <t>CUBAGE CU FT</t>
  </si>
  <si>
    <t>BLDG COVERAGE SQ FT</t>
  </si>
  <si>
    <t>EXCLUDING PARK ACRES</t>
  </si>
  <si>
    <t>NET DEV AREA SQ FT</t>
  </si>
  <si>
    <t>ACRES</t>
  </si>
  <si>
    <t>TOTAL AREA SQ FT</t>
  </si>
  <si>
    <t>NUMBER OF STORIES</t>
  </si>
  <si>
    <t>NUMBER OF STAIRHALLS</t>
  </si>
  <si>
    <t>NUMBER OF NON-RESIDENTIAL BLDGS</t>
  </si>
  <si>
    <t>NUMBER OF RESIDENTIAL BLDGS</t>
  </si>
  <si>
    <t>PERCENT FIXED INCOME HOUSEHOLDS</t>
  </si>
  <si>
    <t>TOTAL # OF FIXED INCOME HOUSEHOLD</t>
  </si>
  <si>
    <t>TOTAL POPULATION</t>
  </si>
  <si>
    <t>POPULATION PUBLIC HOUSING</t>
  </si>
  <si>
    <t>POPULATION SECTION 8 TRANSITION</t>
  </si>
  <si>
    <t>AVG NO R/R PER APARTMENT</t>
  </si>
  <si>
    <t>NUMBER OF RENTAL ROOMS</t>
  </si>
  <si>
    <t>TOTAL NUMBER OF APARTMENTS</t>
  </si>
  <si>
    <t>NUMBER OF CURRENT APARTMENTS</t>
  </si>
  <si>
    <t>NUMBER OF SECTION 8 TRANSITION APARTMENTS</t>
  </si>
  <si>
    <t>TYPE</t>
  </si>
  <si>
    <t>METHOD</t>
  </si>
  <si>
    <t>PROGRAM</t>
  </si>
  <si>
    <t>HUD #</t>
  </si>
  <si>
    <t>OPERATING EDP#</t>
  </si>
  <si>
    <t>DEVELOPMENT EDP#</t>
  </si>
  <si>
    <t>CONSOLIDATED TDS#</t>
  </si>
  <si>
    <t>TDS#</t>
  </si>
  <si>
    <t>HUD AMP#</t>
  </si>
  <si>
    <t>DATA AS OF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</si>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</sst>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1" fontId="0" fillId="0" borderId="0" xfId="0" applyNumberFormat="1"/>
    <xf numFmtId="1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tabSelected="1" workbookViewId="0">
      <selection activeCell="O9" sqref="O9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14</v>
      </c>
      <c r="C2">
        <v>180</v>
      </c>
      <c r="D2" t="s">
        <v>15</v>
      </c>
      <c r="E2" t="s">
        <v>15</v>
      </c>
      <c r="F2">
        <v>180</v>
      </c>
      <c r="G2" t="s">
        <v>16</v>
      </c>
      <c r="H2">
        <v>214</v>
      </c>
      <c r="I2">
        <v>448</v>
      </c>
      <c r="J2">
        <v>2.1</v>
      </c>
      <c r="K2">
        <v>21.3</v>
      </c>
      <c r="L2">
        <f>IF(ISNUMBER(VLOOKUP($F2, Waste_Calculator_Data!$D$2:$Y$350,10,FALSE)), VLOOKUP($F2, Waste_Calculator_Data!$D$2:$Y$350,10,FALSE), "")</f>
        <v>218</v>
      </c>
      <c r="M2">
        <f>IF(ISNUMBER(VLOOKUP($F2, Waste_Calculator_Data!$D$2:$Y$350,11,FALSE)), VLOOKUP($F2, Waste_Calculator_Data!$D$2:$Y$350,11,FALSE), "")</f>
        <v>220</v>
      </c>
      <c r="N2">
        <f>IF(ISNUMBER(VLOOKUP($F2, Waste_Calculator_Data!$D$2:$Y$350,21,FALSE)), VLOOKUP($F2, Waste_Calculator_Data!$D$2:$Y$350,21,FALSE), "")</f>
        <v>1</v>
      </c>
    </row>
    <row r="3" spans="1:14" x14ac:dyDescent="0.2">
      <c r="A3" t="s">
        <v>14</v>
      </c>
      <c r="B3" t="s">
        <v>14</v>
      </c>
      <c r="C3">
        <v>308</v>
      </c>
      <c r="D3" t="s">
        <v>17</v>
      </c>
      <c r="E3" t="s">
        <v>18</v>
      </c>
      <c r="F3">
        <v>233</v>
      </c>
      <c r="G3" t="s">
        <v>19</v>
      </c>
      <c r="H3">
        <v>64</v>
      </c>
      <c r="I3">
        <v>167</v>
      </c>
      <c r="J3">
        <v>2.6</v>
      </c>
      <c r="K3">
        <v>14.7</v>
      </c>
      <c r="L3">
        <f>IF(ISNUMBER(VLOOKUP($F3, Waste_Calculator_Data!$D$2:$Y$350,10,FALSE)), VLOOKUP($F3, Waste_Calculator_Data!$D$2:$Y$350,10,FALSE), "")</f>
        <v>65</v>
      </c>
      <c r="M3">
        <f>IF(ISNUMBER(VLOOKUP($F3, Waste_Calculator_Data!$D$2:$Y$350,11,FALSE)), VLOOKUP($F3, Waste_Calculator_Data!$D$2:$Y$350,11,FALSE), "")</f>
        <v>66</v>
      </c>
      <c r="N3">
        <f>IF(ISNUMBER(VLOOKUP($F3, Waste_Calculator_Data!$D$2:$Y$350,21,FALSE)), VLOOKUP($F3, Waste_Calculator_Data!$D$2:$Y$350,21,FALSE), "")</f>
        <v>1</v>
      </c>
    </row>
    <row r="4" spans="1:14" x14ac:dyDescent="0.2">
      <c r="A4" t="s">
        <v>14</v>
      </c>
      <c r="B4" t="s">
        <v>14</v>
      </c>
      <c r="C4">
        <v>67</v>
      </c>
      <c r="D4" t="s">
        <v>20</v>
      </c>
      <c r="E4" t="s">
        <v>21</v>
      </c>
      <c r="F4">
        <v>214</v>
      </c>
      <c r="G4" t="s">
        <v>22</v>
      </c>
      <c r="H4">
        <v>96</v>
      </c>
      <c r="I4">
        <v>158</v>
      </c>
      <c r="J4">
        <v>1.6</v>
      </c>
      <c r="K4">
        <v>23.2</v>
      </c>
      <c r="L4">
        <f>IF(ISNUMBER(VLOOKUP($F4, Waste_Calculator_Data!$D$2:$Y$350,10,FALSE)), VLOOKUP($F4, Waste_Calculator_Data!$D$2:$Y$350,10,FALSE), "")</f>
        <v>96</v>
      </c>
      <c r="M4">
        <f>IF(ISNUMBER(VLOOKUP($F4, Waste_Calculator_Data!$D$2:$Y$350,11,FALSE)), VLOOKUP($F4, Waste_Calculator_Data!$D$2:$Y$350,11,FALSE), "")</f>
        <v>96</v>
      </c>
      <c r="N4">
        <f>IF(ISNUMBER(VLOOKUP($F4, Waste_Calculator_Data!$D$2:$Y$350,21,FALSE)), VLOOKUP($F4, Waste_Calculator_Data!$D$2:$Y$350,21,FALSE), "")</f>
        <v>1</v>
      </c>
    </row>
    <row r="5" spans="1:14" x14ac:dyDescent="0.2">
      <c r="A5" t="s">
        <v>14</v>
      </c>
      <c r="B5" t="s">
        <v>14</v>
      </c>
      <c r="C5">
        <v>118</v>
      </c>
      <c r="D5" t="s">
        <v>23</v>
      </c>
      <c r="E5" t="s">
        <v>24</v>
      </c>
      <c r="F5">
        <v>118</v>
      </c>
      <c r="G5" t="s">
        <v>25</v>
      </c>
      <c r="H5">
        <v>919</v>
      </c>
      <c r="I5" s="1">
        <v>2253</v>
      </c>
      <c r="J5">
        <v>2.5</v>
      </c>
      <c r="K5">
        <v>22.5</v>
      </c>
      <c r="L5">
        <f>IF(ISNUMBER(VLOOKUP($F5, Waste_Calculator_Data!$D$2:$Y$350,10,FALSE)), VLOOKUP($F5, Waste_Calculator_Data!$D$2:$Y$350,10,FALSE), "")</f>
        <v>924</v>
      </c>
      <c r="M5">
        <f>IF(ISNUMBER(VLOOKUP($F5, Waste_Calculator_Data!$D$2:$Y$350,11,FALSE)), VLOOKUP($F5, Waste_Calculator_Data!$D$2:$Y$350,11,FALSE), "")</f>
        <v>925</v>
      </c>
      <c r="N5">
        <f>IF(ISNUMBER(VLOOKUP($F5, Waste_Calculator_Data!$D$2:$Y$350,21,FALSE)), VLOOKUP($F5, Waste_Calculator_Data!$D$2:$Y$350,21,FALSE), "")</f>
        <v>7</v>
      </c>
    </row>
    <row r="6" spans="1:14" x14ac:dyDescent="0.2">
      <c r="A6" t="s">
        <v>14</v>
      </c>
      <c r="B6" t="s">
        <v>14</v>
      </c>
      <c r="C6">
        <v>197</v>
      </c>
      <c r="D6" t="s">
        <v>26</v>
      </c>
      <c r="E6" t="s">
        <v>27</v>
      </c>
      <c r="F6">
        <v>202</v>
      </c>
      <c r="G6" t="s">
        <v>28</v>
      </c>
      <c r="H6">
        <v>233</v>
      </c>
      <c r="I6">
        <v>459</v>
      </c>
      <c r="J6">
        <v>2</v>
      </c>
      <c r="K6">
        <v>20</v>
      </c>
      <c r="L6">
        <f>IF(ISNUMBER(VLOOKUP($F6, Waste_Calculator_Data!$D$2:$Y$350,10,FALSE)), VLOOKUP($F6, Waste_Calculator_Data!$D$2:$Y$350,10,FALSE), "")</f>
        <v>232</v>
      </c>
      <c r="M6">
        <f>IF(ISNUMBER(VLOOKUP($F6, Waste_Calculator_Data!$D$2:$Y$350,11,FALSE)), VLOOKUP($F6, Waste_Calculator_Data!$D$2:$Y$350,11,FALSE), "")</f>
        <v>233</v>
      </c>
      <c r="N6">
        <f>IF(ISNUMBER(VLOOKUP($F6, Waste_Calculator_Data!$D$2:$Y$350,21,FALSE)), VLOOKUP($F6, Waste_Calculator_Data!$D$2:$Y$350,21,FALSE), "")</f>
        <v>1</v>
      </c>
    </row>
    <row r="7" spans="1:14" x14ac:dyDescent="0.2">
      <c r="A7" t="s">
        <v>14</v>
      </c>
      <c r="B7" t="s">
        <v>14</v>
      </c>
      <c r="C7">
        <v>39</v>
      </c>
      <c r="D7" t="s">
        <v>29</v>
      </c>
      <c r="E7" t="s">
        <v>30</v>
      </c>
      <c r="F7">
        <v>189</v>
      </c>
      <c r="G7" t="s">
        <v>31</v>
      </c>
      <c r="H7">
        <v>229</v>
      </c>
      <c r="I7">
        <v>274</v>
      </c>
      <c r="J7">
        <v>1.2</v>
      </c>
      <c r="K7">
        <v>18.8</v>
      </c>
      <c r="L7">
        <f>IF(ISNUMBER(VLOOKUP($F7, Waste_Calculator_Data!$D$2:$Y$350,10,FALSE)), VLOOKUP($F7, Waste_Calculator_Data!$D$2:$Y$350,10,FALSE), "")</f>
        <v>232</v>
      </c>
      <c r="M7">
        <f>IF(ISNUMBER(VLOOKUP($F7, Waste_Calculator_Data!$D$2:$Y$350,11,FALSE)), VLOOKUP($F7, Waste_Calculator_Data!$D$2:$Y$350,11,FALSE), "")</f>
        <v>235</v>
      </c>
      <c r="N7">
        <f>IF(ISNUMBER(VLOOKUP($F7, Waste_Calculator_Data!$D$2:$Y$350,21,FALSE)), VLOOKUP($F7, Waste_Calculator_Data!$D$2:$Y$350,21,FALSE), "")</f>
        <v>2</v>
      </c>
    </row>
    <row r="8" spans="1:14" x14ac:dyDescent="0.2">
      <c r="A8" t="s">
        <v>14</v>
      </c>
      <c r="B8" t="s">
        <v>14</v>
      </c>
      <c r="C8">
        <v>138</v>
      </c>
      <c r="D8" t="s">
        <v>32</v>
      </c>
      <c r="E8" t="s">
        <v>33</v>
      </c>
      <c r="F8">
        <v>138</v>
      </c>
      <c r="G8" t="s">
        <v>34</v>
      </c>
      <c r="H8">
        <v>535</v>
      </c>
      <c r="I8" s="1">
        <v>1316</v>
      </c>
      <c r="J8">
        <v>2.5</v>
      </c>
      <c r="K8">
        <v>21.4</v>
      </c>
      <c r="L8">
        <f>IF(ISNUMBER(VLOOKUP($F8, Waste_Calculator_Data!$D$2:$Y$350,10,FALSE)), VLOOKUP($F8, Waste_Calculator_Data!$D$2:$Y$350,10,FALSE), "")</f>
        <v>538</v>
      </c>
      <c r="M8">
        <f>IF(ISNUMBER(VLOOKUP($F8, Waste_Calculator_Data!$D$2:$Y$350,11,FALSE)), VLOOKUP($F8, Waste_Calculator_Data!$D$2:$Y$350,11,FALSE), "")</f>
        <v>538</v>
      </c>
      <c r="N8">
        <f>IF(ISNUMBER(VLOOKUP($F8, Waste_Calculator_Data!$D$2:$Y$350,21,FALSE)), VLOOKUP($F8, Waste_Calculator_Data!$D$2:$Y$350,21,FALSE), "")</f>
        <v>5</v>
      </c>
    </row>
    <row r="9" spans="1:14" x14ac:dyDescent="0.2">
      <c r="A9" t="s">
        <v>14</v>
      </c>
      <c r="B9" t="s">
        <v>14</v>
      </c>
      <c r="C9">
        <v>32</v>
      </c>
      <c r="D9" t="s">
        <v>35</v>
      </c>
      <c r="E9" t="s">
        <v>36</v>
      </c>
      <c r="F9">
        <v>346</v>
      </c>
      <c r="G9" t="s">
        <v>37</v>
      </c>
      <c r="H9">
        <v>82</v>
      </c>
      <c r="I9">
        <v>182</v>
      </c>
      <c r="J9">
        <v>2.2000000000000002</v>
      </c>
      <c r="K9">
        <v>19.2</v>
      </c>
      <c r="L9">
        <f>IF(ISNUMBER(VLOOKUP($F9, Waste_Calculator_Data!$D$2:$Y$350,10,FALSE)), VLOOKUP($F9, Waste_Calculator_Data!$D$2:$Y$350,10,FALSE), "")</f>
        <v>82</v>
      </c>
      <c r="M9">
        <f>IF(ISNUMBER(VLOOKUP($F9, Waste_Calculator_Data!$D$2:$Y$350,11,FALSE)), VLOOKUP($F9, Waste_Calculator_Data!$D$2:$Y$350,11,FALSE), "")</f>
        <v>82</v>
      </c>
      <c r="N9">
        <f>IF(ISNUMBER(VLOOKUP($F9, Waste_Calculator_Data!$D$2:$Y$350,21,FALSE)), VLOOKUP($F9, Waste_Calculator_Data!$D$2:$Y$350,21,FALSE), "")</f>
        <v>3</v>
      </c>
    </row>
    <row r="10" spans="1:14" x14ac:dyDescent="0.2">
      <c r="A10" t="s">
        <v>14</v>
      </c>
      <c r="B10" t="s">
        <v>14</v>
      </c>
      <c r="C10">
        <v>32</v>
      </c>
      <c r="D10" t="s">
        <v>35</v>
      </c>
      <c r="E10" t="s">
        <v>38</v>
      </c>
      <c r="F10">
        <v>32</v>
      </c>
      <c r="G10" t="s">
        <v>37</v>
      </c>
      <c r="H10" s="1">
        <v>1225</v>
      </c>
      <c r="I10" s="1">
        <v>2919</v>
      </c>
      <c r="J10">
        <v>2.4</v>
      </c>
      <c r="K10">
        <v>22.6</v>
      </c>
      <c r="L10">
        <f>IF(ISNUMBER(VLOOKUP($F10, Waste_Calculator_Data!$D$2:$Y$350,10,FALSE)), VLOOKUP($F10, Waste_Calculator_Data!$D$2:$Y$350,10,FALSE), "")</f>
        <v>1245</v>
      </c>
      <c r="M10">
        <f>IF(ISNUMBER(VLOOKUP($F10, Waste_Calculator_Data!$D$2:$Y$350,11,FALSE)), VLOOKUP($F10, Waste_Calculator_Data!$D$2:$Y$350,11,FALSE), "")</f>
        <v>1246</v>
      </c>
      <c r="N10">
        <f>IF(ISNUMBER(VLOOKUP($F10, Waste_Calculator_Data!$D$2:$Y$350,21,FALSE)), VLOOKUP($F10, Waste_Calculator_Data!$D$2:$Y$350,21,FALSE), "")</f>
        <v>10</v>
      </c>
    </row>
    <row r="11" spans="1:14" x14ac:dyDescent="0.2">
      <c r="A11" t="s">
        <v>14</v>
      </c>
      <c r="B11" t="s">
        <v>14</v>
      </c>
      <c r="C11">
        <v>32</v>
      </c>
      <c r="D11" t="s">
        <v>35</v>
      </c>
      <c r="E11" t="s">
        <v>39</v>
      </c>
      <c r="F11">
        <v>157</v>
      </c>
      <c r="G11" t="s">
        <v>37</v>
      </c>
      <c r="H11">
        <v>217</v>
      </c>
      <c r="I11">
        <v>232</v>
      </c>
      <c r="J11">
        <v>1.1000000000000001</v>
      </c>
      <c r="K11">
        <v>13.3</v>
      </c>
      <c r="L11">
        <f>IF(ISNUMBER(VLOOKUP($F11, Waste_Calculator_Data!$D$2:$Y$350,10,FALSE)), VLOOKUP($F11, Waste_Calculator_Data!$D$2:$Y$350,10,FALSE), "")</f>
        <v>226</v>
      </c>
      <c r="M11">
        <f>IF(ISNUMBER(VLOOKUP($F11, Waste_Calculator_Data!$D$2:$Y$350,11,FALSE)), VLOOKUP($F11, Waste_Calculator_Data!$D$2:$Y$350,11,FALSE), "")</f>
        <v>226</v>
      </c>
      <c r="N11">
        <f>IF(ISNUMBER(VLOOKUP($F11, Waste_Calculator_Data!$D$2:$Y$350,21,FALSE)), VLOOKUP($F11, Waste_Calculator_Data!$D$2:$Y$350,21,FALSE), "")</f>
        <v>2</v>
      </c>
    </row>
    <row r="12" spans="1:14" x14ac:dyDescent="0.2">
      <c r="A12" t="s">
        <v>14</v>
      </c>
      <c r="B12" t="s">
        <v>40</v>
      </c>
      <c r="C12">
        <v>530</v>
      </c>
      <c r="D12" t="s">
        <v>41</v>
      </c>
      <c r="E12" t="s">
        <v>42</v>
      </c>
      <c r="F12">
        <v>235</v>
      </c>
      <c r="G12" t="s">
        <v>43</v>
      </c>
      <c r="H12">
        <v>72</v>
      </c>
      <c r="I12">
        <v>139</v>
      </c>
      <c r="J12">
        <v>1.9</v>
      </c>
      <c r="K12">
        <v>20.100000000000001</v>
      </c>
      <c r="L12">
        <f>IF(ISNUMBER(VLOOKUP($F12, Waste_Calculator_Data!$D$2:$Y$350,10,FALSE)), VLOOKUP($F12, Waste_Calculator_Data!$D$2:$Y$350,10,FALSE), "")</f>
        <v>72</v>
      </c>
      <c r="M12">
        <f>IF(ISNUMBER(VLOOKUP($F12, Waste_Calculator_Data!$D$2:$Y$350,11,FALSE)), VLOOKUP($F12, Waste_Calculator_Data!$D$2:$Y$350,11,FALSE), "")</f>
        <v>72</v>
      </c>
      <c r="N12">
        <f>IF(ISNUMBER(VLOOKUP($F12, Waste_Calculator_Data!$D$2:$Y$350,21,FALSE)), VLOOKUP($F12, Waste_Calculator_Data!$D$2:$Y$350,21,FALSE), "")</f>
        <v>1</v>
      </c>
    </row>
    <row r="13" spans="1:14" x14ac:dyDescent="0.2">
      <c r="A13" t="s">
        <v>14</v>
      </c>
      <c r="B13" t="s">
        <v>14</v>
      </c>
      <c r="C13">
        <v>113</v>
      </c>
      <c r="D13" t="s">
        <v>44</v>
      </c>
      <c r="E13" t="s">
        <v>45</v>
      </c>
      <c r="F13">
        <v>113</v>
      </c>
      <c r="G13" t="s">
        <v>46</v>
      </c>
      <c r="H13" s="1">
        <v>1474</v>
      </c>
      <c r="I13" s="1">
        <v>4235</v>
      </c>
      <c r="J13">
        <v>2.9</v>
      </c>
      <c r="K13">
        <v>18.8</v>
      </c>
      <c r="L13">
        <f>IF(ISNUMBER(VLOOKUP($F13, Waste_Calculator_Data!$D$2:$Y$350,10,FALSE)), VLOOKUP($F13, Waste_Calculator_Data!$D$2:$Y$350,10,FALSE), "")</f>
        <v>1476</v>
      </c>
      <c r="M13">
        <f>IF(ISNUMBER(VLOOKUP($F13, Waste_Calculator_Data!$D$2:$Y$350,11,FALSE)), VLOOKUP($F13, Waste_Calculator_Data!$D$2:$Y$350,11,FALSE), "")</f>
        <v>1492</v>
      </c>
      <c r="N13">
        <f>IF(ISNUMBER(VLOOKUP($F13, Waste_Calculator_Data!$D$2:$Y$350,21,FALSE)), VLOOKUP($F13, Waste_Calculator_Data!$D$2:$Y$350,21,FALSE), "")</f>
        <v>7</v>
      </c>
    </row>
    <row r="14" spans="1:14" x14ac:dyDescent="0.2">
      <c r="A14" t="s">
        <v>14</v>
      </c>
      <c r="B14" t="s">
        <v>47</v>
      </c>
      <c r="C14">
        <v>80</v>
      </c>
      <c r="D14" t="s">
        <v>48</v>
      </c>
      <c r="E14" t="s">
        <v>49</v>
      </c>
      <c r="F14">
        <v>80</v>
      </c>
      <c r="G14" t="s">
        <v>50</v>
      </c>
      <c r="H14" s="1">
        <v>1975</v>
      </c>
      <c r="I14" s="1">
        <v>4793</v>
      </c>
      <c r="J14">
        <v>2.4</v>
      </c>
      <c r="K14">
        <v>22.1</v>
      </c>
      <c r="L14">
        <f>IF(ISNUMBER(VLOOKUP($F14, Waste_Calculator_Data!$D$2:$Y$350,10,FALSE)), VLOOKUP($F14, Waste_Calculator_Data!$D$2:$Y$350,10,FALSE), "")</f>
        <v>2022</v>
      </c>
      <c r="M14">
        <f>IF(ISNUMBER(VLOOKUP($F14, Waste_Calculator_Data!$D$2:$Y$350,11,FALSE)), VLOOKUP($F14, Waste_Calculator_Data!$D$2:$Y$350,11,FALSE), "")</f>
        <v>2025</v>
      </c>
      <c r="N14">
        <f>IF(ISNUMBER(VLOOKUP($F14, Waste_Calculator_Data!$D$2:$Y$350,21,FALSE)), VLOOKUP($F14, Waste_Calculator_Data!$D$2:$Y$350,21,FALSE), "")</f>
        <v>14</v>
      </c>
    </row>
    <row r="15" spans="1:14" x14ac:dyDescent="0.2">
      <c r="A15" t="s">
        <v>14</v>
      </c>
      <c r="B15" t="s">
        <v>14</v>
      </c>
      <c r="C15">
        <v>342</v>
      </c>
      <c r="D15" t="s">
        <v>51</v>
      </c>
      <c r="E15" t="s">
        <v>52</v>
      </c>
      <c r="F15">
        <v>334</v>
      </c>
      <c r="G15" t="s">
        <v>53</v>
      </c>
      <c r="H15">
        <v>185</v>
      </c>
      <c r="I15">
        <v>272</v>
      </c>
      <c r="J15">
        <v>1.5</v>
      </c>
      <c r="K15">
        <v>18.2</v>
      </c>
      <c r="L15">
        <f>IF(ISNUMBER(VLOOKUP($F15, Waste_Calculator_Data!$D$2:$Y$350,10,FALSE)), VLOOKUP($F15, Waste_Calculator_Data!$D$2:$Y$350,10,FALSE), "")</f>
        <v>187</v>
      </c>
      <c r="M15">
        <f>IF(ISNUMBER(VLOOKUP($F15, Waste_Calculator_Data!$D$2:$Y$350,11,FALSE)), VLOOKUP($F15, Waste_Calculator_Data!$D$2:$Y$350,11,FALSE), "")</f>
        <v>188</v>
      </c>
      <c r="N15">
        <f>IF(ISNUMBER(VLOOKUP($F15, Waste_Calculator_Data!$D$2:$Y$350,21,FALSE)), VLOOKUP($F15, Waste_Calculator_Data!$D$2:$Y$350,21,FALSE), "")</f>
        <v>13</v>
      </c>
    </row>
    <row r="16" spans="1:14" x14ac:dyDescent="0.2">
      <c r="A16" t="s">
        <v>14</v>
      </c>
      <c r="B16" t="s">
        <v>14</v>
      </c>
      <c r="C16">
        <v>308</v>
      </c>
      <c r="D16" t="s">
        <v>17</v>
      </c>
      <c r="E16" t="s">
        <v>54</v>
      </c>
      <c r="F16">
        <v>307</v>
      </c>
      <c r="G16" t="s">
        <v>19</v>
      </c>
      <c r="H16">
        <v>104</v>
      </c>
      <c r="I16">
        <v>240</v>
      </c>
      <c r="J16">
        <v>2.2999999999999998</v>
      </c>
      <c r="K16">
        <v>17</v>
      </c>
      <c r="L16">
        <f>IF(ISNUMBER(VLOOKUP($F16, Waste_Calculator_Data!$D$2:$Y$350,10,FALSE)), VLOOKUP($F16, Waste_Calculator_Data!$D$2:$Y$350,10,FALSE), "")</f>
        <v>106</v>
      </c>
      <c r="M16">
        <f>IF(ISNUMBER(VLOOKUP($F16, Waste_Calculator_Data!$D$2:$Y$350,11,FALSE)), VLOOKUP($F16, Waste_Calculator_Data!$D$2:$Y$350,11,FALSE), "")</f>
        <v>107</v>
      </c>
      <c r="N16">
        <f>IF(ISNUMBER(VLOOKUP($F16, Waste_Calculator_Data!$D$2:$Y$350,21,FALSE)), VLOOKUP($F16, Waste_Calculator_Data!$D$2:$Y$350,21,FALSE), "")</f>
        <v>6</v>
      </c>
    </row>
    <row r="17" spans="1:14" x14ac:dyDescent="0.2">
      <c r="A17" t="s">
        <v>14</v>
      </c>
      <c r="B17" t="s">
        <v>14</v>
      </c>
      <c r="C17">
        <v>308</v>
      </c>
      <c r="D17" t="s">
        <v>17</v>
      </c>
      <c r="E17" t="s">
        <v>55</v>
      </c>
      <c r="F17">
        <v>308</v>
      </c>
      <c r="G17" t="s">
        <v>19</v>
      </c>
      <c r="H17">
        <v>104</v>
      </c>
      <c r="I17">
        <v>244</v>
      </c>
      <c r="J17">
        <v>2.2999999999999998</v>
      </c>
      <c r="K17">
        <v>18.600000000000001</v>
      </c>
      <c r="L17">
        <f>IF(ISNUMBER(VLOOKUP($F17, Waste_Calculator_Data!$D$2:$Y$350,10,FALSE)), VLOOKUP($F17, Waste_Calculator_Data!$D$2:$Y$350,10,FALSE), "")</f>
        <v>107</v>
      </c>
      <c r="M17">
        <f>IF(ISNUMBER(VLOOKUP($F17, Waste_Calculator_Data!$D$2:$Y$350,11,FALSE)), VLOOKUP($F17, Waste_Calculator_Data!$D$2:$Y$350,11,FALSE), "")</f>
        <v>115</v>
      </c>
      <c r="N17">
        <f>IF(ISNUMBER(VLOOKUP($F17, Waste_Calculator_Data!$D$2:$Y$350,21,FALSE)), VLOOKUP($F17, Waste_Calculator_Data!$D$2:$Y$350,21,FALSE), "")</f>
        <v>5</v>
      </c>
    </row>
    <row r="18" spans="1:14" x14ac:dyDescent="0.2">
      <c r="A18" t="s">
        <v>14</v>
      </c>
      <c r="B18" t="s">
        <v>14</v>
      </c>
      <c r="C18">
        <v>308</v>
      </c>
      <c r="D18" t="s">
        <v>17</v>
      </c>
      <c r="E18" t="s">
        <v>56</v>
      </c>
      <c r="F18">
        <v>335</v>
      </c>
      <c r="G18" t="s">
        <v>19</v>
      </c>
      <c r="H18">
        <v>144</v>
      </c>
      <c r="I18">
        <v>322</v>
      </c>
      <c r="J18">
        <v>2.2000000000000002</v>
      </c>
      <c r="K18">
        <v>18.8</v>
      </c>
      <c r="L18">
        <f>IF(ISNUMBER(VLOOKUP($F18, Waste_Calculator_Data!$D$2:$Y$350,10,FALSE)), VLOOKUP($F18, Waste_Calculator_Data!$D$2:$Y$350,10,FALSE), "")</f>
        <v>147</v>
      </c>
      <c r="M18">
        <f>IF(ISNUMBER(VLOOKUP($F18, Waste_Calculator_Data!$D$2:$Y$350,11,FALSE)), VLOOKUP($F18, Waste_Calculator_Data!$D$2:$Y$350,11,FALSE), "")</f>
        <v>150</v>
      </c>
      <c r="N18">
        <f>IF(ISNUMBER(VLOOKUP($F18, Waste_Calculator_Data!$D$2:$Y$350,21,FALSE)), VLOOKUP($F18, Waste_Calculator_Data!$D$2:$Y$350,21,FALSE), "")</f>
        <v>9</v>
      </c>
    </row>
    <row r="19" spans="1:14" x14ac:dyDescent="0.2">
      <c r="A19" t="s">
        <v>14</v>
      </c>
      <c r="B19" t="s">
        <v>14</v>
      </c>
      <c r="C19">
        <v>308</v>
      </c>
      <c r="D19" t="s">
        <v>17</v>
      </c>
      <c r="E19" t="s">
        <v>57</v>
      </c>
      <c r="F19">
        <v>336</v>
      </c>
      <c r="G19" t="s">
        <v>19</v>
      </c>
      <c r="H19">
        <v>125</v>
      </c>
      <c r="I19">
        <v>292</v>
      </c>
      <c r="J19">
        <v>2.2999999999999998</v>
      </c>
      <c r="K19">
        <v>20.399999999999999</v>
      </c>
      <c r="L19">
        <f>IF(ISNUMBER(VLOOKUP($F19, Waste_Calculator_Data!$D$2:$Y$350,10,FALSE)), VLOOKUP($F19, Waste_Calculator_Data!$D$2:$Y$350,10,FALSE), "")</f>
        <v>129</v>
      </c>
      <c r="M19">
        <f>IF(ISNUMBER(VLOOKUP($F19, Waste_Calculator_Data!$D$2:$Y$350,11,FALSE)), VLOOKUP($F19, Waste_Calculator_Data!$D$2:$Y$350,11,FALSE), "")</f>
        <v>135</v>
      </c>
      <c r="N19">
        <f>IF(ISNUMBER(VLOOKUP($F19, Waste_Calculator_Data!$D$2:$Y$350,21,FALSE)), VLOOKUP($F19, Waste_Calculator_Data!$D$2:$Y$350,21,FALSE), "")</f>
        <v>3</v>
      </c>
    </row>
    <row r="20" spans="1:14" x14ac:dyDescent="0.2">
      <c r="A20" t="s">
        <v>14</v>
      </c>
      <c r="B20" t="s">
        <v>14</v>
      </c>
      <c r="C20">
        <v>280</v>
      </c>
      <c r="D20" t="s">
        <v>58</v>
      </c>
      <c r="E20" t="s">
        <v>59</v>
      </c>
      <c r="F20">
        <v>11</v>
      </c>
      <c r="G20" t="s">
        <v>60</v>
      </c>
      <c r="H20">
        <v>398</v>
      </c>
      <c r="I20">
        <v>873</v>
      </c>
      <c r="J20">
        <v>2.2000000000000002</v>
      </c>
      <c r="K20">
        <v>28.9</v>
      </c>
      <c r="L20">
        <f>IF(ISNUMBER(VLOOKUP($F20, Waste_Calculator_Data!$D$2:$Y$350,10,FALSE)), VLOOKUP($F20, Waste_Calculator_Data!$D$2:$Y$350,10,FALSE), "")</f>
        <v>401</v>
      </c>
      <c r="M20">
        <f>IF(ISNUMBER(VLOOKUP($F20, Waste_Calculator_Data!$D$2:$Y$350,11,FALSE)), VLOOKUP($F20, Waste_Calculator_Data!$D$2:$Y$350,11,FALSE), "")</f>
        <v>401</v>
      </c>
      <c r="N20">
        <f>IF(ISNUMBER(VLOOKUP($F20, Waste_Calculator_Data!$D$2:$Y$350,21,FALSE)), VLOOKUP($F20, Waste_Calculator_Data!$D$2:$Y$350,21,FALSE), "")</f>
        <v>192</v>
      </c>
    </row>
    <row r="21" spans="1:14" x14ac:dyDescent="0.2">
      <c r="A21" t="s">
        <v>14</v>
      </c>
      <c r="B21" t="s">
        <v>14</v>
      </c>
      <c r="C21">
        <v>308</v>
      </c>
      <c r="D21" t="s">
        <v>17</v>
      </c>
      <c r="E21" t="s">
        <v>61</v>
      </c>
      <c r="F21">
        <v>236</v>
      </c>
      <c r="G21" t="s">
        <v>19</v>
      </c>
      <c r="H21">
        <v>93</v>
      </c>
      <c r="I21">
        <v>101</v>
      </c>
      <c r="J21">
        <v>1.1000000000000001</v>
      </c>
      <c r="K21">
        <v>12.5</v>
      </c>
      <c r="L21">
        <f>IF(ISNUMBER(VLOOKUP($F21, Waste_Calculator_Data!$D$2:$Y$350,10,FALSE)), VLOOKUP($F21, Waste_Calculator_Data!$D$2:$Y$350,10,FALSE), "")</f>
        <v>95</v>
      </c>
      <c r="M21">
        <f>IF(ISNUMBER(VLOOKUP($F21, Waste_Calculator_Data!$D$2:$Y$350,11,FALSE)), VLOOKUP($F21, Waste_Calculator_Data!$D$2:$Y$350,11,FALSE), "")</f>
        <v>95</v>
      </c>
      <c r="N21">
        <f>IF(ISNUMBER(VLOOKUP($F21, Waste_Calculator_Data!$D$2:$Y$350,21,FALSE)), VLOOKUP($F21, Waste_Calculator_Data!$D$2:$Y$350,21,FALSE), "")</f>
        <v>1</v>
      </c>
    </row>
    <row r="22" spans="1:14" x14ac:dyDescent="0.2">
      <c r="A22" t="s">
        <v>14</v>
      </c>
      <c r="B22" t="s">
        <v>14</v>
      </c>
      <c r="C22">
        <v>342</v>
      </c>
      <c r="D22" t="s">
        <v>51</v>
      </c>
      <c r="E22" t="s">
        <v>62</v>
      </c>
      <c r="F22">
        <v>190</v>
      </c>
      <c r="G22" t="s">
        <v>53</v>
      </c>
      <c r="H22">
        <v>172</v>
      </c>
      <c r="I22">
        <v>466</v>
      </c>
      <c r="J22">
        <v>2.7</v>
      </c>
      <c r="K22">
        <v>17.7</v>
      </c>
      <c r="L22">
        <f>IF(ISNUMBER(VLOOKUP($F22, Waste_Calculator_Data!$D$2:$Y$350,10,FALSE)), VLOOKUP($F22, Waste_Calculator_Data!$D$2:$Y$350,10,FALSE), "")</f>
        <v>175</v>
      </c>
      <c r="M22">
        <f>IF(ISNUMBER(VLOOKUP($F22, Waste_Calculator_Data!$D$2:$Y$350,11,FALSE)), VLOOKUP($F22, Waste_Calculator_Data!$D$2:$Y$350,11,FALSE), "")</f>
        <v>175</v>
      </c>
      <c r="N22">
        <f>IF(ISNUMBER(VLOOKUP($F22, Waste_Calculator_Data!$D$2:$Y$350,21,FALSE)), VLOOKUP($F22, Waste_Calculator_Data!$D$2:$Y$350,21,FALSE), "")</f>
        <v>2</v>
      </c>
    </row>
    <row r="23" spans="1:14" x14ac:dyDescent="0.2">
      <c r="A23" t="s">
        <v>14</v>
      </c>
      <c r="B23" t="s">
        <v>14</v>
      </c>
      <c r="C23">
        <v>59</v>
      </c>
      <c r="D23" t="s">
        <v>63</v>
      </c>
      <c r="E23" t="s">
        <v>64</v>
      </c>
      <c r="F23">
        <v>224</v>
      </c>
      <c r="G23" t="s">
        <v>65</v>
      </c>
      <c r="H23">
        <v>62</v>
      </c>
      <c r="I23">
        <v>127</v>
      </c>
      <c r="J23">
        <v>2</v>
      </c>
      <c r="K23">
        <v>18.2</v>
      </c>
      <c r="L23">
        <f>IF(ISNUMBER(VLOOKUP($F23, Waste_Calculator_Data!$D$2:$Y$350,10,FALSE)), VLOOKUP($F23, Waste_Calculator_Data!$D$2:$Y$350,10,FALSE), "")</f>
        <v>65</v>
      </c>
      <c r="M23">
        <f>IF(ISNUMBER(VLOOKUP($F23, Waste_Calculator_Data!$D$2:$Y$350,11,FALSE)), VLOOKUP($F23, Waste_Calculator_Data!$D$2:$Y$350,11,FALSE), "")</f>
        <v>66</v>
      </c>
      <c r="N23">
        <f>IF(ISNUMBER(VLOOKUP($F23, Waste_Calculator_Data!$D$2:$Y$350,21,FALSE)), VLOOKUP($F23, Waste_Calculator_Data!$D$2:$Y$350,21,FALSE), "")</f>
        <v>1</v>
      </c>
    </row>
    <row r="24" spans="1:14" x14ac:dyDescent="0.2">
      <c r="A24" t="s">
        <v>14</v>
      </c>
      <c r="B24" t="s">
        <v>66</v>
      </c>
      <c r="C24">
        <v>28</v>
      </c>
      <c r="D24" t="s">
        <v>67</v>
      </c>
      <c r="E24" t="s">
        <v>68</v>
      </c>
      <c r="F24">
        <v>237</v>
      </c>
      <c r="G24" t="s">
        <v>69</v>
      </c>
      <c r="H24">
        <v>221</v>
      </c>
      <c r="I24">
        <v>382</v>
      </c>
      <c r="J24">
        <v>1.7</v>
      </c>
      <c r="K24">
        <v>19.8</v>
      </c>
      <c r="L24">
        <f>IF(ISNUMBER(VLOOKUP($F24, Waste_Calculator_Data!$D$2:$Y$350,10,FALSE)), VLOOKUP($F24, Waste_Calculator_Data!$D$2:$Y$350,10,FALSE), "")</f>
        <v>221</v>
      </c>
      <c r="M24">
        <f>IF(ISNUMBER(VLOOKUP($F24, Waste_Calculator_Data!$D$2:$Y$350,11,FALSE)), VLOOKUP($F24, Waste_Calculator_Data!$D$2:$Y$350,11,FALSE), "")</f>
        <v>221</v>
      </c>
      <c r="N24">
        <f>IF(ISNUMBER(VLOOKUP($F24, Waste_Calculator_Data!$D$2:$Y$350,21,FALSE)), VLOOKUP($F24, Waste_Calculator_Data!$D$2:$Y$350,21,FALSE), "")</f>
        <v>2</v>
      </c>
    </row>
    <row r="25" spans="1:14" x14ac:dyDescent="0.2">
      <c r="A25" t="s">
        <v>14</v>
      </c>
      <c r="B25" t="s">
        <v>40</v>
      </c>
      <c r="C25">
        <v>530</v>
      </c>
      <c r="D25" t="s">
        <v>41</v>
      </c>
      <c r="E25" t="s">
        <v>70</v>
      </c>
      <c r="F25">
        <v>304</v>
      </c>
      <c r="G25" t="s">
        <v>43</v>
      </c>
      <c r="H25">
        <v>110</v>
      </c>
      <c r="I25">
        <v>361</v>
      </c>
      <c r="J25">
        <v>3.3</v>
      </c>
      <c r="K25">
        <v>19.7</v>
      </c>
      <c r="L25">
        <f>IF(ISNUMBER(VLOOKUP($F25, Waste_Calculator_Data!$D$2:$Y$350,10,FALSE)), VLOOKUP($F25, Waste_Calculator_Data!$D$2:$Y$350,10,FALSE), "")</f>
        <v>111</v>
      </c>
      <c r="M25">
        <f>IF(ISNUMBER(VLOOKUP($F25, Waste_Calculator_Data!$D$2:$Y$350,11,FALSE)), VLOOKUP($F25, Waste_Calculator_Data!$D$2:$Y$350,11,FALSE), "")</f>
        <v>111</v>
      </c>
      <c r="N25">
        <f>IF(ISNUMBER(VLOOKUP($F25, Waste_Calculator_Data!$D$2:$Y$350,21,FALSE)), VLOOKUP($F25, Waste_Calculator_Data!$D$2:$Y$350,21,FALSE), "")</f>
        <v>19</v>
      </c>
    </row>
    <row r="26" spans="1:14" x14ac:dyDescent="0.2">
      <c r="A26" t="s">
        <v>14</v>
      </c>
      <c r="B26" t="s">
        <v>40</v>
      </c>
      <c r="C26">
        <v>530</v>
      </c>
      <c r="D26" t="s">
        <v>41</v>
      </c>
      <c r="E26" t="s">
        <v>71</v>
      </c>
      <c r="F26">
        <v>338</v>
      </c>
      <c r="G26" t="s">
        <v>43</v>
      </c>
      <c r="H26">
        <v>162</v>
      </c>
      <c r="I26">
        <v>381</v>
      </c>
      <c r="J26">
        <v>2.4</v>
      </c>
      <c r="K26">
        <v>19.8</v>
      </c>
      <c r="L26">
        <f>IF(ISNUMBER(VLOOKUP($F26, Waste_Calculator_Data!$D$2:$Y$350,10,FALSE)), VLOOKUP($F26, Waste_Calculator_Data!$D$2:$Y$350,10,FALSE), "")</f>
        <v>168</v>
      </c>
      <c r="M26">
        <f>IF(ISNUMBER(VLOOKUP($F26, Waste_Calculator_Data!$D$2:$Y$350,11,FALSE)), VLOOKUP($F26, Waste_Calculator_Data!$D$2:$Y$350,11,FALSE), "")</f>
        <v>168</v>
      </c>
      <c r="N26">
        <f>IF(ISNUMBER(VLOOKUP($F26, Waste_Calculator_Data!$D$2:$Y$350,21,FALSE)), VLOOKUP($F26, Waste_Calculator_Data!$D$2:$Y$350,21,FALSE), "")</f>
        <v>28</v>
      </c>
    </row>
    <row r="27" spans="1:14" x14ac:dyDescent="0.2">
      <c r="A27" t="s">
        <v>14</v>
      </c>
      <c r="B27" t="s">
        <v>14</v>
      </c>
      <c r="C27">
        <v>180</v>
      </c>
      <c r="D27" t="s">
        <v>15</v>
      </c>
      <c r="E27" t="s">
        <v>72</v>
      </c>
      <c r="F27">
        <v>208</v>
      </c>
      <c r="G27" t="s">
        <v>73</v>
      </c>
      <c r="H27">
        <v>238</v>
      </c>
      <c r="I27">
        <v>526</v>
      </c>
      <c r="J27">
        <v>2.2000000000000002</v>
      </c>
      <c r="K27">
        <v>21.9</v>
      </c>
      <c r="L27">
        <f>IF(ISNUMBER(VLOOKUP($F27, Waste_Calculator_Data!$D$2:$Y$350,10,FALSE)), VLOOKUP($F27, Waste_Calculator_Data!$D$2:$Y$350,10,FALSE), "")</f>
        <v>239</v>
      </c>
      <c r="M27">
        <f>IF(ISNUMBER(VLOOKUP($F27, Waste_Calculator_Data!$D$2:$Y$350,11,FALSE)), VLOOKUP($F27, Waste_Calculator_Data!$D$2:$Y$350,11,FALSE), "")</f>
        <v>239</v>
      </c>
      <c r="N27">
        <f>IF(ISNUMBER(VLOOKUP($F27, Waste_Calculator_Data!$D$2:$Y$350,21,FALSE)), VLOOKUP($F27, Waste_Calculator_Data!$D$2:$Y$350,21,FALSE), "")</f>
        <v>3</v>
      </c>
    </row>
    <row r="28" spans="1:14" x14ac:dyDescent="0.2">
      <c r="A28" t="s">
        <v>14</v>
      </c>
      <c r="B28" t="s">
        <v>14</v>
      </c>
      <c r="C28">
        <v>34</v>
      </c>
      <c r="D28" t="s">
        <v>74</v>
      </c>
      <c r="E28" t="s">
        <v>75</v>
      </c>
      <c r="F28">
        <v>34</v>
      </c>
      <c r="G28" t="s">
        <v>76</v>
      </c>
      <c r="H28">
        <v>862</v>
      </c>
      <c r="I28" s="1">
        <v>1981</v>
      </c>
      <c r="J28">
        <v>2.2999999999999998</v>
      </c>
      <c r="K28">
        <v>26</v>
      </c>
      <c r="L28">
        <f>IF(ISNUMBER(VLOOKUP($F28, Waste_Calculator_Data!$D$2:$Y$350,10,FALSE)), VLOOKUP($F28, Waste_Calculator_Data!$D$2:$Y$350,10,FALSE), "")</f>
        <v>877</v>
      </c>
      <c r="M28">
        <f>IF(ISNUMBER(VLOOKUP($F28, Waste_Calculator_Data!$D$2:$Y$350,11,FALSE)), VLOOKUP($F28, Waste_Calculator_Data!$D$2:$Y$350,11,FALSE), "")</f>
        <v>877</v>
      </c>
      <c r="N28">
        <f>IF(ISNUMBER(VLOOKUP($F28, Waste_Calculator_Data!$D$2:$Y$350,21,FALSE)), VLOOKUP($F28, Waste_Calculator_Data!$D$2:$Y$350,21,FALSE), "")</f>
        <v>15</v>
      </c>
    </row>
    <row r="29" spans="1:14" x14ac:dyDescent="0.2">
      <c r="A29" t="s">
        <v>14</v>
      </c>
      <c r="B29" t="s">
        <v>14</v>
      </c>
      <c r="C29">
        <v>57</v>
      </c>
      <c r="D29" t="s">
        <v>77</v>
      </c>
      <c r="E29" t="s">
        <v>78</v>
      </c>
      <c r="F29">
        <v>57</v>
      </c>
      <c r="G29" t="s">
        <v>79</v>
      </c>
      <c r="H29" s="1">
        <v>2009</v>
      </c>
      <c r="I29" s="1">
        <v>4783</v>
      </c>
      <c r="J29">
        <v>2.4</v>
      </c>
      <c r="K29">
        <v>22.9</v>
      </c>
      <c r="L29">
        <f>IF(ISNUMBER(VLOOKUP($F29, Waste_Calculator_Data!$D$2:$Y$350,10,FALSE)), VLOOKUP($F29, Waste_Calculator_Data!$D$2:$Y$350,10,FALSE), "")</f>
        <v>2035</v>
      </c>
      <c r="M29">
        <f>IF(ISNUMBER(VLOOKUP($F29, Waste_Calculator_Data!$D$2:$Y$350,11,FALSE)), VLOOKUP($F29, Waste_Calculator_Data!$D$2:$Y$350,11,FALSE), "")</f>
        <v>2039</v>
      </c>
      <c r="N29">
        <f>IF(ISNUMBER(VLOOKUP($F29, Waste_Calculator_Data!$D$2:$Y$350,21,FALSE)), VLOOKUP($F29, Waste_Calculator_Data!$D$2:$Y$350,21,FALSE), "")</f>
        <v>71</v>
      </c>
    </row>
    <row r="30" spans="1:14" x14ac:dyDescent="0.2">
      <c r="A30" t="s">
        <v>14</v>
      </c>
      <c r="B30" t="s">
        <v>14</v>
      </c>
      <c r="C30">
        <v>59</v>
      </c>
      <c r="D30" t="s">
        <v>63</v>
      </c>
      <c r="E30" t="s">
        <v>80</v>
      </c>
      <c r="F30">
        <v>59</v>
      </c>
      <c r="G30" t="s">
        <v>65</v>
      </c>
      <c r="H30" s="1">
        <v>1326</v>
      </c>
      <c r="I30" s="1">
        <v>2908</v>
      </c>
      <c r="J30">
        <v>2.2000000000000002</v>
      </c>
      <c r="K30">
        <v>24.3</v>
      </c>
      <c r="L30">
        <f>IF(ISNUMBER(VLOOKUP($F30, Waste_Calculator_Data!$D$2:$Y$350,10,FALSE)), VLOOKUP($F30, Waste_Calculator_Data!$D$2:$Y$350,10,FALSE), "")</f>
        <v>1348</v>
      </c>
      <c r="M30">
        <f>IF(ISNUMBER(VLOOKUP($F30, Waste_Calculator_Data!$D$2:$Y$350,11,FALSE)), VLOOKUP($F30, Waste_Calculator_Data!$D$2:$Y$350,11,FALSE), "")</f>
        <v>1350</v>
      </c>
      <c r="N30">
        <f>IF(ISNUMBER(VLOOKUP($F30, Waste_Calculator_Data!$D$2:$Y$350,21,FALSE)), VLOOKUP($F30, Waste_Calculator_Data!$D$2:$Y$350,21,FALSE), "")</f>
        <v>15</v>
      </c>
    </row>
    <row r="31" spans="1:14" x14ac:dyDescent="0.2">
      <c r="A31" t="s">
        <v>14</v>
      </c>
      <c r="B31" t="s">
        <v>14</v>
      </c>
      <c r="C31">
        <v>197</v>
      </c>
      <c r="D31" t="s">
        <v>26</v>
      </c>
      <c r="E31" t="s">
        <v>81</v>
      </c>
      <c r="F31">
        <v>197</v>
      </c>
      <c r="G31" t="s">
        <v>28</v>
      </c>
      <c r="H31">
        <v>340</v>
      </c>
      <c r="I31">
        <v>731</v>
      </c>
      <c r="J31">
        <v>2.2000000000000002</v>
      </c>
      <c r="K31">
        <v>20.7</v>
      </c>
      <c r="L31">
        <f>IF(ISNUMBER(VLOOKUP($F31, Waste_Calculator_Data!$D$2:$Y$350,10,FALSE)), VLOOKUP($F31, Waste_Calculator_Data!$D$2:$Y$350,10,FALSE), "")</f>
        <v>342</v>
      </c>
      <c r="M31">
        <f>IF(ISNUMBER(VLOOKUP($F31, Waste_Calculator_Data!$D$2:$Y$350,11,FALSE)), VLOOKUP($F31, Waste_Calculator_Data!$D$2:$Y$350,11,FALSE), "")</f>
        <v>344</v>
      </c>
      <c r="N31">
        <f>IF(ISNUMBER(VLOOKUP($F31, Waste_Calculator_Data!$D$2:$Y$350,21,FALSE)), VLOOKUP($F31, Waste_Calculator_Data!$D$2:$Y$350,21,FALSE), "")</f>
        <v>2</v>
      </c>
    </row>
    <row r="32" spans="1:14" x14ac:dyDescent="0.2">
      <c r="A32" t="s">
        <v>14</v>
      </c>
      <c r="B32" t="s">
        <v>14</v>
      </c>
      <c r="C32">
        <v>67</v>
      </c>
      <c r="D32" t="s">
        <v>20</v>
      </c>
      <c r="E32" t="s">
        <v>82</v>
      </c>
      <c r="F32">
        <v>225</v>
      </c>
      <c r="G32" t="s">
        <v>22</v>
      </c>
      <c r="H32">
        <v>125</v>
      </c>
      <c r="I32">
        <v>137</v>
      </c>
      <c r="J32">
        <v>1.1000000000000001</v>
      </c>
      <c r="K32">
        <v>19.399999999999999</v>
      </c>
      <c r="L32">
        <f>IF(ISNUMBER(VLOOKUP($F32, Waste_Calculator_Data!$D$2:$Y$350,10,FALSE)), VLOOKUP($F32, Waste_Calculator_Data!$D$2:$Y$350,10,FALSE), "")</f>
        <v>131</v>
      </c>
      <c r="M32">
        <f>IF(ISNUMBER(VLOOKUP($F32, Waste_Calculator_Data!$D$2:$Y$350,11,FALSE)), VLOOKUP($F32, Waste_Calculator_Data!$D$2:$Y$350,11,FALSE), "")</f>
        <v>132</v>
      </c>
      <c r="N32">
        <f>IF(ISNUMBER(VLOOKUP($F32, Waste_Calculator_Data!$D$2:$Y$350,21,FALSE)), VLOOKUP($F32, Waste_Calculator_Data!$D$2:$Y$350,21,FALSE), "")</f>
        <v>1</v>
      </c>
    </row>
    <row r="33" spans="1:14" x14ac:dyDescent="0.2">
      <c r="A33" t="s">
        <v>14</v>
      </c>
      <c r="B33" t="s">
        <v>14</v>
      </c>
      <c r="C33">
        <v>40</v>
      </c>
      <c r="D33" t="s">
        <v>83</v>
      </c>
      <c r="E33" t="s">
        <v>84</v>
      </c>
      <c r="F33">
        <v>40</v>
      </c>
      <c r="G33" t="s">
        <v>85</v>
      </c>
      <c r="H33">
        <v>726</v>
      </c>
      <c r="I33" s="1">
        <v>1457</v>
      </c>
      <c r="J33">
        <v>2</v>
      </c>
      <c r="K33">
        <v>22.1</v>
      </c>
      <c r="L33">
        <f>IF(ISNUMBER(VLOOKUP($F33, Waste_Calculator_Data!$D$2:$Y$350,10,FALSE)), VLOOKUP($F33, Waste_Calculator_Data!$D$2:$Y$350,10,FALSE), "")</f>
        <v>732</v>
      </c>
      <c r="M33">
        <f>IF(ISNUMBER(VLOOKUP($F33, Waste_Calculator_Data!$D$2:$Y$350,11,FALSE)), VLOOKUP($F33, Waste_Calculator_Data!$D$2:$Y$350,11,FALSE), "")</f>
        <v>733</v>
      </c>
      <c r="N33">
        <f>IF(ISNUMBER(VLOOKUP($F33, Waste_Calculator_Data!$D$2:$Y$350,21,FALSE)), VLOOKUP($F33, Waste_Calculator_Data!$D$2:$Y$350,21,FALSE), "")</f>
        <v>6</v>
      </c>
    </row>
    <row r="34" spans="1:14" x14ac:dyDescent="0.2">
      <c r="A34" t="s">
        <v>14</v>
      </c>
      <c r="B34" t="s">
        <v>40</v>
      </c>
      <c r="C34">
        <v>341</v>
      </c>
      <c r="D34" t="s">
        <v>86</v>
      </c>
      <c r="E34" t="s">
        <v>87</v>
      </c>
      <c r="F34">
        <v>347</v>
      </c>
      <c r="G34" t="s">
        <v>88</v>
      </c>
      <c r="H34">
        <v>33</v>
      </c>
      <c r="I34">
        <v>74</v>
      </c>
      <c r="J34">
        <v>2.2000000000000002</v>
      </c>
      <c r="K34">
        <v>21.8</v>
      </c>
      <c r="L34">
        <f>IF(ISNUMBER(VLOOKUP($F34, Waste_Calculator_Data!$D$2:$Y$350,10,FALSE)), VLOOKUP($F34, Waste_Calculator_Data!$D$2:$Y$350,10,FALSE), "")</f>
        <v>34</v>
      </c>
      <c r="M34">
        <f>IF(ISNUMBER(VLOOKUP($F34, Waste_Calculator_Data!$D$2:$Y$350,11,FALSE)), VLOOKUP($F34, Waste_Calculator_Data!$D$2:$Y$350,11,FALSE), "")</f>
        <v>34</v>
      </c>
      <c r="N34">
        <f>IF(ISNUMBER(VLOOKUP($F34, Waste_Calculator_Data!$D$2:$Y$350,21,FALSE)), VLOOKUP($F34, Waste_Calculator_Data!$D$2:$Y$350,21,FALSE), "")</f>
        <v>1</v>
      </c>
    </row>
    <row r="35" spans="1:14" x14ac:dyDescent="0.2">
      <c r="A35" t="s">
        <v>14</v>
      </c>
      <c r="B35" t="s">
        <v>40</v>
      </c>
      <c r="C35">
        <v>341</v>
      </c>
      <c r="D35" t="s">
        <v>86</v>
      </c>
      <c r="E35" t="s">
        <v>89</v>
      </c>
      <c r="F35">
        <v>547</v>
      </c>
      <c r="G35" t="s">
        <v>88</v>
      </c>
      <c r="H35">
        <v>148</v>
      </c>
      <c r="I35">
        <v>325</v>
      </c>
      <c r="J35">
        <v>2.2000000000000002</v>
      </c>
      <c r="K35">
        <v>22.8</v>
      </c>
      <c r="L35">
        <f>IF(ISNUMBER(VLOOKUP($F35, Waste_Calculator_Data!$D$2:$Y$350,10,FALSE)), VLOOKUP($F35, Waste_Calculator_Data!$D$2:$Y$350,10,FALSE), "")</f>
        <v>150</v>
      </c>
      <c r="M35">
        <f>IF(ISNUMBER(VLOOKUP($F35, Waste_Calculator_Data!$D$2:$Y$350,11,FALSE)), VLOOKUP($F35, Waste_Calculator_Data!$D$2:$Y$350,11,FALSE), "")</f>
        <v>150</v>
      </c>
      <c r="N35">
        <f>IF(ISNUMBER(VLOOKUP($F35, Waste_Calculator_Data!$D$2:$Y$350,21,FALSE)), VLOOKUP($F35, Waste_Calculator_Data!$D$2:$Y$350,21,FALSE), "")</f>
        <v>4</v>
      </c>
    </row>
    <row r="36" spans="1:14" x14ac:dyDescent="0.2">
      <c r="A36" t="s">
        <v>14</v>
      </c>
      <c r="B36" t="s">
        <v>14</v>
      </c>
      <c r="C36">
        <v>78</v>
      </c>
      <c r="D36" t="s">
        <v>90</v>
      </c>
      <c r="E36" t="s">
        <v>91</v>
      </c>
      <c r="F36">
        <v>78</v>
      </c>
      <c r="G36" t="s">
        <v>92</v>
      </c>
      <c r="H36">
        <v>692</v>
      </c>
      <c r="I36" s="1">
        <v>1594</v>
      </c>
      <c r="J36">
        <v>2.2999999999999998</v>
      </c>
      <c r="K36">
        <v>23</v>
      </c>
      <c r="L36">
        <f>IF(ISNUMBER(VLOOKUP($F36, Waste_Calculator_Data!$D$2:$Y$350,10,FALSE)), VLOOKUP($F36, Waste_Calculator_Data!$D$2:$Y$350,10,FALSE), "")</f>
        <v>700</v>
      </c>
      <c r="M36">
        <f>IF(ISNUMBER(VLOOKUP($F36, Waste_Calculator_Data!$D$2:$Y$350,11,FALSE)), VLOOKUP($F36, Waste_Calculator_Data!$D$2:$Y$350,11,FALSE), "")</f>
        <v>700</v>
      </c>
      <c r="N36">
        <f>IF(ISNUMBER(VLOOKUP($F36, Waste_Calculator_Data!$D$2:$Y$350,21,FALSE)), VLOOKUP($F36, Waste_Calculator_Data!$D$2:$Y$350,21,FALSE), "")</f>
        <v>6</v>
      </c>
    </row>
    <row r="37" spans="1:14" x14ac:dyDescent="0.2">
      <c r="A37" t="s">
        <v>14</v>
      </c>
      <c r="B37" t="s">
        <v>40</v>
      </c>
      <c r="C37">
        <v>530</v>
      </c>
      <c r="D37" t="s">
        <v>41</v>
      </c>
      <c r="E37" t="s">
        <v>93</v>
      </c>
      <c r="F37">
        <v>215</v>
      </c>
      <c r="G37" t="s">
        <v>43</v>
      </c>
      <c r="H37">
        <v>65</v>
      </c>
      <c r="I37">
        <v>146</v>
      </c>
      <c r="J37">
        <v>2.2000000000000002</v>
      </c>
      <c r="K37">
        <v>18.5</v>
      </c>
      <c r="L37">
        <f>IF(ISNUMBER(VLOOKUP($F37, Waste_Calculator_Data!$D$2:$Y$350,10,FALSE)), VLOOKUP($F37, Waste_Calculator_Data!$D$2:$Y$350,10,FALSE), "")</f>
        <v>65</v>
      </c>
      <c r="M37">
        <f>IF(ISNUMBER(VLOOKUP($F37, Waste_Calculator_Data!$D$2:$Y$350,11,FALSE)), VLOOKUP($F37, Waste_Calculator_Data!$D$2:$Y$350,11,FALSE), "")</f>
        <v>65</v>
      </c>
      <c r="N37">
        <f>IF(ISNUMBER(VLOOKUP($F37, Waste_Calculator_Data!$D$2:$Y$350,21,FALSE)), VLOOKUP($F37, Waste_Calculator_Data!$D$2:$Y$350,21,FALSE), "")</f>
        <v>1</v>
      </c>
    </row>
    <row r="38" spans="1:14" x14ac:dyDescent="0.2">
      <c r="A38" t="s">
        <v>14</v>
      </c>
      <c r="B38" t="s">
        <v>40</v>
      </c>
      <c r="C38">
        <v>530</v>
      </c>
      <c r="D38" t="s">
        <v>41</v>
      </c>
      <c r="E38" t="s">
        <v>94</v>
      </c>
      <c r="F38">
        <v>367</v>
      </c>
      <c r="G38" t="s">
        <v>43</v>
      </c>
      <c r="H38">
        <v>130</v>
      </c>
      <c r="I38">
        <v>320</v>
      </c>
      <c r="J38">
        <v>2.5</v>
      </c>
      <c r="K38">
        <v>18.600000000000001</v>
      </c>
      <c r="L38">
        <f>IF(ISNUMBER(VLOOKUP($F38, Waste_Calculator_Data!$D$2:$Y$350,10,FALSE)), VLOOKUP($F38, Waste_Calculator_Data!$D$2:$Y$350,10,FALSE), "")</f>
        <v>131</v>
      </c>
      <c r="M38">
        <f>IF(ISNUMBER(VLOOKUP($F38, Waste_Calculator_Data!$D$2:$Y$350,11,FALSE)), VLOOKUP($F38, Waste_Calculator_Data!$D$2:$Y$350,11,FALSE), "")</f>
        <v>131</v>
      </c>
      <c r="N38">
        <f>IF(ISNUMBER(VLOOKUP($F38, Waste_Calculator_Data!$D$2:$Y$350,21,FALSE)), VLOOKUP($F38, Waste_Calculator_Data!$D$2:$Y$350,21,FALSE), "")</f>
        <v>13</v>
      </c>
    </row>
    <row r="39" spans="1:14" x14ac:dyDescent="0.2">
      <c r="A39" t="s">
        <v>14</v>
      </c>
      <c r="B39" t="s">
        <v>14</v>
      </c>
      <c r="C39">
        <v>267</v>
      </c>
      <c r="D39" t="s">
        <v>95</v>
      </c>
      <c r="E39" t="s">
        <v>96</v>
      </c>
      <c r="F39">
        <v>120</v>
      </c>
      <c r="G39" t="s">
        <v>97</v>
      </c>
      <c r="H39">
        <v>854</v>
      </c>
      <c r="I39" s="1">
        <v>2121</v>
      </c>
      <c r="J39">
        <v>2.5</v>
      </c>
      <c r="K39">
        <v>22.4</v>
      </c>
      <c r="L39">
        <f>IF(ISNUMBER(VLOOKUP($F39, Waste_Calculator_Data!$D$2:$Y$350,10,FALSE)), VLOOKUP($F39, Waste_Calculator_Data!$D$2:$Y$350,10,FALSE), "")</f>
        <v>868</v>
      </c>
      <c r="M39">
        <f>IF(ISNUMBER(VLOOKUP($F39, Waste_Calculator_Data!$D$2:$Y$350,11,FALSE)), VLOOKUP($F39, Waste_Calculator_Data!$D$2:$Y$350,11,FALSE), "")</f>
        <v>868</v>
      </c>
      <c r="N39">
        <f>IF(ISNUMBER(VLOOKUP($F39, Waste_Calculator_Data!$D$2:$Y$350,21,FALSE)), VLOOKUP($F39, Waste_Calculator_Data!$D$2:$Y$350,21,FALSE), "")</f>
        <v>7</v>
      </c>
    </row>
    <row r="40" spans="1:14" x14ac:dyDescent="0.2">
      <c r="A40" t="s">
        <v>14</v>
      </c>
      <c r="B40" t="s">
        <v>40</v>
      </c>
      <c r="C40">
        <v>530</v>
      </c>
      <c r="D40" t="s">
        <v>41</v>
      </c>
      <c r="E40" t="s">
        <v>98</v>
      </c>
      <c r="F40">
        <v>362</v>
      </c>
      <c r="G40" t="s">
        <v>43</v>
      </c>
      <c r="H40">
        <v>75</v>
      </c>
      <c r="I40">
        <v>273</v>
      </c>
      <c r="J40">
        <v>3.6</v>
      </c>
      <c r="K40">
        <v>17.399999999999999</v>
      </c>
      <c r="L40">
        <f>IF(ISNUMBER(VLOOKUP($F40, Waste_Calculator_Data!$D$2:$Y$350,10,FALSE)), VLOOKUP($F40, Waste_Calculator_Data!$D$2:$Y$350,10,FALSE), "")</f>
        <v>75</v>
      </c>
      <c r="M40">
        <f>IF(ISNUMBER(VLOOKUP($F40, Waste_Calculator_Data!$D$2:$Y$350,11,FALSE)), VLOOKUP($F40, Waste_Calculator_Data!$D$2:$Y$350,11,FALSE), "")</f>
        <v>75</v>
      </c>
      <c r="N40">
        <f>IF(ISNUMBER(VLOOKUP($F40, Waste_Calculator_Data!$D$2:$Y$350,21,FALSE)), VLOOKUP($F40, Waste_Calculator_Data!$D$2:$Y$350,21,FALSE), "")</f>
        <v>2</v>
      </c>
    </row>
    <row r="41" spans="1:14" x14ac:dyDescent="0.2">
      <c r="A41" t="s">
        <v>14</v>
      </c>
      <c r="B41" t="s">
        <v>47</v>
      </c>
      <c r="C41">
        <v>49</v>
      </c>
      <c r="D41" t="s">
        <v>99</v>
      </c>
      <c r="E41" t="s">
        <v>100</v>
      </c>
      <c r="F41">
        <v>49</v>
      </c>
      <c r="G41" t="s">
        <v>101</v>
      </c>
      <c r="H41" s="1">
        <v>1664</v>
      </c>
      <c r="I41" s="1">
        <v>3216</v>
      </c>
      <c r="J41">
        <v>1.9</v>
      </c>
      <c r="K41">
        <v>22.4</v>
      </c>
      <c r="L41">
        <f>IF(ISNUMBER(VLOOKUP($F41, Waste_Calculator_Data!$D$2:$Y$350,10,FALSE)), VLOOKUP($F41, Waste_Calculator_Data!$D$2:$Y$350,10,FALSE), "")</f>
        <v>1680</v>
      </c>
      <c r="M41">
        <f>IF(ISNUMBER(VLOOKUP($F41, Waste_Calculator_Data!$D$2:$Y$350,11,FALSE)), VLOOKUP($F41, Waste_Calculator_Data!$D$2:$Y$350,11,FALSE), "")</f>
        <v>1682</v>
      </c>
      <c r="N41">
        <f>IF(ISNUMBER(VLOOKUP($F41, Waste_Calculator_Data!$D$2:$Y$350,21,FALSE)), VLOOKUP($F41, Waste_Calculator_Data!$D$2:$Y$350,21,FALSE), "")</f>
        <v>12</v>
      </c>
    </row>
    <row r="42" spans="1:14" x14ac:dyDescent="0.2">
      <c r="A42" t="s">
        <v>14</v>
      </c>
      <c r="B42" t="s">
        <v>14</v>
      </c>
      <c r="C42">
        <v>59</v>
      </c>
      <c r="D42" t="s">
        <v>63</v>
      </c>
      <c r="E42" t="s">
        <v>102</v>
      </c>
      <c r="F42">
        <v>103</v>
      </c>
      <c r="G42" t="s">
        <v>65</v>
      </c>
      <c r="H42">
        <v>605</v>
      </c>
      <c r="I42" s="1">
        <v>1387</v>
      </c>
      <c r="J42">
        <v>2.2999999999999998</v>
      </c>
      <c r="K42">
        <v>23.7</v>
      </c>
      <c r="L42">
        <f>IF(ISNUMBER(VLOOKUP($F42, Waste_Calculator_Data!$D$2:$Y$350,10,FALSE)), VLOOKUP($F42, Waste_Calculator_Data!$D$2:$Y$350,10,FALSE), "")</f>
        <v>615</v>
      </c>
      <c r="M42">
        <f>IF(ISNUMBER(VLOOKUP($F42, Waste_Calculator_Data!$D$2:$Y$350,11,FALSE)), VLOOKUP($F42, Waste_Calculator_Data!$D$2:$Y$350,11,FALSE), "")</f>
        <v>619</v>
      </c>
      <c r="N42">
        <f>IF(ISNUMBER(VLOOKUP($F42, Waste_Calculator_Data!$D$2:$Y$350,21,FALSE)), VLOOKUP($F42, Waste_Calculator_Data!$D$2:$Y$350,21,FALSE), "")</f>
        <v>5</v>
      </c>
    </row>
    <row r="43" spans="1:14" x14ac:dyDescent="0.2">
      <c r="A43" t="s">
        <v>14</v>
      </c>
      <c r="B43" t="s">
        <v>66</v>
      </c>
      <c r="C43">
        <v>28</v>
      </c>
      <c r="D43" t="s">
        <v>67</v>
      </c>
      <c r="E43" t="s">
        <v>103</v>
      </c>
      <c r="F43">
        <v>28</v>
      </c>
      <c r="G43" t="s">
        <v>69</v>
      </c>
      <c r="H43" s="1">
        <v>1016</v>
      </c>
      <c r="I43" s="1">
        <v>2396</v>
      </c>
      <c r="J43">
        <v>2.4</v>
      </c>
      <c r="K43">
        <v>23.3</v>
      </c>
      <c r="L43">
        <f>IF(ISNUMBER(VLOOKUP($F43, Waste_Calculator_Data!$D$2:$Y$350,10,FALSE)), VLOOKUP($F43, Waste_Calculator_Data!$D$2:$Y$350,10,FALSE), "")</f>
        <v>1021</v>
      </c>
      <c r="M43">
        <f>IF(ISNUMBER(VLOOKUP($F43, Waste_Calculator_Data!$D$2:$Y$350,11,FALSE)), VLOOKUP($F43, Waste_Calculator_Data!$D$2:$Y$350,11,FALSE), "")</f>
        <v>1023</v>
      </c>
      <c r="N43">
        <f>IF(ISNUMBER(VLOOKUP($F43, Waste_Calculator_Data!$D$2:$Y$350,21,FALSE)), VLOOKUP($F43, Waste_Calculator_Data!$D$2:$Y$350,21,FALSE), "")</f>
        <v>9</v>
      </c>
    </row>
    <row r="44" spans="1:14" x14ac:dyDescent="0.2">
      <c r="A44" t="s">
        <v>14</v>
      </c>
      <c r="B44" t="s">
        <v>14</v>
      </c>
      <c r="C44">
        <v>34</v>
      </c>
      <c r="D44" t="s">
        <v>74</v>
      </c>
      <c r="E44" t="s">
        <v>104</v>
      </c>
      <c r="F44">
        <v>191</v>
      </c>
      <c r="G44" t="s">
        <v>76</v>
      </c>
      <c r="H44">
        <v>174</v>
      </c>
      <c r="I44">
        <v>192</v>
      </c>
      <c r="J44">
        <v>1.1000000000000001</v>
      </c>
      <c r="K44">
        <v>21.4</v>
      </c>
      <c r="L44">
        <f>IF(ISNUMBER(VLOOKUP($F44, Waste_Calculator_Data!$D$2:$Y$350,10,FALSE)), VLOOKUP($F44, Waste_Calculator_Data!$D$2:$Y$350,10,FALSE), "")</f>
        <v>177</v>
      </c>
      <c r="M44">
        <f>IF(ISNUMBER(VLOOKUP($F44, Waste_Calculator_Data!$D$2:$Y$350,11,FALSE)), VLOOKUP($F44, Waste_Calculator_Data!$D$2:$Y$350,11,FALSE), "")</f>
        <v>179</v>
      </c>
      <c r="N44">
        <f>IF(ISNUMBER(VLOOKUP($F44, Waste_Calculator_Data!$D$2:$Y$350,21,FALSE)), VLOOKUP($F44, Waste_Calculator_Data!$D$2:$Y$350,21,FALSE), "")</f>
        <v>1</v>
      </c>
    </row>
    <row r="45" spans="1:14" x14ac:dyDescent="0.2">
      <c r="A45" t="s">
        <v>14</v>
      </c>
      <c r="B45" t="s">
        <v>66</v>
      </c>
      <c r="C45">
        <v>84</v>
      </c>
      <c r="D45" t="s">
        <v>105</v>
      </c>
      <c r="E45" t="s">
        <v>106</v>
      </c>
      <c r="F45">
        <v>84</v>
      </c>
      <c r="G45" t="s">
        <v>107</v>
      </c>
      <c r="H45" s="1">
        <v>1230</v>
      </c>
      <c r="I45" s="1">
        <v>2770</v>
      </c>
      <c r="J45">
        <v>2.2999999999999998</v>
      </c>
      <c r="K45">
        <v>23.8</v>
      </c>
      <c r="L45">
        <f>IF(ISNUMBER(VLOOKUP($F45, Waste_Calculator_Data!$D$2:$Y$350,10,FALSE)), VLOOKUP($F45, Waste_Calculator_Data!$D$2:$Y$350,10,FALSE), "")</f>
        <v>1251</v>
      </c>
      <c r="M45">
        <f>IF(ISNUMBER(VLOOKUP($F45, Waste_Calculator_Data!$D$2:$Y$350,11,FALSE)), VLOOKUP($F45, Waste_Calculator_Data!$D$2:$Y$350,11,FALSE), "")</f>
        <v>1255</v>
      </c>
      <c r="N45">
        <f>IF(ISNUMBER(VLOOKUP($F45, Waste_Calculator_Data!$D$2:$Y$350,21,FALSE)), VLOOKUP($F45, Waste_Calculator_Data!$D$2:$Y$350,21,FALSE), "")</f>
        <v>9</v>
      </c>
    </row>
    <row r="46" spans="1:14" x14ac:dyDescent="0.2">
      <c r="A46" t="s">
        <v>14</v>
      </c>
      <c r="B46" t="s">
        <v>66</v>
      </c>
      <c r="C46">
        <v>84</v>
      </c>
      <c r="D46" t="s">
        <v>105</v>
      </c>
      <c r="E46" t="s">
        <v>108</v>
      </c>
      <c r="F46">
        <v>132</v>
      </c>
      <c r="G46" t="s">
        <v>107</v>
      </c>
      <c r="H46">
        <v>123</v>
      </c>
      <c r="I46">
        <v>292</v>
      </c>
      <c r="J46">
        <v>2.4</v>
      </c>
      <c r="K46">
        <v>26.4</v>
      </c>
      <c r="L46">
        <f>IF(ISNUMBER(VLOOKUP($F46, Waste_Calculator_Data!$D$2:$Y$350,10,FALSE)), VLOOKUP($F46, Waste_Calculator_Data!$D$2:$Y$350,10,FALSE), "")</f>
        <v>125</v>
      </c>
      <c r="M46">
        <f>IF(ISNUMBER(VLOOKUP($F46, Waste_Calculator_Data!$D$2:$Y$350,11,FALSE)), VLOOKUP($F46, Waste_Calculator_Data!$D$2:$Y$350,11,FALSE), "")</f>
        <v>125</v>
      </c>
      <c r="N46">
        <f>IF(ISNUMBER(VLOOKUP($F46, Waste_Calculator_Data!$D$2:$Y$350,21,FALSE)), VLOOKUP($F46, Waste_Calculator_Data!$D$2:$Y$350,21,FALSE), "")</f>
        <v>1</v>
      </c>
    </row>
    <row r="47" spans="1:14" x14ac:dyDescent="0.2">
      <c r="A47" t="s">
        <v>14</v>
      </c>
      <c r="B47" t="s">
        <v>66</v>
      </c>
      <c r="C47">
        <v>145</v>
      </c>
      <c r="D47" t="s">
        <v>109</v>
      </c>
      <c r="E47" t="s">
        <v>110</v>
      </c>
      <c r="F47">
        <v>145</v>
      </c>
      <c r="G47" t="s">
        <v>111</v>
      </c>
      <c r="H47" s="1">
        <v>1697</v>
      </c>
      <c r="I47" s="1">
        <v>3906</v>
      </c>
      <c r="J47">
        <v>2.2999999999999998</v>
      </c>
      <c r="K47">
        <v>20.3</v>
      </c>
      <c r="L47">
        <f>IF(ISNUMBER(VLOOKUP($F47, Waste_Calculator_Data!$D$2:$Y$350,10,FALSE)), VLOOKUP($F47, Waste_Calculator_Data!$D$2:$Y$350,10,FALSE), "")</f>
        <v>1732</v>
      </c>
      <c r="M47">
        <f>IF(ISNUMBER(VLOOKUP($F47, Waste_Calculator_Data!$D$2:$Y$350,11,FALSE)), VLOOKUP($F47, Waste_Calculator_Data!$D$2:$Y$350,11,FALSE), "")</f>
        <v>1732</v>
      </c>
      <c r="N47">
        <f>IF(ISNUMBER(VLOOKUP($F47, Waste_Calculator_Data!$D$2:$Y$350,21,FALSE)), VLOOKUP($F47, Waste_Calculator_Data!$D$2:$Y$350,21,FALSE), "")</f>
        <v>12</v>
      </c>
    </row>
    <row r="48" spans="1:14" x14ac:dyDescent="0.2">
      <c r="A48" t="s">
        <v>14</v>
      </c>
      <c r="B48" t="s">
        <v>14</v>
      </c>
      <c r="C48">
        <v>88</v>
      </c>
      <c r="D48" t="s">
        <v>112</v>
      </c>
      <c r="E48" t="s">
        <v>113</v>
      </c>
      <c r="F48">
        <v>88</v>
      </c>
      <c r="G48" t="s">
        <v>114</v>
      </c>
      <c r="H48" s="1">
        <v>1089</v>
      </c>
      <c r="I48" s="1">
        <v>2645</v>
      </c>
      <c r="J48">
        <v>2.4</v>
      </c>
      <c r="K48">
        <v>23.2</v>
      </c>
      <c r="L48">
        <f>IF(ISNUMBER(VLOOKUP($F48, Waste_Calculator_Data!$D$2:$Y$350,10,FALSE)), VLOOKUP($F48, Waste_Calculator_Data!$D$2:$Y$350,10,FALSE), "")</f>
        <v>1100</v>
      </c>
      <c r="M48">
        <f>IF(ISNUMBER(VLOOKUP($F48, Waste_Calculator_Data!$D$2:$Y$350,11,FALSE)), VLOOKUP($F48, Waste_Calculator_Data!$D$2:$Y$350,11,FALSE), "")</f>
        <v>1102</v>
      </c>
      <c r="N48">
        <f>IF(ISNUMBER(VLOOKUP($F48, Waste_Calculator_Data!$D$2:$Y$350,21,FALSE)), VLOOKUP($F48, Waste_Calculator_Data!$D$2:$Y$350,21,FALSE), "")</f>
        <v>20</v>
      </c>
    </row>
    <row r="49" spans="1:14" x14ac:dyDescent="0.2">
      <c r="A49" t="s">
        <v>14</v>
      </c>
      <c r="B49" t="s">
        <v>47</v>
      </c>
      <c r="C49">
        <v>93</v>
      </c>
      <c r="D49" t="s">
        <v>115</v>
      </c>
      <c r="E49" t="s">
        <v>116</v>
      </c>
      <c r="F49">
        <v>129</v>
      </c>
      <c r="G49" t="s">
        <v>117</v>
      </c>
      <c r="H49">
        <v>453</v>
      </c>
      <c r="I49" s="1">
        <v>1103</v>
      </c>
      <c r="J49">
        <v>2.4</v>
      </c>
      <c r="K49">
        <v>22.2</v>
      </c>
      <c r="L49">
        <f>IF(ISNUMBER(VLOOKUP($F49, Waste_Calculator_Data!$D$2:$Y$350,10,FALSE)), VLOOKUP($F49, Waste_Calculator_Data!$D$2:$Y$350,10,FALSE), "")</f>
        <v>463</v>
      </c>
      <c r="M49">
        <f>IF(ISNUMBER(VLOOKUP($F49, Waste_Calculator_Data!$D$2:$Y$350,11,FALSE)), VLOOKUP($F49, Waste_Calculator_Data!$D$2:$Y$350,11,FALSE), "")</f>
        <v>463</v>
      </c>
      <c r="N49">
        <f>IF(ISNUMBER(VLOOKUP($F49, Waste_Calculator_Data!$D$2:$Y$350,21,FALSE)), VLOOKUP($F49, Waste_Calculator_Data!$D$2:$Y$350,21,FALSE), "")</f>
        <v>4</v>
      </c>
    </row>
    <row r="50" spans="1:14" x14ac:dyDescent="0.2">
      <c r="A50" t="s">
        <v>14</v>
      </c>
      <c r="B50" t="s">
        <v>14</v>
      </c>
      <c r="C50">
        <v>102</v>
      </c>
      <c r="D50" t="s">
        <v>118</v>
      </c>
      <c r="E50" t="s">
        <v>119</v>
      </c>
      <c r="F50">
        <v>102</v>
      </c>
      <c r="G50" t="s">
        <v>120</v>
      </c>
      <c r="H50" s="1">
        <v>1071</v>
      </c>
      <c r="I50" s="1">
        <v>2851</v>
      </c>
      <c r="J50">
        <v>2.7</v>
      </c>
      <c r="K50">
        <v>22.4</v>
      </c>
      <c r="L50">
        <f>IF(ISNUMBER(VLOOKUP($F50, Waste_Calculator_Data!$D$2:$Y$350,10,FALSE)), VLOOKUP($F50, Waste_Calculator_Data!$D$2:$Y$350,10,FALSE), "")</f>
        <v>1083</v>
      </c>
      <c r="M50">
        <f>IF(ISNUMBER(VLOOKUP($F50, Waste_Calculator_Data!$D$2:$Y$350,11,FALSE)), VLOOKUP($F50, Waste_Calculator_Data!$D$2:$Y$350,11,FALSE), "")</f>
        <v>1085</v>
      </c>
      <c r="N50">
        <f>IF(ISNUMBER(VLOOKUP($F50, Waste_Calculator_Data!$D$2:$Y$350,21,FALSE)), VLOOKUP($F50, Waste_Calculator_Data!$D$2:$Y$350,21,FALSE), "")</f>
        <v>10</v>
      </c>
    </row>
    <row r="51" spans="1:14" x14ac:dyDescent="0.2">
      <c r="A51" t="s">
        <v>14</v>
      </c>
      <c r="B51" t="s">
        <v>14</v>
      </c>
      <c r="C51">
        <v>102</v>
      </c>
      <c r="D51" t="s">
        <v>118</v>
      </c>
      <c r="E51" t="s">
        <v>121</v>
      </c>
      <c r="F51">
        <v>502</v>
      </c>
      <c r="G51" t="s">
        <v>120</v>
      </c>
      <c r="H51">
        <v>791</v>
      </c>
      <c r="I51" s="1">
        <v>1928</v>
      </c>
      <c r="J51">
        <v>2.4</v>
      </c>
      <c r="K51">
        <v>22.6</v>
      </c>
      <c r="L51">
        <f>IF(ISNUMBER(VLOOKUP($F51, Waste_Calculator_Data!$D$2:$Y$350,10,FALSE)), VLOOKUP($F51, Waste_Calculator_Data!$D$2:$Y$350,10,FALSE), "")</f>
        <v>802</v>
      </c>
      <c r="M51">
        <f>IF(ISNUMBER(VLOOKUP($F51, Waste_Calculator_Data!$D$2:$Y$350,11,FALSE)), VLOOKUP($F51, Waste_Calculator_Data!$D$2:$Y$350,11,FALSE), "")</f>
        <v>802</v>
      </c>
      <c r="N51">
        <f>IF(ISNUMBER(VLOOKUP($F51, Waste_Calculator_Data!$D$2:$Y$350,21,FALSE)), VLOOKUP($F51, Waste_Calculator_Data!$D$2:$Y$350,21,FALSE), "")</f>
        <v>7</v>
      </c>
    </row>
    <row r="52" spans="1:14" x14ac:dyDescent="0.2">
      <c r="A52" t="s">
        <v>14</v>
      </c>
      <c r="B52" t="s">
        <v>14</v>
      </c>
      <c r="C52">
        <v>141</v>
      </c>
      <c r="D52" t="s">
        <v>122</v>
      </c>
      <c r="E52" t="s">
        <v>123</v>
      </c>
      <c r="F52">
        <v>130</v>
      </c>
      <c r="G52" t="s">
        <v>124</v>
      </c>
      <c r="H52">
        <v>203</v>
      </c>
      <c r="I52">
        <v>535</v>
      </c>
      <c r="J52">
        <v>2.6</v>
      </c>
      <c r="K52">
        <v>20.2</v>
      </c>
      <c r="L52">
        <f>IF(ISNUMBER(VLOOKUP($F52, Waste_Calculator_Data!$D$2:$Y$350,10,FALSE)), VLOOKUP($F52, Waste_Calculator_Data!$D$2:$Y$350,10,FALSE), "")</f>
        <v>206</v>
      </c>
      <c r="M52">
        <f>IF(ISNUMBER(VLOOKUP($F52, Waste_Calculator_Data!$D$2:$Y$350,11,FALSE)), VLOOKUP($F52, Waste_Calculator_Data!$D$2:$Y$350,11,FALSE), "")</f>
        <v>206</v>
      </c>
      <c r="N52">
        <f>IF(ISNUMBER(VLOOKUP($F52, Waste_Calculator_Data!$D$2:$Y$350,21,FALSE)), VLOOKUP($F52, Waste_Calculator_Data!$D$2:$Y$350,21,FALSE), "")</f>
        <v>2</v>
      </c>
    </row>
    <row r="53" spans="1:14" x14ac:dyDescent="0.2">
      <c r="A53" t="s">
        <v>14</v>
      </c>
      <c r="B53" t="s">
        <v>14</v>
      </c>
      <c r="C53">
        <v>267</v>
      </c>
      <c r="D53" t="s">
        <v>95</v>
      </c>
      <c r="E53" t="s">
        <v>125</v>
      </c>
      <c r="F53">
        <v>267</v>
      </c>
      <c r="G53" t="s">
        <v>97</v>
      </c>
      <c r="H53">
        <v>835</v>
      </c>
      <c r="I53" s="1">
        <v>1685</v>
      </c>
      <c r="J53">
        <v>2</v>
      </c>
      <c r="K53">
        <v>19.7</v>
      </c>
      <c r="L53">
        <f>IF(ISNUMBER(VLOOKUP($F53, Waste_Calculator_Data!$D$2:$Y$350,10,FALSE)), VLOOKUP($F53, Waste_Calculator_Data!$D$2:$Y$350,10,FALSE), "")</f>
        <v>841</v>
      </c>
      <c r="M53">
        <f>IF(ISNUMBER(VLOOKUP($F53, Waste_Calculator_Data!$D$2:$Y$350,11,FALSE)), VLOOKUP($F53, Waste_Calculator_Data!$D$2:$Y$350,11,FALSE), "")</f>
        <v>843</v>
      </c>
      <c r="N53">
        <f>IF(ISNUMBER(VLOOKUP($F53, Waste_Calculator_Data!$D$2:$Y$350,21,FALSE)), VLOOKUP($F53, Waste_Calculator_Data!$D$2:$Y$350,21,FALSE), "")</f>
        <v>5</v>
      </c>
    </row>
    <row r="54" spans="1:14" x14ac:dyDescent="0.2">
      <c r="A54" t="s">
        <v>14</v>
      </c>
      <c r="B54" t="s">
        <v>66</v>
      </c>
      <c r="C54">
        <v>121</v>
      </c>
      <c r="D54" t="s">
        <v>126</v>
      </c>
      <c r="E54" t="s">
        <v>127</v>
      </c>
      <c r="F54">
        <v>121</v>
      </c>
      <c r="G54" t="s">
        <v>128</v>
      </c>
      <c r="H54">
        <v>970</v>
      </c>
      <c r="I54" s="1">
        <v>2445</v>
      </c>
      <c r="J54">
        <v>2.5</v>
      </c>
      <c r="K54">
        <v>22</v>
      </c>
      <c r="L54">
        <f>IF(ISNUMBER(VLOOKUP($F54, Waste_Calculator_Data!$D$2:$Y$350,10,FALSE)), VLOOKUP($F54, Waste_Calculator_Data!$D$2:$Y$350,10,FALSE), "")</f>
        <v>992</v>
      </c>
      <c r="M54">
        <f>IF(ISNUMBER(VLOOKUP($F54, Waste_Calculator_Data!$D$2:$Y$350,11,FALSE)), VLOOKUP($F54, Waste_Calculator_Data!$D$2:$Y$350,11,FALSE), "")</f>
        <v>993</v>
      </c>
      <c r="N54">
        <f>IF(ISNUMBER(VLOOKUP($F54, Waste_Calculator_Data!$D$2:$Y$350,21,FALSE)), VLOOKUP($F54, Waste_Calculator_Data!$D$2:$Y$350,21,FALSE), "")</f>
        <v>9</v>
      </c>
    </row>
    <row r="55" spans="1:14" x14ac:dyDescent="0.2">
      <c r="A55" t="s">
        <v>14</v>
      </c>
      <c r="B55" t="s">
        <v>14</v>
      </c>
      <c r="C55">
        <v>47</v>
      </c>
      <c r="D55" t="s">
        <v>129</v>
      </c>
      <c r="E55" t="s">
        <v>130</v>
      </c>
      <c r="F55">
        <v>47</v>
      </c>
      <c r="G55" t="s">
        <v>85</v>
      </c>
      <c r="H55">
        <v>870</v>
      </c>
      <c r="I55" s="1">
        <v>1703</v>
      </c>
      <c r="J55">
        <v>2</v>
      </c>
      <c r="K55">
        <v>22.5</v>
      </c>
      <c r="L55">
        <f>IF(ISNUMBER(VLOOKUP($F55, Waste_Calculator_Data!$D$2:$Y$350,10,FALSE)), VLOOKUP($F55, Waste_Calculator_Data!$D$2:$Y$350,10,FALSE), "")</f>
        <v>879</v>
      </c>
      <c r="M55">
        <f>IF(ISNUMBER(VLOOKUP($F55, Waste_Calculator_Data!$D$2:$Y$350,11,FALSE)), VLOOKUP($F55, Waste_Calculator_Data!$D$2:$Y$350,11,FALSE), "")</f>
        <v>879</v>
      </c>
      <c r="N55">
        <f>IF(ISNUMBER(VLOOKUP($F55, Waste_Calculator_Data!$D$2:$Y$350,21,FALSE)), VLOOKUP($F55, Waste_Calculator_Data!$D$2:$Y$350,21,FALSE), "")</f>
        <v>20</v>
      </c>
    </row>
    <row r="56" spans="1:14" x14ac:dyDescent="0.2">
      <c r="A56" t="s">
        <v>14</v>
      </c>
      <c r="B56" t="s">
        <v>66</v>
      </c>
      <c r="C56">
        <v>24</v>
      </c>
      <c r="D56" t="s">
        <v>131</v>
      </c>
      <c r="E56" t="s">
        <v>132</v>
      </c>
      <c r="F56">
        <v>24</v>
      </c>
      <c r="G56" t="s">
        <v>133</v>
      </c>
      <c r="H56" s="1">
        <v>1766</v>
      </c>
      <c r="I56" s="1">
        <v>4162</v>
      </c>
      <c r="J56">
        <v>2.4</v>
      </c>
      <c r="K56">
        <v>23.6</v>
      </c>
      <c r="L56">
        <f>IF(ISNUMBER(VLOOKUP($F56, Waste_Calculator_Data!$D$2:$Y$350,10,FALSE)), VLOOKUP($F56, Waste_Calculator_Data!$D$2:$Y$350,10,FALSE), "")</f>
        <v>1789</v>
      </c>
      <c r="M56">
        <f>IF(ISNUMBER(VLOOKUP($F56, Waste_Calculator_Data!$D$2:$Y$350,11,FALSE)), VLOOKUP($F56, Waste_Calculator_Data!$D$2:$Y$350,11,FALSE), "")</f>
        <v>1791</v>
      </c>
      <c r="N56">
        <f>IF(ISNUMBER(VLOOKUP($F56, Waste_Calculator_Data!$D$2:$Y$350,21,FALSE)), VLOOKUP($F56, Waste_Calculator_Data!$D$2:$Y$350,21,FALSE), "")</f>
        <v>25</v>
      </c>
    </row>
    <row r="57" spans="1:14" x14ac:dyDescent="0.2">
      <c r="A57" t="s">
        <v>14</v>
      </c>
      <c r="B57" t="s">
        <v>14</v>
      </c>
      <c r="C57">
        <v>39</v>
      </c>
      <c r="D57" t="s">
        <v>29</v>
      </c>
      <c r="E57" t="s">
        <v>134</v>
      </c>
      <c r="F57">
        <v>39</v>
      </c>
      <c r="G57" t="s">
        <v>31</v>
      </c>
      <c r="H57" s="1">
        <v>1255</v>
      </c>
      <c r="I57" s="1">
        <v>2464</v>
      </c>
      <c r="J57">
        <v>2</v>
      </c>
      <c r="K57">
        <v>24.7</v>
      </c>
      <c r="L57">
        <f>IF(ISNUMBER(VLOOKUP($F57, Waste_Calculator_Data!$D$2:$Y$350,10,FALSE)), VLOOKUP($F57, Waste_Calculator_Data!$D$2:$Y$350,10,FALSE), "")</f>
        <v>1265</v>
      </c>
      <c r="M57">
        <f>IF(ISNUMBER(VLOOKUP($F57, Waste_Calculator_Data!$D$2:$Y$350,11,FALSE)), VLOOKUP($F57, Waste_Calculator_Data!$D$2:$Y$350,11,FALSE), "")</f>
        <v>1266</v>
      </c>
      <c r="N57">
        <f>IF(ISNUMBER(VLOOKUP($F57, Waste_Calculator_Data!$D$2:$Y$350,21,FALSE)), VLOOKUP($F57, Waste_Calculator_Data!$D$2:$Y$350,21,FALSE), "")</f>
        <v>38</v>
      </c>
    </row>
    <row r="58" spans="1:14" x14ac:dyDescent="0.2">
      <c r="A58" t="s">
        <v>14</v>
      </c>
      <c r="B58" t="s">
        <v>14</v>
      </c>
      <c r="C58">
        <v>63</v>
      </c>
      <c r="D58" t="s">
        <v>135</v>
      </c>
      <c r="E58" t="s">
        <v>136</v>
      </c>
      <c r="F58">
        <v>245</v>
      </c>
      <c r="G58" t="s">
        <v>137</v>
      </c>
      <c r="H58">
        <v>245</v>
      </c>
      <c r="I58">
        <v>276</v>
      </c>
      <c r="J58">
        <v>1.1000000000000001</v>
      </c>
      <c r="K58">
        <v>15.2</v>
      </c>
      <c r="L58">
        <f>IF(ISNUMBER(VLOOKUP($F58, Waste_Calculator_Data!$D$2:$Y$350,10,FALSE)), VLOOKUP($F58, Waste_Calculator_Data!$D$2:$Y$350,10,FALSE), "")</f>
        <v>251</v>
      </c>
      <c r="M58">
        <f>IF(ISNUMBER(VLOOKUP($F58, Waste_Calculator_Data!$D$2:$Y$350,11,FALSE)), VLOOKUP($F58, Waste_Calculator_Data!$D$2:$Y$350,11,FALSE), "")</f>
        <v>252</v>
      </c>
      <c r="N58">
        <f>IF(ISNUMBER(VLOOKUP($F58, Waste_Calculator_Data!$D$2:$Y$350,21,FALSE)), VLOOKUP($F58, Waste_Calculator_Data!$D$2:$Y$350,21,FALSE), "")</f>
        <v>3</v>
      </c>
    </row>
    <row r="59" spans="1:14" x14ac:dyDescent="0.2">
      <c r="A59" t="s">
        <v>14</v>
      </c>
      <c r="B59" t="s">
        <v>14</v>
      </c>
      <c r="C59">
        <v>280</v>
      </c>
      <c r="D59" t="s">
        <v>58</v>
      </c>
      <c r="E59" t="s">
        <v>138</v>
      </c>
      <c r="F59">
        <v>280</v>
      </c>
      <c r="G59" t="s">
        <v>60</v>
      </c>
      <c r="H59">
        <v>409</v>
      </c>
      <c r="I59">
        <v>849</v>
      </c>
      <c r="J59">
        <v>2.1</v>
      </c>
      <c r="K59">
        <v>22.4</v>
      </c>
      <c r="L59">
        <f>IF(ISNUMBER(VLOOKUP($F59, Waste_Calculator_Data!$D$2:$Y$350,10,FALSE)), VLOOKUP($F59, Waste_Calculator_Data!$D$2:$Y$350,10,FALSE), "")</f>
        <v>411</v>
      </c>
      <c r="M59">
        <f>IF(ISNUMBER(VLOOKUP($F59, Waste_Calculator_Data!$D$2:$Y$350,11,FALSE)), VLOOKUP($F59, Waste_Calculator_Data!$D$2:$Y$350,11,FALSE), "")</f>
        <v>413</v>
      </c>
      <c r="N59">
        <f>IF(ISNUMBER(VLOOKUP($F59, Waste_Calculator_Data!$D$2:$Y$350,21,FALSE)), VLOOKUP($F59, Waste_Calculator_Data!$D$2:$Y$350,21,FALSE), "")</f>
        <v>8</v>
      </c>
    </row>
    <row r="60" spans="1:14" x14ac:dyDescent="0.2">
      <c r="A60" t="s">
        <v>14</v>
      </c>
      <c r="B60" t="s">
        <v>47</v>
      </c>
      <c r="C60">
        <v>93</v>
      </c>
      <c r="D60" t="s">
        <v>115</v>
      </c>
      <c r="E60" t="s">
        <v>139</v>
      </c>
      <c r="F60">
        <v>93</v>
      </c>
      <c r="G60" t="s">
        <v>140</v>
      </c>
      <c r="H60">
        <v>992</v>
      </c>
      <c r="I60" s="1">
        <v>2261</v>
      </c>
      <c r="J60">
        <v>2.2999999999999998</v>
      </c>
      <c r="K60">
        <v>21.3</v>
      </c>
      <c r="L60">
        <f>IF(ISNUMBER(VLOOKUP($F60, Waste_Calculator_Data!$D$2:$Y$350,10,FALSE)), VLOOKUP($F60, Waste_Calculator_Data!$D$2:$Y$350,10,FALSE), "")</f>
        <v>1005</v>
      </c>
      <c r="M60">
        <f>IF(ISNUMBER(VLOOKUP($F60, Waste_Calculator_Data!$D$2:$Y$350,11,FALSE)), VLOOKUP($F60, Waste_Calculator_Data!$D$2:$Y$350,11,FALSE), "")</f>
        <v>1007</v>
      </c>
      <c r="N60">
        <f>IF(ISNUMBER(VLOOKUP($F60, Waste_Calculator_Data!$D$2:$Y$350,21,FALSE)), VLOOKUP($F60, Waste_Calculator_Data!$D$2:$Y$350,21,FALSE), "")</f>
        <v>6</v>
      </c>
    </row>
    <row r="61" spans="1:14" x14ac:dyDescent="0.2">
      <c r="A61" t="s">
        <v>14</v>
      </c>
      <c r="B61" t="s">
        <v>14</v>
      </c>
      <c r="C61">
        <v>45</v>
      </c>
      <c r="D61" t="s">
        <v>141</v>
      </c>
      <c r="E61" t="s">
        <v>142</v>
      </c>
      <c r="F61">
        <v>45</v>
      </c>
      <c r="G61" t="s">
        <v>143</v>
      </c>
      <c r="H61">
        <v>779</v>
      </c>
      <c r="I61" s="1">
        <v>1455</v>
      </c>
      <c r="J61">
        <v>1.9</v>
      </c>
      <c r="K61">
        <v>23.2</v>
      </c>
      <c r="L61">
        <f>IF(ISNUMBER(VLOOKUP($F61, Waste_Calculator_Data!$D$2:$Y$350,10,FALSE)), VLOOKUP($F61, Waste_Calculator_Data!$D$2:$Y$350,10,FALSE), "")</f>
        <v>783</v>
      </c>
      <c r="M61">
        <f>IF(ISNUMBER(VLOOKUP($F61, Waste_Calculator_Data!$D$2:$Y$350,11,FALSE)), VLOOKUP($F61, Waste_Calculator_Data!$D$2:$Y$350,11,FALSE), "")</f>
        <v>786</v>
      </c>
      <c r="N61">
        <f>IF(ISNUMBER(VLOOKUP($F61, Waste_Calculator_Data!$D$2:$Y$350,21,FALSE)), VLOOKUP($F61, Waste_Calculator_Data!$D$2:$Y$350,21,FALSE), "")</f>
        <v>7</v>
      </c>
    </row>
    <row r="62" spans="1:14" x14ac:dyDescent="0.2">
      <c r="A62" t="s">
        <v>14</v>
      </c>
      <c r="B62" t="s">
        <v>14</v>
      </c>
      <c r="C62">
        <v>67</v>
      </c>
      <c r="D62" t="s">
        <v>20</v>
      </c>
      <c r="E62" t="s">
        <v>144</v>
      </c>
      <c r="F62">
        <v>67</v>
      </c>
      <c r="G62" t="s">
        <v>22</v>
      </c>
      <c r="H62" s="1">
        <v>1474</v>
      </c>
      <c r="I62" s="1">
        <v>3178</v>
      </c>
      <c r="J62">
        <v>2.2000000000000002</v>
      </c>
      <c r="K62">
        <v>24.7</v>
      </c>
      <c r="L62">
        <f>IF(ISNUMBER(VLOOKUP($F62, Waste_Calculator_Data!$D$2:$Y$350,10,FALSE)), VLOOKUP($F62, Waste_Calculator_Data!$D$2:$Y$350,10,FALSE), "")</f>
        <v>1495</v>
      </c>
      <c r="M62">
        <f>IF(ISNUMBER(VLOOKUP($F62, Waste_Calculator_Data!$D$2:$Y$350,11,FALSE)), VLOOKUP($F62, Waste_Calculator_Data!$D$2:$Y$350,11,FALSE), "")</f>
        <v>1497</v>
      </c>
      <c r="N62">
        <f>IF(ISNUMBER(VLOOKUP($F62, Waste_Calculator_Data!$D$2:$Y$350,21,FALSE)), VLOOKUP($F62, Waste_Calculator_Data!$D$2:$Y$350,21,FALSE), "")</f>
        <v>31</v>
      </c>
    </row>
    <row r="63" spans="1:14" x14ac:dyDescent="0.2">
      <c r="A63" t="s">
        <v>14</v>
      </c>
      <c r="B63" t="s">
        <v>14</v>
      </c>
      <c r="C63">
        <v>71</v>
      </c>
      <c r="D63" t="s">
        <v>145</v>
      </c>
      <c r="E63" t="s">
        <v>146</v>
      </c>
      <c r="F63">
        <v>71</v>
      </c>
      <c r="G63" t="s">
        <v>147</v>
      </c>
      <c r="H63" s="1">
        <v>1250</v>
      </c>
      <c r="I63" s="1">
        <v>2882</v>
      </c>
      <c r="J63">
        <v>2.2999999999999998</v>
      </c>
      <c r="K63">
        <v>22.7</v>
      </c>
      <c r="L63">
        <f>IF(ISNUMBER(VLOOKUP($F63, Waste_Calculator_Data!$D$2:$Y$350,10,FALSE)), VLOOKUP($F63, Waste_Calculator_Data!$D$2:$Y$350,10,FALSE), "")</f>
        <v>1258</v>
      </c>
      <c r="M63">
        <f>IF(ISNUMBER(VLOOKUP($F63, Waste_Calculator_Data!$D$2:$Y$350,11,FALSE)), VLOOKUP($F63, Waste_Calculator_Data!$D$2:$Y$350,11,FALSE), "")</f>
        <v>1259</v>
      </c>
      <c r="N63">
        <f>IF(ISNUMBER(VLOOKUP($F63, Waste_Calculator_Data!$D$2:$Y$350,21,FALSE)), VLOOKUP($F63, Waste_Calculator_Data!$D$2:$Y$350,21,FALSE), "")</f>
        <v>28</v>
      </c>
    </row>
    <row r="64" spans="1:14" x14ac:dyDescent="0.2">
      <c r="A64" t="s">
        <v>14</v>
      </c>
      <c r="B64" t="s">
        <v>14</v>
      </c>
      <c r="C64">
        <v>342</v>
      </c>
      <c r="D64" t="s">
        <v>51</v>
      </c>
      <c r="E64" t="s">
        <v>148</v>
      </c>
      <c r="F64">
        <v>305</v>
      </c>
      <c r="G64" t="s">
        <v>53</v>
      </c>
      <c r="H64">
        <v>110</v>
      </c>
      <c r="I64">
        <v>372</v>
      </c>
      <c r="J64">
        <v>3.4</v>
      </c>
      <c r="K64">
        <v>20</v>
      </c>
      <c r="L64">
        <f>IF(ISNUMBER(VLOOKUP($F64, Waste_Calculator_Data!$D$2:$Y$350,10,FALSE)), VLOOKUP($F64, Waste_Calculator_Data!$D$2:$Y$350,10,FALSE), "")</f>
        <v>112</v>
      </c>
      <c r="M64">
        <f>IF(ISNUMBER(VLOOKUP($F64, Waste_Calculator_Data!$D$2:$Y$350,11,FALSE)), VLOOKUP($F64, Waste_Calculator_Data!$D$2:$Y$350,11,FALSE), "")</f>
        <v>114</v>
      </c>
      <c r="N64">
        <f>IF(ISNUMBER(VLOOKUP($F64, Waste_Calculator_Data!$D$2:$Y$350,21,FALSE)), VLOOKUP($F64, Waste_Calculator_Data!$D$2:$Y$350,21,FALSE), "")</f>
        <v>19</v>
      </c>
    </row>
    <row r="65" spans="1:14" x14ac:dyDescent="0.2">
      <c r="A65" t="s">
        <v>14</v>
      </c>
      <c r="B65" t="s">
        <v>14</v>
      </c>
      <c r="C65">
        <v>342</v>
      </c>
      <c r="D65" t="s">
        <v>51</v>
      </c>
      <c r="E65" t="s">
        <v>149</v>
      </c>
      <c r="F65">
        <v>353</v>
      </c>
      <c r="G65" t="s">
        <v>53</v>
      </c>
      <c r="H65">
        <v>118</v>
      </c>
      <c r="I65">
        <v>265</v>
      </c>
      <c r="J65">
        <v>2.2000000000000002</v>
      </c>
      <c r="K65">
        <v>23.4</v>
      </c>
      <c r="L65">
        <f>IF(ISNUMBER(VLOOKUP($F65, Waste_Calculator_Data!$D$2:$Y$350,10,FALSE)), VLOOKUP($F65, Waste_Calculator_Data!$D$2:$Y$350,10,FALSE), "")</f>
        <v>119</v>
      </c>
      <c r="M65">
        <f>IF(ISNUMBER(VLOOKUP($F65, Waste_Calculator_Data!$D$2:$Y$350,11,FALSE)), VLOOKUP($F65, Waste_Calculator_Data!$D$2:$Y$350,11,FALSE), "")</f>
        <v>120</v>
      </c>
      <c r="N65">
        <f>IF(ISNUMBER(VLOOKUP($F65, Waste_Calculator_Data!$D$2:$Y$350,21,FALSE)), VLOOKUP($F65, Waste_Calculator_Data!$D$2:$Y$350,21,FALSE), "")</f>
        <v>14</v>
      </c>
    </row>
    <row r="66" spans="1:14" x14ac:dyDescent="0.2">
      <c r="A66" t="s">
        <v>14</v>
      </c>
      <c r="B66" t="s">
        <v>14</v>
      </c>
      <c r="C66">
        <v>308</v>
      </c>
      <c r="D66" t="s">
        <v>17</v>
      </c>
      <c r="E66" t="s">
        <v>150</v>
      </c>
      <c r="F66">
        <v>223</v>
      </c>
      <c r="G66" t="s">
        <v>19</v>
      </c>
      <c r="H66">
        <v>88</v>
      </c>
      <c r="I66">
        <v>183</v>
      </c>
      <c r="J66">
        <v>2.1</v>
      </c>
      <c r="K66">
        <v>20</v>
      </c>
      <c r="L66">
        <f>IF(ISNUMBER(VLOOKUP($F66, Waste_Calculator_Data!$D$2:$Y$350,10,FALSE)), VLOOKUP($F66, Waste_Calculator_Data!$D$2:$Y$350,10,FALSE), "")</f>
        <v>90</v>
      </c>
      <c r="M66">
        <f>IF(ISNUMBER(VLOOKUP($F66, Waste_Calculator_Data!$D$2:$Y$350,11,FALSE)), VLOOKUP($F66, Waste_Calculator_Data!$D$2:$Y$350,11,FALSE), "")</f>
        <v>90</v>
      </c>
      <c r="N66">
        <f>IF(ISNUMBER(VLOOKUP($F66, Waste_Calculator_Data!$D$2:$Y$350,21,FALSE)), VLOOKUP($F66, Waste_Calculator_Data!$D$2:$Y$350,21,FALSE), "")</f>
        <v>1</v>
      </c>
    </row>
    <row r="67" spans="1:14" x14ac:dyDescent="0.2">
      <c r="A67" t="s">
        <v>14</v>
      </c>
      <c r="B67" t="s">
        <v>14</v>
      </c>
      <c r="C67">
        <v>63</v>
      </c>
      <c r="D67" t="s">
        <v>135</v>
      </c>
      <c r="E67" t="s">
        <v>151</v>
      </c>
      <c r="F67">
        <v>63</v>
      </c>
      <c r="G67" t="s">
        <v>137</v>
      </c>
      <c r="H67" s="1">
        <v>1165</v>
      </c>
      <c r="I67" s="1">
        <v>2603</v>
      </c>
      <c r="J67">
        <v>2.2000000000000002</v>
      </c>
      <c r="K67">
        <v>25.5</v>
      </c>
      <c r="L67">
        <f>IF(ISNUMBER(VLOOKUP($F67, Waste_Calculator_Data!$D$2:$Y$350,10,FALSE)), VLOOKUP($F67, Waste_Calculator_Data!$D$2:$Y$350,10,FALSE), "")</f>
        <v>1182</v>
      </c>
      <c r="M67">
        <f>IF(ISNUMBER(VLOOKUP($F67, Waste_Calculator_Data!$D$2:$Y$350,11,FALSE)), VLOOKUP($F67, Waste_Calculator_Data!$D$2:$Y$350,11,FALSE), "")</f>
        <v>1185</v>
      </c>
      <c r="N67">
        <f>IF(ISNUMBER(VLOOKUP($F67, Waste_Calculator_Data!$D$2:$Y$350,21,FALSE)), VLOOKUP($F67, Waste_Calculator_Data!$D$2:$Y$350,21,FALSE), "")</f>
        <v>66</v>
      </c>
    </row>
    <row r="68" spans="1:14" x14ac:dyDescent="0.2">
      <c r="A68" t="s">
        <v>14</v>
      </c>
      <c r="B68" t="s">
        <v>14</v>
      </c>
      <c r="C68">
        <v>63</v>
      </c>
      <c r="D68" t="s">
        <v>135</v>
      </c>
      <c r="E68" t="s">
        <v>152</v>
      </c>
      <c r="F68">
        <v>193</v>
      </c>
      <c r="G68" t="s">
        <v>137</v>
      </c>
      <c r="H68">
        <v>280</v>
      </c>
      <c r="I68">
        <v>669</v>
      </c>
      <c r="J68">
        <v>2.4</v>
      </c>
      <c r="K68">
        <v>24.2</v>
      </c>
      <c r="L68">
        <f>IF(ISNUMBER(VLOOKUP($F68, Waste_Calculator_Data!$D$2:$Y$350,10,FALSE)), VLOOKUP($F68, Waste_Calculator_Data!$D$2:$Y$350,10,FALSE), "")</f>
        <v>287</v>
      </c>
      <c r="M68">
        <f>IF(ISNUMBER(VLOOKUP($F68, Waste_Calculator_Data!$D$2:$Y$350,11,FALSE)), VLOOKUP($F68, Waste_Calculator_Data!$D$2:$Y$350,11,FALSE), "")</f>
        <v>287</v>
      </c>
      <c r="N68">
        <f>IF(ISNUMBER(VLOOKUP($F68, Waste_Calculator_Data!$D$2:$Y$350,21,FALSE)), VLOOKUP($F68, Waste_Calculator_Data!$D$2:$Y$350,21,FALSE), "")</f>
        <v>4</v>
      </c>
    </row>
    <row r="69" spans="1:14" x14ac:dyDescent="0.2">
      <c r="A69" t="s">
        <v>14</v>
      </c>
      <c r="B69" t="s">
        <v>14</v>
      </c>
      <c r="C69">
        <v>180</v>
      </c>
      <c r="D69" t="s">
        <v>15</v>
      </c>
      <c r="E69" t="s">
        <v>153</v>
      </c>
      <c r="F69">
        <v>287</v>
      </c>
      <c r="G69" t="s">
        <v>73</v>
      </c>
      <c r="H69">
        <v>216</v>
      </c>
      <c r="I69">
        <v>232</v>
      </c>
      <c r="J69">
        <v>1.1000000000000001</v>
      </c>
      <c r="K69">
        <v>13.6</v>
      </c>
      <c r="L69">
        <f>IF(ISNUMBER(VLOOKUP($F69, Waste_Calculator_Data!$D$2:$Y$350,10,FALSE)), VLOOKUP($F69, Waste_Calculator_Data!$D$2:$Y$350,10,FALSE), "")</f>
        <v>219</v>
      </c>
      <c r="M69">
        <f>IF(ISNUMBER(VLOOKUP($F69, Waste_Calculator_Data!$D$2:$Y$350,11,FALSE)), VLOOKUP($F69, Waste_Calculator_Data!$D$2:$Y$350,11,FALSE), "")</f>
        <v>219</v>
      </c>
      <c r="N69">
        <f>IF(ISNUMBER(VLOOKUP($F69, Waste_Calculator_Data!$D$2:$Y$350,21,FALSE)), VLOOKUP($F69, Waste_Calculator_Data!$D$2:$Y$350,21,FALSE), "")</f>
        <v>1</v>
      </c>
    </row>
    <row r="70" spans="1:14" x14ac:dyDescent="0.2">
      <c r="A70" t="s">
        <v>14</v>
      </c>
      <c r="B70" t="s">
        <v>14</v>
      </c>
      <c r="C70">
        <v>342</v>
      </c>
      <c r="D70" t="s">
        <v>51</v>
      </c>
      <c r="E70" t="s">
        <v>154</v>
      </c>
      <c r="F70">
        <v>342</v>
      </c>
      <c r="G70" t="s">
        <v>53</v>
      </c>
      <c r="H70">
        <v>195</v>
      </c>
      <c r="I70">
        <v>230</v>
      </c>
      <c r="J70">
        <v>1.2</v>
      </c>
      <c r="K70">
        <v>13.6</v>
      </c>
      <c r="L70">
        <f>IF(ISNUMBER(VLOOKUP($F70, Waste_Calculator_Data!$D$2:$Y$350,10,FALSE)), VLOOKUP($F70, Waste_Calculator_Data!$D$2:$Y$350,10,FALSE), "")</f>
        <v>199</v>
      </c>
      <c r="M70">
        <f>IF(ISNUMBER(VLOOKUP($F70, Waste_Calculator_Data!$D$2:$Y$350,11,FALSE)), VLOOKUP($F70, Waste_Calculator_Data!$D$2:$Y$350,11,FALSE), "")</f>
        <v>200</v>
      </c>
      <c r="N70">
        <f>IF(ISNUMBER(VLOOKUP($F70, Waste_Calculator_Data!$D$2:$Y$350,21,FALSE)), VLOOKUP($F70, Waste_Calculator_Data!$D$2:$Y$350,21,FALSE), "")</f>
        <v>1</v>
      </c>
    </row>
    <row r="71" spans="1:14" x14ac:dyDescent="0.2">
      <c r="A71" t="s">
        <v>14</v>
      </c>
      <c r="B71" t="s">
        <v>14</v>
      </c>
      <c r="C71">
        <v>342</v>
      </c>
      <c r="D71" t="s">
        <v>51</v>
      </c>
      <c r="E71" t="s">
        <v>155</v>
      </c>
      <c r="F71">
        <v>356</v>
      </c>
      <c r="G71" t="s">
        <v>53</v>
      </c>
      <c r="H71">
        <v>118</v>
      </c>
      <c r="I71">
        <v>277</v>
      </c>
      <c r="J71">
        <v>2.2999999999999998</v>
      </c>
      <c r="K71">
        <v>19.600000000000001</v>
      </c>
      <c r="L71">
        <f>IF(ISNUMBER(VLOOKUP($F71, Waste_Calculator_Data!$D$2:$Y$350,10,FALSE)), VLOOKUP($F71, Waste_Calculator_Data!$D$2:$Y$350,10,FALSE), "")</f>
        <v>120</v>
      </c>
      <c r="M71">
        <f>IF(ISNUMBER(VLOOKUP($F71, Waste_Calculator_Data!$D$2:$Y$350,11,FALSE)), VLOOKUP($F71, Waste_Calculator_Data!$D$2:$Y$350,11,FALSE), "")</f>
        <v>120</v>
      </c>
      <c r="N71">
        <f>IF(ISNUMBER(VLOOKUP($F71, Waste_Calculator_Data!$D$2:$Y$350,21,FALSE)), VLOOKUP($F71, Waste_Calculator_Data!$D$2:$Y$350,21,FALSE), "")</f>
        <v>20</v>
      </c>
    </row>
    <row r="72" spans="1:14" x14ac:dyDescent="0.2">
      <c r="A72" t="s">
        <v>14</v>
      </c>
      <c r="B72" t="s">
        <v>40</v>
      </c>
      <c r="C72">
        <v>341</v>
      </c>
      <c r="D72" t="s">
        <v>86</v>
      </c>
      <c r="E72" t="s">
        <v>156</v>
      </c>
      <c r="F72">
        <v>341</v>
      </c>
      <c r="G72" t="s">
        <v>88</v>
      </c>
      <c r="H72">
        <v>230</v>
      </c>
      <c r="I72">
        <v>511</v>
      </c>
      <c r="J72">
        <v>2.2000000000000002</v>
      </c>
      <c r="K72">
        <v>22.5</v>
      </c>
      <c r="L72">
        <f>IF(ISNUMBER(VLOOKUP($F72, Waste_Calculator_Data!$D$2:$Y$350,10,FALSE)), VLOOKUP($F72, Waste_Calculator_Data!$D$2:$Y$350,10,FALSE), "")</f>
        <v>230</v>
      </c>
      <c r="M72">
        <f>IF(ISNUMBER(VLOOKUP($F72, Waste_Calculator_Data!$D$2:$Y$350,11,FALSE)), VLOOKUP($F72, Waste_Calculator_Data!$D$2:$Y$350,11,FALSE), "")</f>
        <v>230</v>
      </c>
      <c r="N72">
        <f>IF(ISNUMBER(VLOOKUP($F72, Waste_Calculator_Data!$D$2:$Y$350,21,FALSE)), VLOOKUP($F72, Waste_Calculator_Data!$D$2:$Y$350,21,FALSE), "")</f>
        <v>5</v>
      </c>
    </row>
    <row r="73" spans="1:14" x14ac:dyDescent="0.2">
      <c r="A73" t="s">
        <v>14</v>
      </c>
      <c r="B73" t="s">
        <v>14</v>
      </c>
      <c r="C73">
        <v>141</v>
      </c>
      <c r="D73" t="s">
        <v>122</v>
      </c>
      <c r="E73" t="s">
        <v>157</v>
      </c>
      <c r="F73">
        <v>141</v>
      </c>
      <c r="G73" t="s">
        <v>124</v>
      </c>
      <c r="H73">
        <v>599</v>
      </c>
      <c r="I73" s="1">
        <v>1555</v>
      </c>
      <c r="J73">
        <v>2.6</v>
      </c>
      <c r="K73">
        <v>21.2</v>
      </c>
      <c r="L73">
        <f>IF(ISNUMBER(VLOOKUP($F73, Waste_Calculator_Data!$D$2:$Y$350,10,FALSE)), VLOOKUP($F73, Waste_Calculator_Data!$D$2:$Y$350,10,FALSE), "")</f>
        <v>606</v>
      </c>
      <c r="M73">
        <f>IF(ISNUMBER(VLOOKUP($F73, Waste_Calculator_Data!$D$2:$Y$350,11,FALSE)), VLOOKUP($F73, Waste_Calculator_Data!$D$2:$Y$350,11,FALSE), "")</f>
        <v>606</v>
      </c>
      <c r="N73">
        <f>IF(ISNUMBER(VLOOKUP($F73, Waste_Calculator_Data!$D$2:$Y$350,21,FALSE)), VLOOKUP($F73, Waste_Calculator_Data!$D$2:$Y$350,21,FALSE), "")</f>
        <v>6</v>
      </c>
    </row>
    <row r="74" spans="1:14" x14ac:dyDescent="0.2">
      <c r="A74" t="s">
        <v>14</v>
      </c>
      <c r="B74" t="s">
        <v>40</v>
      </c>
      <c r="C74">
        <v>530</v>
      </c>
      <c r="D74" t="s">
        <v>41</v>
      </c>
      <c r="E74" t="s">
        <v>158</v>
      </c>
      <c r="F74">
        <v>360</v>
      </c>
      <c r="G74" t="s">
        <v>43</v>
      </c>
      <c r="H74">
        <v>208</v>
      </c>
      <c r="I74">
        <v>442</v>
      </c>
      <c r="J74">
        <v>2.1</v>
      </c>
      <c r="K74">
        <v>20.399999999999999</v>
      </c>
      <c r="L74">
        <f>IF(ISNUMBER(VLOOKUP($F74, Waste_Calculator_Data!$D$2:$Y$350,10,FALSE)), VLOOKUP($F74, Waste_Calculator_Data!$D$2:$Y$350,10,FALSE), "")</f>
        <v>208</v>
      </c>
      <c r="M74">
        <f>IF(ISNUMBER(VLOOKUP($F74, Waste_Calculator_Data!$D$2:$Y$350,11,FALSE)), VLOOKUP($F74, Waste_Calculator_Data!$D$2:$Y$350,11,FALSE), "")</f>
        <v>208</v>
      </c>
      <c r="N74">
        <f>IF(ISNUMBER(VLOOKUP($F74, Waste_Calculator_Data!$D$2:$Y$350,21,FALSE)), VLOOKUP($F74, Waste_Calculator_Data!$D$2:$Y$350,21,FALSE), "")</f>
        <v>7</v>
      </c>
    </row>
    <row r="75" spans="1:14" x14ac:dyDescent="0.2">
      <c r="A75" t="s">
        <v>14</v>
      </c>
      <c r="B75" t="s">
        <v>40</v>
      </c>
      <c r="C75">
        <v>530</v>
      </c>
      <c r="D75" t="s">
        <v>41</v>
      </c>
      <c r="E75" t="s">
        <v>159</v>
      </c>
      <c r="F75">
        <v>526</v>
      </c>
      <c r="G75" t="s">
        <v>160</v>
      </c>
      <c r="H75">
        <v>20</v>
      </c>
      <c r="I75">
        <v>47</v>
      </c>
      <c r="J75">
        <v>2.4</v>
      </c>
      <c r="K75">
        <v>15.5</v>
      </c>
      <c r="L75">
        <f>IF(ISNUMBER(VLOOKUP($F75, Waste_Calculator_Data!$D$2:$Y$350,10,FALSE)), VLOOKUP($F75, Waste_Calculator_Data!$D$2:$Y$350,10,FALSE), "")</f>
        <v>20</v>
      </c>
      <c r="M75">
        <f>IF(ISNUMBER(VLOOKUP($F75, Waste_Calculator_Data!$D$2:$Y$350,11,FALSE)), VLOOKUP($F75, Waste_Calculator_Data!$D$2:$Y$350,11,FALSE), "")</f>
        <v>20</v>
      </c>
      <c r="N75">
        <f>IF(ISNUMBER(VLOOKUP($F75, Waste_Calculator_Data!$D$2:$Y$350,21,FALSE)), VLOOKUP($F75, Waste_Calculator_Data!$D$2:$Y$350,21,FALSE), "")</f>
        <v>1</v>
      </c>
    </row>
    <row r="76" spans="1:14" x14ac:dyDescent="0.2">
      <c r="A76" t="s">
        <v>14</v>
      </c>
      <c r="B76" t="s">
        <v>14</v>
      </c>
      <c r="C76">
        <v>45</v>
      </c>
      <c r="D76" t="s">
        <v>141</v>
      </c>
      <c r="E76" t="s">
        <v>161</v>
      </c>
      <c r="F76">
        <v>246</v>
      </c>
      <c r="G76" t="s">
        <v>143</v>
      </c>
      <c r="H76">
        <v>148</v>
      </c>
      <c r="I76">
        <v>165</v>
      </c>
      <c r="J76">
        <v>1.1000000000000001</v>
      </c>
      <c r="K76">
        <v>12.1</v>
      </c>
      <c r="L76">
        <f>IF(ISNUMBER(VLOOKUP($F76, Waste_Calculator_Data!$D$2:$Y$350,10,FALSE)), VLOOKUP($F76, Waste_Calculator_Data!$D$2:$Y$350,10,FALSE), "")</f>
        <v>148</v>
      </c>
      <c r="M76">
        <f>IF(ISNUMBER(VLOOKUP($F76, Waste_Calculator_Data!$D$2:$Y$350,11,FALSE)), VLOOKUP($F76, Waste_Calculator_Data!$D$2:$Y$350,11,FALSE), "")</f>
        <v>148</v>
      </c>
      <c r="N76">
        <f>IF(ISNUMBER(VLOOKUP($F76, Waste_Calculator_Data!$D$2:$Y$350,21,FALSE)), VLOOKUP($F76, Waste_Calculator_Data!$D$2:$Y$350,21,FALSE), "")</f>
        <v>1</v>
      </c>
    </row>
    <row r="77" spans="1:14" x14ac:dyDescent="0.2">
      <c r="A77" t="s">
        <v>162</v>
      </c>
      <c r="B77" t="s">
        <v>162</v>
      </c>
      <c r="C77">
        <v>167</v>
      </c>
      <c r="D77" t="s">
        <v>163</v>
      </c>
      <c r="E77" t="s">
        <v>164</v>
      </c>
      <c r="F77">
        <v>242</v>
      </c>
      <c r="G77" t="s">
        <v>165</v>
      </c>
      <c r="H77">
        <v>30</v>
      </c>
      <c r="I77">
        <v>68</v>
      </c>
      <c r="J77">
        <v>2.2999999999999998</v>
      </c>
      <c r="K77">
        <v>20.2</v>
      </c>
      <c r="L77">
        <f>IF(ISNUMBER(VLOOKUP($F77, Waste_Calculator_Data!$D$2:$Y$350,10,FALSE)), VLOOKUP($F77, Waste_Calculator_Data!$D$2:$Y$350,10,FALSE), "")</f>
        <v>30</v>
      </c>
      <c r="M77">
        <f>IF(ISNUMBER(VLOOKUP($F77, Waste_Calculator_Data!$D$2:$Y$350,11,FALSE)), VLOOKUP($F77, Waste_Calculator_Data!$D$2:$Y$350,11,FALSE), "")</f>
        <v>30</v>
      </c>
      <c r="N77">
        <f>IF(ISNUMBER(VLOOKUP($F77, Waste_Calculator_Data!$D$2:$Y$350,21,FALSE)), VLOOKUP($F77, Waste_Calculator_Data!$D$2:$Y$350,21,FALSE), "")</f>
        <v>1</v>
      </c>
    </row>
    <row r="78" spans="1:14" x14ac:dyDescent="0.2">
      <c r="A78" t="s">
        <v>162</v>
      </c>
      <c r="B78" t="s">
        <v>162</v>
      </c>
      <c r="C78">
        <v>73</v>
      </c>
      <c r="D78" t="s">
        <v>166</v>
      </c>
      <c r="E78" t="s">
        <v>167</v>
      </c>
      <c r="F78">
        <v>156</v>
      </c>
      <c r="G78" t="s">
        <v>168</v>
      </c>
      <c r="H78">
        <v>233</v>
      </c>
      <c r="I78">
        <v>538</v>
      </c>
      <c r="J78">
        <v>2.2999999999999998</v>
      </c>
      <c r="K78">
        <v>25</v>
      </c>
      <c r="L78">
        <f>IF(ISNUMBER(VLOOKUP($F78, Waste_Calculator_Data!$D$2:$Y$350,10,FALSE)), VLOOKUP($F78, Waste_Calculator_Data!$D$2:$Y$350,10,FALSE), "")</f>
        <v>234</v>
      </c>
      <c r="M78">
        <f>IF(ISNUMBER(VLOOKUP($F78, Waste_Calculator_Data!$D$2:$Y$350,11,FALSE)), VLOOKUP($F78, Waste_Calculator_Data!$D$2:$Y$350,11,FALSE), "")</f>
        <v>234</v>
      </c>
      <c r="N78">
        <f>IF(ISNUMBER(VLOOKUP($F78, Waste_Calculator_Data!$D$2:$Y$350,21,FALSE)), VLOOKUP($F78, Waste_Calculator_Data!$D$2:$Y$350,21,FALSE), "")</f>
        <v>1</v>
      </c>
    </row>
    <row r="79" spans="1:14" x14ac:dyDescent="0.2">
      <c r="A79" t="s">
        <v>162</v>
      </c>
      <c r="B79" t="s">
        <v>162</v>
      </c>
      <c r="C79">
        <v>31</v>
      </c>
      <c r="D79" t="s">
        <v>169</v>
      </c>
      <c r="E79" t="s">
        <v>170</v>
      </c>
      <c r="F79">
        <v>31</v>
      </c>
      <c r="G79" t="s">
        <v>171</v>
      </c>
      <c r="H79">
        <v>805</v>
      </c>
      <c r="I79" s="1">
        <v>1830</v>
      </c>
      <c r="J79">
        <v>2.2999999999999998</v>
      </c>
      <c r="K79">
        <v>23.1</v>
      </c>
      <c r="L79">
        <f>IF(ISNUMBER(VLOOKUP($F79, Waste_Calculator_Data!$D$2:$Y$350,10,FALSE)), VLOOKUP($F79, Waste_Calculator_Data!$D$2:$Y$350,10,FALSE), "")</f>
        <v>823</v>
      </c>
      <c r="M79">
        <f>IF(ISNUMBER(VLOOKUP($F79, Waste_Calculator_Data!$D$2:$Y$350,11,FALSE)), VLOOKUP($F79, Waste_Calculator_Data!$D$2:$Y$350,11,FALSE), "")</f>
        <v>829</v>
      </c>
      <c r="N79">
        <f>IF(ISNUMBER(VLOOKUP($F79, Waste_Calculator_Data!$D$2:$Y$350,21,FALSE)), VLOOKUP($F79, Waste_Calculator_Data!$D$2:$Y$350,21,FALSE), "")</f>
        <v>6</v>
      </c>
    </row>
    <row r="80" spans="1:14" x14ac:dyDescent="0.2">
      <c r="A80" t="s">
        <v>162</v>
      </c>
      <c r="B80" t="s">
        <v>162</v>
      </c>
      <c r="C80">
        <v>31</v>
      </c>
      <c r="D80" t="s">
        <v>169</v>
      </c>
      <c r="E80" t="s">
        <v>172</v>
      </c>
      <c r="F80">
        <v>85</v>
      </c>
      <c r="G80" t="s">
        <v>171</v>
      </c>
      <c r="H80">
        <v>392</v>
      </c>
      <c r="I80">
        <v>969</v>
      </c>
      <c r="J80">
        <v>2.5</v>
      </c>
      <c r="K80">
        <v>21</v>
      </c>
      <c r="L80">
        <f>IF(ISNUMBER(VLOOKUP($F80, Waste_Calculator_Data!$D$2:$Y$350,10,FALSE)), VLOOKUP($F80, Waste_Calculator_Data!$D$2:$Y$350,10,FALSE), "")</f>
        <v>400</v>
      </c>
      <c r="M80">
        <f>IF(ISNUMBER(VLOOKUP($F80, Waste_Calculator_Data!$D$2:$Y$350,11,FALSE)), VLOOKUP($F80, Waste_Calculator_Data!$D$2:$Y$350,11,FALSE), "")</f>
        <v>400</v>
      </c>
      <c r="N80">
        <f>IF(ISNUMBER(VLOOKUP($F80, Waste_Calculator_Data!$D$2:$Y$350,21,FALSE)), VLOOKUP($F80, Waste_Calculator_Data!$D$2:$Y$350,21,FALSE), "")</f>
        <v>3</v>
      </c>
    </row>
    <row r="81" spans="1:14" x14ac:dyDescent="0.2">
      <c r="A81" t="s">
        <v>162</v>
      </c>
      <c r="B81" t="s">
        <v>162</v>
      </c>
      <c r="C81">
        <v>163</v>
      </c>
      <c r="D81" t="s">
        <v>173</v>
      </c>
      <c r="E81" t="s">
        <v>174</v>
      </c>
      <c r="F81">
        <v>256</v>
      </c>
      <c r="G81" t="s">
        <v>175</v>
      </c>
      <c r="H81">
        <v>290</v>
      </c>
      <c r="I81">
        <v>568</v>
      </c>
      <c r="J81">
        <v>2</v>
      </c>
      <c r="K81">
        <v>21.7</v>
      </c>
      <c r="L81">
        <f>IF(ISNUMBER(VLOOKUP($F81, Waste_Calculator_Data!$D$2:$Y$350,10,FALSE)), VLOOKUP($F81, Waste_Calculator_Data!$D$2:$Y$350,10,FALSE), "")</f>
        <v>299</v>
      </c>
      <c r="M81">
        <f>IF(ISNUMBER(VLOOKUP($F81, Waste_Calculator_Data!$D$2:$Y$350,11,FALSE)), VLOOKUP($F81, Waste_Calculator_Data!$D$2:$Y$350,11,FALSE), "")</f>
        <v>300</v>
      </c>
      <c r="N81">
        <f>IF(ISNUMBER(VLOOKUP($F81, Waste_Calculator_Data!$D$2:$Y$350,21,FALSE)), VLOOKUP($F81, Waste_Calculator_Data!$D$2:$Y$350,21,FALSE), "")</f>
        <v>1</v>
      </c>
    </row>
    <row r="82" spans="1:14" x14ac:dyDescent="0.2">
      <c r="A82" t="s">
        <v>162</v>
      </c>
      <c r="B82" t="s">
        <v>47</v>
      </c>
      <c r="C82">
        <v>92</v>
      </c>
      <c r="D82" t="s">
        <v>176</v>
      </c>
      <c r="E82" t="s">
        <v>177</v>
      </c>
      <c r="F82">
        <v>92</v>
      </c>
      <c r="G82" t="s">
        <v>178</v>
      </c>
      <c r="H82" s="1">
        <v>1591</v>
      </c>
      <c r="I82" s="1">
        <v>3459</v>
      </c>
      <c r="J82">
        <v>2.2000000000000002</v>
      </c>
      <c r="K82">
        <v>20.5</v>
      </c>
      <c r="L82">
        <f>IF(ISNUMBER(VLOOKUP($F82, Waste_Calculator_Data!$D$2:$Y$350,10,FALSE)), VLOOKUP($F82, Waste_Calculator_Data!$D$2:$Y$350,10,FALSE), "")</f>
        <v>1609</v>
      </c>
      <c r="M82">
        <f>IF(ISNUMBER(VLOOKUP($F82, Waste_Calculator_Data!$D$2:$Y$350,11,FALSE)), VLOOKUP($F82, Waste_Calculator_Data!$D$2:$Y$350,11,FALSE), "")</f>
        <v>1610</v>
      </c>
      <c r="N82">
        <f>IF(ISNUMBER(VLOOKUP($F82, Waste_Calculator_Data!$D$2:$Y$350,21,FALSE)), VLOOKUP($F82, Waste_Calculator_Data!$D$2:$Y$350,21,FALSE), "")</f>
        <v>26</v>
      </c>
    </row>
    <row r="83" spans="1:14" x14ac:dyDescent="0.2">
      <c r="A83" t="s">
        <v>162</v>
      </c>
      <c r="B83" t="s">
        <v>162</v>
      </c>
      <c r="C83">
        <v>73</v>
      </c>
      <c r="D83" t="s">
        <v>166</v>
      </c>
      <c r="E83" t="s">
        <v>179</v>
      </c>
      <c r="F83">
        <v>311</v>
      </c>
      <c r="G83" t="s">
        <v>168</v>
      </c>
      <c r="H83">
        <v>82</v>
      </c>
      <c r="I83">
        <v>193</v>
      </c>
      <c r="J83">
        <v>2.4</v>
      </c>
      <c r="K83">
        <v>18.2</v>
      </c>
      <c r="L83">
        <f>IF(ISNUMBER(VLOOKUP($F83, Waste_Calculator_Data!$D$2:$Y$350,10,FALSE)), VLOOKUP($F83, Waste_Calculator_Data!$D$2:$Y$350,10,FALSE), "")</f>
        <v>84</v>
      </c>
      <c r="M83">
        <f>IF(ISNUMBER(VLOOKUP($F83, Waste_Calculator_Data!$D$2:$Y$350,11,FALSE)), VLOOKUP($F83, Waste_Calculator_Data!$D$2:$Y$350,11,FALSE), "")</f>
        <v>85</v>
      </c>
      <c r="N83">
        <f>IF(ISNUMBER(VLOOKUP($F83, Waste_Calculator_Data!$D$2:$Y$350,21,FALSE)), VLOOKUP($F83, Waste_Calculator_Data!$D$2:$Y$350,21,FALSE), "")</f>
        <v>5</v>
      </c>
    </row>
    <row r="84" spans="1:14" x14ac:dyDescent="0.2">
      <c r="A84" t="s">
        <v>162</v>
      </c>
      <c r="B84" t="s">
        <v>47</v>
      </c>
      <c r="C84">
        <v>46</v>
      </c>
      <c r="D84" t="s">
        <v>180</v>
      </c>
      <c r="E84" t="s">
        <v>181</v>
      </c>
      <c r="F84">
        <v>345</v>
      </c>
      <c r="G84" t="s">
        <v>182</v>
      </c>
      <c r="H84">
        <v>72</v>
      </c>
      <c r="I84">
        <v>184</v>
      </c>
      <c r="J84">
        <v>2.6</v>
      </c>
      <c r="K84">
        <v>19.600000000000001</v>
      </c>
      <c r="L84">
        <f>IF(ISNUMBER(VLOOKUP($F84, Waste_Calculator_Data!$D$2:$Y$350,10,FALSE)), VLOOKUP($F84, Waste_Calculator_Data!$D$2:$Y$350,10,FALSE), "")</f>
        <v>72</v>
      </c>
      <c r="M84">
        <f>IF(ISNUMBER(VLOOKUP($F84, Waste_Calculator_Data!$D$2:$Y$350,11,FALSE)), VLOOKUP($F84, Waste_Calculator_Data!$D$2:$Y$350,11,FALSE), "")</f>
        <v>72</v>
      </c>
      <c r="N84">
        <f>IF(ISNUMBER(VLOOKUP($F84, Waste_Calculator_Data!$D$2:$Y$350,21,FALSE)), VLOOKUP($F84, Waste_Calculator_Data!$D$2:$Y$350,21,FALSE), "")</f>
        <v>8</v>
      </c>
    </row>
    <row r="85" spans="1:14" x14ac:dyDescent="0.2">
      <c r="A85" t="s">
        <v>162</v>
      </c>
      <c r="B85" t="s">
        <v>162</v>
      </c>
      <c r="C85">
        <v>243</v>
      </c>
      <c r="D85" t="s">
        <v>183</v>
      </c>
      <c r="E85" t="s">
        <v>184</v>
      </c>
      <c r="F85">
        <v>243</v>
      </c>
      <c r="G85" t="s">
        <v>185</v>
      </c>
      <c r="H85">
        <v>502</v>
      </c>
      <c r="I85" s="1">
        <v>1104</v>
      </c>
      <c r="J85">
        <v>2.2000000000000002</v>
      </c>
      <c r="K85">
        <v>25.3</v>
      </c>
      <c r="L85">
        <f>IF(ISNUMBER(VLOOKUP($F85, Waste_Calculator_Data!$D$2:$Y$350,10,FALSE)), VLOOKUP($F85, Waste_Calculator_Data!$D$2:$Y$350,10,FALSE), "")</f>
        <v>509</v>
      </c>
      <c r="M85">
        <f>IF(ISNUMBER(VLOOKUP($F85, Waste_Calculator_Data!$D$2:$Y$350,11,FALSE)), VLOOKUP($F85, Waste_Calculator_Data!$D$2:$Y$350,11,FALSE), "")</f>
        <v>509</v>
      </c>
      <c r="N85">
        <f>IF(ISNUMBER(VLOOKUP($F85, Waste_Calculator_Data!$D$2:$Y$350,21,FALSE)), VLOOKUP($F85, Waste_Calculator_Data!$D$2:$Y$350,21,FALSE), "")</f>
        <v>10</v>
      </c>
    </row>
    <row r="86" spans="1:14" x14ac:dyDescent="0.2">
      <c r="A86" t="s">
        <v>162</v>
      </c>
      <c r="B86" t="s">
        <v>162</v>
      </c>
      <c r="C86">
        <v>243</v>
      </c>
      <c r="D86" t="s">
        <v>183</v>
      </c>
      <c r="E86" t="s">
        <v>186</v>
      </c>
      <c r="F86">
        <v>271</v>
      </c>
      <c r="G86" t="s">
        <v>185</v>
      </c>
      <c r="H86">
        <v>418</v>
      </c>
      <c r="I86" s="1">
        <v>1088</v>
      </c>
      <c r="J86">
        <v>2.6</v>
      </c>
      <c r="K86">
        <v>27.5</v>
      </c>
      <c r="L86">
        <f>IF(ISNUMBER(VLOOKUP($F86, Waste_Calculator_Data!$D$2:$Y$350,10,FALSE)), VLOOKUP($F86, Waste_Calculator_Data!$D$2:$Y$350,10,FALSE), "")</f>
        <v>425</v>
      </c>
      <c r="M86">
        <f>IF(ISNUMBER(VLOOKUP($F86, Waste_Calculator_Data!$D$2:$Y$350,11,FALSE)), VLOOKUP($F86, Waste_Calculator_Data!$D$2:$Y$350,11,FALSE), "")</f>
        <v>425</v>
      </c>
      <c r="N86">
        <f>IF(ISNUMBER(VLOOKUP($F86, Waste_Calculator_Data!$D$2:$Y$350,21,FALSE)), VLOOKUP($F86, Waste_Calculator_Data!$D$2:$Y$350,21,FALSE), "")</f>
        <v>7</v>
      </c>
    </row>
    <row r="87" spans="1:14" x14ac:dyDescent="0.2">
      <c r="A87" t="s">
        <v>162</v>
      </c>
      <c r="B87" t="s">
        <v>47</v>
      </c>
      <c r="C87">
        <v>46</v>
      </c>
      <c r="D87" t="s">
        <v>180</v>
      </c>
      <c r="E87" t="s">
        <v>187</v>
      </c>
      <c r="F87">
        <v>46</v>
      </c>
      <c r="G87" t="s">
        <v>188</v>
      </c>
      <c r="H87" s="1">
        <v>1380</v>
      </c>
      <c r="I87" s="1">
        <v>2611</v>
      </c>
      <c r="J87">
        <v>1.9</v>
      </c>
      <c r="K87">
        <v>21.9</v>
      </c>
      <c r="L87">
        <f>IF(ISNUMBER(VLOOKUP($F87, Waste_Calculator_Data!$D$2:$Y$350,10,FALSE)), VLOOKUP($F87, Waste_Calculator_Data!$D$2:$Y$350,10,FALSE), "")</f>
        <v>1424</v>
      </c>
      <c r="M87">
        <f>IF(ISNUMBER(VLOOKUP($F87, Waste_Calculator_Data!$D$2:$Y$350,11,FALSE)), VLOOKUP($F87, Waste_Calculator_Data!$D$2:$Y$350,11,FALSE), "")</f>
        <v>1441</v>
      </c>
      <c r="N87">
        <f>IF(ISNUMBER(VLOOKUP($F87, Waste_Calculator_Data!$D$2:$Y$350,21,FALSE)), VLOOKUP($F87, Waste_Calculator_Data!$D$2:$Y$350,21,FALSE), "")</f>
        <v>30</v>
      </c>
    </row>
    <row r="88" spans="1:14" x14ac:dyDescent="0.2">
      <c r="A88" t="s">
        <v>162</v>
      </c>
      <c r="B88" t="s">
        <v>162</v>
      </c>
      <c r="C88">
        <v>56</v>
      </c>
      <c r="D88" t="s">
        <v>189</v>
      </c>
      <c r="E88" t="s">
        <v>190</v>
      </c>
      <c r="F88">
        <v>56</v>
      </c>
      <c r="G88" t="s">
        <v>191</v>
      </c>
      <c r="H88" s="1">
        <v>1565</v>
      </c>
      <c r="I88" s="1">
        <v>3406</v>
      </c>
      <c r="J88">
        <v>2.2000000000000002</v>
      </c>
      <c r="K88">
        <v>26.1</v>
      </c>
      <c r="L88">
        <f>IF(ISNUMBER(VLOOKUP($F88, Waste_Calculator_Data!$D$2:$Y$350,10,FALSE)), VLOOKUP($F88, Waste_Calculator_Data!$D$2:$Y$350,10,FALSE), "")</f>
        <v>1592</v>
      </c>
      <c r="M88">
        <f>IF(ISNUMBER(VLOOKUP($F88, Waste_Calculator_Data!$D$2:$Y$350,11,FALSE)), VLOOKUP($F88, Waste_Calculator_Data!$D$2:$Y$350,11,FALSE), "")</f>
        <v>1595</v>
      </c>
      <c r="N88">
        <f>IF(ISNUMBER(VLOOKUP($F88, Waste_Calculator_Data!$D$2:$Y$350,21,FALSE)), VLOOKUP($F88, Waste_Calculator_Data!$D$2:$Y$350,21,FALSE), "")</f>
        <v>97</v>
      </c>
    </row>
    <row r="89" spans="1:14" x14ac:dyDescent="0.2">
      <c r="A89" t="s">
        <v>162</v>
      </c>
      <c r="B89" t="s">
        <v>162</v>
      </c>
      <c r="C89">
        <v>65</v>
      </c>
      <c r="D89" t="s">
        <v>192</v>
      </c>
      <c r="E89" t="s">
        <v>193</v>
      </c>
      <c r="F89">
        <v>65</v>
      </c>
      <c r="G89" t="s">
        <v>194</v>
      </c>
      <c r="H89">
        <v>883</v>
      </c>
      <c r="I89" s="1">
        <v>1879</v>
      </c>
      <c r="J89">
        <v>2.1</v>
      </c>
      <c r="K89">
        <v>29.1</v>
      </c>
      <c r="L89">
        <f>IF(ISNUMBER(VLOOKUP($F89, Waste_Calculator_Data!$D$2:$Y$350,10,FALSE)), VLOOKUP($F89, Waste_Calculator_Data!$D$2:$Y$350,10,FALSE), "")</f>
        <v>894</v>
      </c>
      <c r="M89">
        <f>IF(ISNUMBER(VLOOKUP($F89, Waste_Calculator_Data!$D$2:$Y$350,11,FALSE)), VLOOKUP($F89, Waste_Calculator_Data!$D$2:$Y$350,11,FALSE), "")</f>
        <v>896</v>
      </c>
      <c r="N89">
        <f>IF(ISNUMBER(VLOOKUP($F89, Waste_Calculator_Data!$D$2:$Y$350,21,FALSE)), VLOOKUP($F89, Waste_Calculator_Data!$D$2:$Y$350,21,FALSE), "")</f>
        <v>27</v>
      </c>
    </row>
    <row r="90" spans="1:14" x14ac:dyDescent="0.2">
      <c r="A90" t="s">
        <v>162</v>
      </c>
      <c r="B90" t="s">
        <v>162</v>
      </c>
      <c r="C90">
        <v>252</v>
      </c>
      <c r="D90" t="s">
        <v>195</v>
      </c>
      <c r="E90" t="s">
        <v>196</v>
      </c>
      <c r="F90">
        <v>325</v>
      </c>
      <c r="G90" t="s">
        <v>197</v>
      </c>
      <c r="H90">
        <v>196</v>
      </c>
      <c r="I90">
        <v>218</v>
      </c>
      <c r="J90">
        <v>1.1000000000000001</v>
      </c>
      <c r="K90">
        <v>14.8</v>
      </c>
      <c r="L90">
        <f>IF(ISNUMBER(VLOOKUP($F90, Waste_Calculator_Data!$D$2:$Y$350,10,FALSE)), VLOOKUP($F90, Waste_Calculator_Data!$D$2:$Y$350,10,FALSE), "")</f>
        <v>200</v>
      </c>
      <c r="M90">
        <f>IF(ISNUMBER(VLOOKUP($F90, Waste_Calculator_Data!$D$2:$Y$350,11,FALSE)), VLOOKUP($F90, Waste_Calculator_Data!$D$2:$Y$350,11,FALSE), "")</f>
        <v>200</v>
      </c>
      <c r="N90">
        <f>IF(ISNUMBER(VLOOKUP($F90, Waste_Calculator_Data!$D$2:$Y$350,21,FALSE)), VLOOKUP($F90, Waste_Calculator_Data!$D$2:$Y$350,21,FALSE), "")</f>
        <v>2</v>
      </c>
    </row>
    <row r="91" spans="1:14" x14ac:dyDescent="0.2">
      <c r="A91" t="s">
        <v>162</v>
      </c>
      <c r="B91" t="s">
        <v>66</v>
      </c>
      <c r="C91">
        <v>16</v>
      </c>
      <c r="D91" t="s">
        <v>198</v>
      </c>
      <c r="E91" t="s">
        <v>199</v>
      </c>
      <c r="F91">
        <v>16</v>
      </c>
      <c r="G91" t="s">
        <v>200</v>
      </c>
      <c r="H91" s="1">
        <v>1306</v>
      </c>
      <c r="I91" s="1">
        <v>3109</v>
      </c>
      <c r="J91">
        <v>2.4</v>
      </c>
      <c r="K91">
        <v>22.9</v>
      </c>
      <c r="L91">
        <f>IF(ISNUMBER(VLOOKUP($F91, Waste_Calculator_Data!$D$2:$Y$350,10,FALSE)), VLOOKUP($F91, Waste_Calculator_Data!$D$2:$Y$350,10,FALSE), "")</f>
        <v>1336</v>
      </c>
      <c r="M91">
        <f>IF(ISNUMBER(VLOOKUP($F91, Waste_Calculator_Data!$D$2:$Y$350,11,FALSE)), VLOOKUP($F91, Waste_Calculator_Data!$D$2:$Y$350,11,FALSE), "")</f>
        <v>1338</v>
      </c>
      <c r="N91">
        <f>IF(ISNUMBER(VLOOKUP($F91, Waste_Calculator_Data!$D$2:$Y$350,21,FALSE)), VLOOKUP($F91, Waste_Calculator_Data!$D$2:$Y$350,21,FALSE), "")</f>
        <v>46</v>
      </c>
    </row>
    <row r="92" spans="1:14" x14ac:dyDescent="0.2">
      <c r="A92" t="s">
        <v>162</v>
      </c>
      <c r="B92" t="s">
        <v>47</v>
      </c>
      <c r="C92">
        <v>86</v>
      </c>
      <c r="D92" t="s">
        <v>201</v>
      </c>
      <c r="E92" t="s">
        <v>202</v>
      </c>
      <c r="F92">
        <v>86</v>
      </c>
      <c r="G92" t="s">
        <v>203</v>
      </c>
      <c r="H92" s="1">
        <v>1205</v>
      </c>
      <c r="I92" s="1">
        <v>2780</v>
      </c>
      <c r="J92">
        <v>2.2999999999999998</v>
      </c>
      <c r="K92">
        <v>23.4</v>
      </c>
      <c r="L92">
        <f>IF(ISNUMBER(VLOOKUP($F92, Waste_Calculator_Data!$D$2:$Y$350,10,FALSE)), VLOOKUP($F92, Waste_Calculator_Data!$D$2:$Y$350,10,FALSE), "")</f>
        <v>1219</v>
      </c>
      <c r="M92">
        <f>IF(ISNUMBER(VLOOKUP($F92, Waste_Calculator_Data!$D$2:$Y$350,11,FALSE)), VLOOKUP($F92, Waste_Calculator_Data!$D$2:$Y$350,11,FALSE), "")</f>
        <v>1220</v>
      </c>
      <c r="N92">
        <f>IF(ISNUMBER(VLOOKUP($F92, Waste_Calculator_Data!$D$2:$Y$350,21,FALSE)), VLOOKUP($F92, Waste_Calculator_Data!$D$2:$Y$350,21,FALSE), "")</f>
        <v>8</v>
      </c>
    </row>
    <row r="93" spans="1:14" x14ac:dyDescent="0.2">
      <c r="A93" t="s">
        <v>162</v>
      </c>
      <c r="B93" t="s">
        <v>162</v>
      </c>
      <c r="C93">
        <v>166</v>
      </c>
      <c r="D93" t="s">
        <v>204</v>
      </c>
      <c r="E93" t="s">
        <v>205</v>
      </c>
      <c r="F93">
        <v>166</v>
      </c>
      <c r="G93" t="s">
        <v>206</v>
      </c>
      <c r="H93">
        <v>666</v>
      </c>
      <c r="I93" s="1">
        <v>1585</v>
      </c>
      <c r="J93">
        <v>2.4</v>
      </c>
      <c r="K93">
        <v>20.6</v>
      </c>
      <c r="L93">
        <f>IF(ISNUMBER(VLOOKUP($F93, Waste_Calculator_Data!$D$2:$Y$350,10,FALSE)), VLOOKUP($F93, Waste_Calculator_Data!$D$2:$Y$350,10,FALSE), "")</f>
        <v>682</v>
      </c>
      <c r="M93">
        <f>IF(ISNUMBER(VLOOKUP($F93, Waste_Calculator_Data!$D$2:$Y$350,11,FALSE)), VLOOKUP($F93, Waste_Calculator_Data!$D$2:$Y$350,11,FALSE), "")</f>
        <v>683</v>
      </c>
      <c r="N93">
        <f>IF(ISNUMBER(VLOOKUP($F93, Waste_Calculator_Data!$D$2:$Y$350,21,FALSE)), VLOOKUP($F93, Waste_Calculator_Data!$D$2:$Y$350,21,FALSE), "")</f>
        <v>5</v>
      </c>
    </row>
    <row r="94" spans="1:14" x14ac:dyDescent="0.2">
      <c r="A94" t="s">
        <v>162</v>
      </c>
      <c r="B94" t="s">
        <v>162</v>
      </c>
      <c r="C94">
        <v>170</v>
      </c>
      <c r="D94" t="s">
        <v>207</v>
      </c>
      <c r="E94" t="s">
        <v>208</v>
      </c>
      <c r="F94">
        <v>94</v>
      </c>
      <c r="G94" t="s">
        <v>209</v>
      </c>
      <c r="H94">
        <v>525</v>
      </c>
      <c r="I94" s="1">
        <v>1099</v>
      </c>
      <c r="J94">
        <v>2.1</v>
      </c>
      <c r="K94">
        <v>24.3</v>
      </c>
      <c r="L94">
        <f>IF(ISNUMBER(VLOOKUP($F94, Waste_Calculator_Data!$D$2:$Y$350,10,FALSE)), VLOOKUP($F94, Waste_Calculator_Data!$D$2:$Y$350,10,FALSE), "")</f>
        <v>530</v>
      </c>
      <c r="M94">
        <f>IF(ISNUMBER(VLOOKUP($F94, Waste_Calculator_Data!$D$2:$Y$350,11,FALSE)), VLOOKUP($F94, Waste_Calculator_Data!$D$2:$Y$350,11,FALSE), "")</f>
        <v>534</v>
      </c>
      <c r="N94">
        <f>IF(ISNUMBER(VLOOKUP($F94, Waste_Calculator_Data!$D$2:$Y$350,21,FALSE)), VLOOKUP($F94, Waste_Calculator_Data!$D$2:$Y$350,21,FALSE), "")</f>
        <v>5</v>
      </c>
    </row>
    <row r="95" spans="1:14" x14ac:dyDescent="0.2">
      <c r="A95" t="s">
        <v>162</v>
      </c>
      <c r="B95" t="s">
        <v>162</v>
      </c>
      <c r="C95">
        <v>166</v>
      </c>
      <c r="D95" t="s">
        <v>204</v>
      </c>
      <c r="E95" t="s">
        <v>210</v>
      </c>
      <c r="F95">
        <v>239</v>
      </c>
      <c r="G95" t="s">
        <v>206</v>
      </c>
      <c r="H95">
        <v>189</v>
      </c>
      <c r="I95">
        <v>488</v>
      </c>
      <c r="J95">
        <v>2.6</v>
      </c>
      <c r="K95">
        <v>24.5</v>
      </c>
      <c r="L95">
        <f>IF(ISNUMBER(VLOOKUP($F95, Waste_Calculator_Data!$D$2:$Y$350,10,FALSE)), VLOOKUP($F95, Waste_Calculator_Data!$D$2:$Y$350,10,FALSE), "")</f>
        <v>192</v>
      </c>
      <c r="M95">
        <f>IF(ISNUMBER(VLOOKUP($F95, Waste_Calculator_Data!$D$2:$Y$350,11,FALSE)), VLOOKUP($F95, Waste_Calculator_Data!$D$2:$Y$350,11,FALSE), "")</f>
        <v>193</v>
      </c>
      <c r="N95">
        <f>IF(ISNUMBER(VLOOKUP($F95, Waste_Calculator_Data!$D$2:$Y$350,21,FALSE)), VLOOKUP($F95, Waste_Calculator_Data!$D$2:$Y$350,21,FALSE), "")</f>
        <v>1</v>
      </c>
    </row>
    <row r="96" spans="1:14" x14ac:dyDescent="0.2">
      <c r="A96" t="s">
        <v>162</v>
      </c>
      <c r="B96" t="s">
        <v>162</v>
      </c>
      <c r="C96">
        <v>172</v>
      </c>
      <c r="D96" t="s">
        <v>211</v>
      </c>
      <c r="E96" t="s">
        <v>212</v>
      </c>
      <c r="F96">
        <v>238</v>
      </c>
      <c r="G96" t="s">
        <v>213</v>
      </c>
      <c r="H96">
        <v>117</v>
      </c>
      <c r="I96">
        <v>343</v>
      </c>
      <c r="J96">
        <v>2.9</v>
      </c>
      <c r="K96">
        <v>20.5</v>
      </c>
      <c r="L96">
        <f>IF(ISNUMBER(VLOOKUP($F96, Waste_Calculator_Data!$D$2:$Y$350,10,FALSE)), VLOOKUP($F96, Waste_Calculator_Data!$D$2:$Y$350,10,FALSE), "")</f>
        <v>124</v>
      </c>
      <c r="M96">
        <f>IF(ISNUMBER(VLOOKUP($F96, Waste_Calculator_Data!$D$2:$Y$350,11,FALSE)), VLOOKUP($F96, Waste_Calculator_Data!$D$2:$Y$350,11,FALSE), "")</f>
        <v>125</v>
      </c>
      <c r="N96">
        <f>IF(ISNUMBER(VLOOKUP($F96, Waste_Calculator_Data!$D$2:$Y$350,21,FALSE)), VLOOKUP($F96, Waste_Calculator_Data!$D$2:$Y$350,21,FALSE), "")</f>
        <v>2</v>
      </c>
    </row>
    <row r="97" spans="1:14" x14ac:dyDescent="0.2">
      <c r="A97" t="s">
        <v>162</v>
      </c>
      <c r="B97" t="s">
        <v>162</v>
      </c>
      <c r="C97">
        <v>170</v>
      </c>
      <c r="D97" t="s">
        <v>207</v>
      </c>
      <c r="E97" t="s">
        <v>214</v>
      </c>
      <c r="F97">
        <v>216</v>
      </c>
      <c r="G97" t="s">
        <v>209</v>
      </c>
      <c r="H97">
        <v>370</v>
      </c>
      <c r="I97">
        <v>992</v>
      </c>
      <c r="J97">
        <v>2.7</v>
      </c>
      <c r="K97">
        <v>20.3</v>
      </c>
      <c r="L97">
        <f>IF(ISNUMBER(VLOOKUP($F97, Waste_Calculator_Data!$D$2:$Y$350,10,FALSE)), VLOOKUP($F97, Waste_Calculator_Data!$D$2:$Y$350,10,FALSE), "")</f>
        <v>376</v>
      </c>
      <c r="M97">
        <f>IF(ISNUMBER(VLOOKUP($F97, Waste_Calculator_Data!$D$2:$Y$350,11,FALSE)), VLOOKUP($F97, Waste_Calculator_Data!$D$2:$Y$350,11,FALSE), "")</f>
        <v>376</v>
      </c>
      <c r="N97">
        <f>IF(ISNUMBER(VLOOKUP($F97, Waste_Calculator_Data!$D$2:$Y$350,21,FALSE)), VLOOKUP($F97, Waste_Calculator_Data!$D$2:$Y$350,21,FALSE), "")</f>
        <v>6</v>
      </c>
    </row>
    <row r="98" spans="1:14" x14ac:dyDescent="0.2">
      <c r="A98" t="s">
        <v>162</v>
      </c>
      <c r="B98" t="s">
        <v>162</v>
      </c>
      <c r="C98">
        <v>69</v>
      </c>
      <c r="D98" t="s">
        <v>215</v>
      </c>
      <c r="E98" t="s">
        <v>216</v>
      </c>
      <c r="F98">
        <v>69</v>
      </c>
      <c r="G98" t="s">
        <v>217</v>
      </c>
      <c r="H98">
        <v>696</v>
      </c>
      <c r="I98" s="1">
        <v>1538</v>
      </c>
      <c r="J98">
        <v>2.2000000000000002</v>
      </c>
      <c r="K98">
        <v>28.3</v>
      </c>
      <c r="L98">
        <f>IF(ISNUMBER(VLOOKUP($F98, Waste_Calculator_Data!$D$2:$Y$350,10,FALSE)), VLOOKUP($F98, Waste_Calculator_Data!$D$2:$Y$350,10,FALSE), "")</f>
        <v>700</v>
      </c>
      <c r="M98">
        <f>IF(ISNUMBER(VLOOKUP($F98, Waste_Calculator_Data!$D$2:$Y$350,11,FALSE)), VLOOKUP($F98, Waste_Calculator_Data!$D$2:$Y$350,11,FALSE), "")</f>
        <v>700</v>
      </c>
      <c r="N98">
        <f>IF(ISNUMBER(VLOOKUP($F98, Waste_Calculator_Data!$D$2:$Y$350,21,FALSE)), VLOOKUP($F98, Waste_Calculator_Data!$D$2:$Y$350,21,FALSE), "")</f>
        <v>13</v>
      </c>
    </row>
    <row r="99" spans="1:14" x14ac:dyDescent="0.2">
      <c r="A99" t="s">
        <v>162</v>
      </c>
      <c r="B99" t="s">
        <v>162</v>
      </c>
      <c r="C99">
        <v>351</v>
      </c>
      <c r="D99" t="s">
        <v>218</v>
      </c>
      <c r="E99" t="s">
        <v>219</v>
      </c>
      <c r="F99">
        <v>312</v>
      </c>
      <c r="G99" t="s">
        <v>220</v>
      </c>
      <c r="H99">
        <v>120</v>
      </c>
      <c r="I99">
        <v>238</v>
      </c>
      <c r="J99">
        <v>2</v>
      </c>
      <c r="K99">
        <v>21.1</v>
      </c>
      <c r="L99">
        <f>IF(ISNUMBER(VLOOKUP($F99, Waste_Calculator_Data!$D$2:$Y$350,10,FALSE)), VLOOKUP($F99, Waste_Calculator_Data!$D$2:$Y$350,10,FALSE), "")</f>
        <v>121</v>
      </c>
      <c r="M99">
        <f>IF(ISNUMBER(VLOOKUP($F99, Waste_Calculator_Data!$D$2:$Y$350,11,FALSE)), VLOOKUP($F99, Waste_Calculator_Data!$D$2:$Y$350,11,FALSE), "")</f>
        <v>121</v>
      </c>
      <c r="N99">
        <f>IF(ISNUMBER(VLOOKUP($F99, Waste_Calculator_Data!$D$2:$Y$350,21,FALSE)), VLOOKUP($F99, Waste_Calculator_Data!$D$2:$Y$350,21,FALSE), "")</f>
        <v>8</v>
      </c>
    </row>
    <row r="100" spans="1:14" x14ac:dyDescent="0.2">
      <c r="A100" t="s">
        <v>162</v>
      </c>
      <c r="B100" t="s">
        <v>162</v>
      </c>
      <c r="C100">
        <v>70</v>
      </c>
      <c r="D100" t="s">
        <v>221</v>
      </c>
      <c r="E100" t="s">
        <v>222</v>
      </c>
      <c r="F100">
        <v>70</v>
      </c>
      <c r="G100" t="s">
        <v>223</v>
      </c>
      <c r="H100" s="1">
        <v>1418</v>
      </c>
      <c r="I100" s="1">
        <v>3153</v>
      </c>
      <c r="J100">
        <v>2.2000000000000002</v>
      </c>
      <c r="K100">
        <v>21.2</v>
      </c>
      <c r="L100">
        <f>IF(ISNUMBER(VLOOKUP($F100, Waste_Calculator_Data!$D$2:$Y$350,10,FALSE)), VLOOKUP($F100, Waste_Calculator_Data!$D$2:$Y$350,10,FALSE), "")</f>
        <v>1439</v>
      </c>
      <c r="M100">
        <f>IF(ISNUMBER(VLOOKUP($F100, Waste_Calculator_Data!$D$2:$Y$350,11,FALSE)), VLOOKUP($F100, Waste_Calculator_Data!$D$2:$Y$350,11,FALSE), "")</f>
        <v>1444</v>
      </c>
      <c r="N100">
        <f>IF(ISNUMBER(VLOOKUP($F100, Waste_Calculator_Data!$D$2:$Y$350,21,FALSE)), VLOOKUP($F100, Waste_Calculator_Data!$D$2:$Y$350,21,FALSE), "")</f>
        <v>30</v>
      </c>
    </row>
    <row r="101" spans="1:14" x14ac:dyDescent="0.2">
      <c r="A101" t="s">
        <v>162</v>
      </c>
      <c r="B101" t="s">
        <v>162</v>
      </c>
      <c r="C101">
        <v>70</v>
      </c>
      <c r="D101" t="s">
        <v>221</v>
      </c>
      <c r="E101" t="s">
        <v>224</v>
      </c>
      <c r="F101">
        <v>263</v>
      </c>
      <c r="G101" t="s">
        <v>223</v>
      </c>
      <c r="H101">
        <v>65</v>
      </c>
      <c r="I101">
        <v>256</v>
      </c>
      <c r="J101">
        <v>3.9</v>
      </c>
      <c r="K101">
        <v>23.8</v>
      </c>
      <c r="L101">
        <f>IF(ISNUMBER(VLOOKUP($F101, Waste_Calculator_Data!$D$2:$Y$350,10,FALSE)), VLOOKUP($F101, Waste_Calculator_Data!$D$2:$Y$350,10,FALSE), "")</f>
        <v>66</v>
      </c>
      <c r="M101">
        <f>IF(ISNUMBER(VLOOKUP($F101, Waste_Calculator_Data!$D$2:$Y$350,11,FALSE)), VLOOKUP($F101, Waste_Calculator_Data!$D$2:$Y$350,11,FALSE), "")</f>
        <v>66</v>
      </c>
      <c r="N101">
        <f>IF(ISNUMBER(VLOOKUP($F101, Waste_Calculator_Data!$D$2:$Y$350,21,FALSE)), VLOOKUP($F101, Waste_Calculator_Data!$D$2:$Y$350,21,FALSE), "")</f>
        <v>33</v>
      </c>
    </row>
    <row r="102" spans="1:14" x14ac:dyDescent="0.2">
      <c r="A102" t="s">
        <v>162</v>
      </c>
      <c r="B102" t="s">
        <v>162</v>
      </c>
      <c r="C102">
        <v>29</v>
      </c>
      <c r="D102" t="s">
        <v>225</v>
      </c>
      <c r="E102" t="s">
        <v>226</v>
      </c>
      <c r="F102">
        <v>29</v>
      </c>
      <c r="G102" t="s">
        <v>227</v>
      </c>
      <c r="H102" s="1">
        <v>1373</v>
      </c>
      <c r="I102" s="1">
        <v>3143</v>
      </c>
      <c r="J102">
        <v>2.2999999999999998</v>
      </c>
      <c r="K102">
        <v>26.4</v>
      </c>
      <c r="L102">
        <f>IF(ISNUMBER(VLOOKUP($F102, Waste_Calculator_Data!$D$2:$Y$350,10,FALSE)), VLOOKUP($F102, Waste_Calculator_Data!$D$2:$Y$350,10,FALSE), "")</f>
        <v>1389</v>
      </c>
      <c r="M102">
        <f>IF(ISNUMBER(VLOOKUP($F102, Waste_Calculator_Data!$D$2:$Y$350,11,FALSE)), VLOOKUP($F102, Waste_Calculator_Data!$D$2:$Y$350,11,FALSE), "")</f>
        <v>1390</v>
      </c>
      <c r="N102">
        <f>IF(ISNUMBER(VLOOKUP($F102, Waste_Calculator_Data!$D$2:$Y$350,21,FALSE)), VLOOKUP($F102, Waste_Calculator_Data!$D$2:$Y$350,21,FALSE), "")</f>
        <v>10</v>
      </c>
    </row>
    <row r="103" spans="1:14" x14ac:dyDescent="0.2">
      <c r="A103" t="s">
        <v>162</v>
      </c>
      <c r="B103" t="s">
        <v>162</v>
      </c>
      <c r="C103">
        <v>167</v>
      </c>
      <c r="D103" t="s">
        <v>163</v>
      </c>
      <c r="E103" t="s">
        <v>228</v>
      </c>
      <c r="F103">
        <v>205</v>
      </c>
      <c r="G103" t="s">
        <v>165</v>
      </c>
      <c r="H103">
        <v>36</v>
      </c>
      <c r="I103">
        <v>93</v>
      </c>
      <c r="J103">
        <v>2.6</v>
      </c>
      <c r="K103">
        <v>28.5</v>
      </c>
      <c r="L103">
        <f>IF(ISNUMBER(VLOOKUP($F103, Waste_Calculator_Data!$D$2:$Y$350,10,FALSE)), VLOOKUP($F103, Waste_Calculator_Data!$D$2:$Y$350,10,FALSE), "")</f>
        <v>36</v>
      </c>
      <c r="M103">
        <f>IF(ISNUMBER(VLOOKUP($F103, Waste_Calculator_Data!$D$2:$Y$350,11,FALSE)), VLOOKUP($F103, Waste_Calculator_Data!$D$2:$Y$350,11,FALSE), "")</f>
        <v>36</v>
      </c>
      <c r="N103">
        <f>IF(ISNUMBER(VLOOKUP($F103, Waste_Calculator_Data!$D$2:$Y$350,21,FALSE)), VLOOKUP($F103, Waste_Calculator_Data!$D$2:$Y$350,21,FALSE), "")</f>
        <v>18</v>
      </c>
    </row>
    <row r="104" spans="1:14" x14ac:dyDescent="0.2">
      <c r="A104" t="s">
        <v>162</v>
      </c>
      <c r="B104" t="s">
        <v>66</v>
      </c>
      <c r="C104">
        <v>261</v>
      </c>
      <c r="D104" t="s">
        <v>229</v>
      </c>
      <c r="E104" t="s">
        <v>230</v>
      </c>
      <c r="F104">
        <v>207</v>
      </c>
      <c r="G104" t="s">
        <v>231</v>
      </c>
      <c r="H104">
        <v>154</v>
      </c>
      <c r="I104">
        <v>438</v>
      </c>
      <c r="J104">
        <v>2.8</v>
      </c>
      <c r="K104">
        <v>20.5</v>
      </c>
      <c r="L104">
        <f>IF(ISNUMBER(VLOOKUP($F104, Waste_Calculator_Data!$D$2:$Y$350,10,FALSE)), VLOOKUP($F104, Waste_Calculator_Data!$D$2:$Y$350,10,FALSE), "")</f>
        <v>158</v>
      </c>
      <c r="M104">
        <f>IF(ISNUMBER(VLOOKUP($F104, Waste_Calculator_Data!$D$2:$Y$350,11,FALSE)), VLOOKUP($F104, Waste_Calculator_Data!$D$2:$Y$350,11,FALSE), "")</f>
        <v>160</v>
      </c>
      <c r="N104">
        <f>IF(ISNUMBER(VLOOKUP($F104, Waste_Calculator_Data!$D$2:$Y$350,21,FALSE)), VLOOKUP($F104, Waste_Calculator_Data!$D$2:$Y$350,21,FALSE), "")</f>
        <v>10</v>
      </c>
    </row>
    <row r="105" spans="1:14" x14ac:dyDescent="0.2">
      <c r="A105" t="s">
        <v>162</v>
      </c>
      <c r="B105" t="s">
        <v>162</v>
      </c>
      <c r="C105">
        <v>252</v>
      </c>
      <c r="D105" t="s">
        <v>195</v>
      </c>
      <c r="E105" t="s">
        <v>232</v>
      </c>
      <c r="F105">
        <v>252</v>
      </c>
      <c r="G105" t="s">
        <v>197</v>
      </c>
      <c r="H105">
        <v>317</v>
      </c>
      <c r="I105">
        <v>861</v>
      </c>
      <c r="J105">
        <v>2.7</v>
      </c>
      <c r="K105">
        <v>19.899999999999999</v>
      </c>
      <c r="L105">
        <f>IF(ISNUMBER(VLOOKUP($F105, Waste_Calculator_Data!$D$2:$Y$350,10,FALSE)), VLOOKUP($F105, Waste_Calculator_Data!$D$2:$Y$350,10,FALSE), "")</f>
        <v>320</v>
      </c>
      <c r="M105">
        <f>IF(ISNUMBER(VLOOKUP($F105, Waste_Calculator_Data!$D$2:$Y$350,11,FALSE)), VLOOKUP($F105, Waste_Calculator_Data!$D$2:$Y$350,11,FALSE), "")</f>
        <v>321</v>
      </c>
      <c r="N105">
        <f>IF(ISNUMBER(VLOOKUP($F105, Waste_Calculator_Data!$D$2:$Y$350,21,FALSE)), VLOOKUP($F105, Waste_Calculator_Data!$D$2:$Y$350,21,FALSE), "")</f>
        <v>6</v>
      </c>
    </row>
    <row r="106" spans="1:14" x14ac:dyDescent="0.2">
      <c r="A106" t="s">
        <v>162</v>
      </c>
      <c r="B106" t="s">
        <v>66</v>
      </c>
      <c r="C106">
        <v>169</v>
      </c>
      <c r="D106" t="s">
        <v>233</v>
      </c>
      <c r="E106" t="s">
        <v>234</v>
      </c>
      <c r="F106">
        <v>171</v>
      </c>
      <c r="G106" t="s">
        <v>235</v>
      </c>
      <c r="H106">
        <v>425</v>
      </c>
      <c r="I106">
        <v>793</v>
      </c>
      <c r="J106">
        <v>1.9</v>
      </c>
      <c r="K106">
        <v>22.2</v>
      </c>
      <c r="L106">
        <f>IF(ISNUMBER(VLOOKUP($F106, Waste_Calculator_Data!$D$2:$Y$350,10,FALSE)), VLOOKUP($F106, Waste_Calculator_Data!$D$2:$Y$350,10,FALSE), "")</f>
        <v>439</v>
      </c>
      <c r="M106">
        <f>IF(ISNUMBER(VLOOKUP($F106, Waste_Calculator_Data!$D$2:$Y$350,11,FALSE)), VLOOKUP($F106, Waste_Calculator_Data!$D$2:$Y$350,11,FALSE), "")</f>
        <v>440</v>
      </c>
      <c r="N106">
        <f>IF(ISNUMBER(VLOOKUP($F106, Waste_Calculator_Data!$D$2:$Y$350,21,FALSE)), VLOOKUP($F106, Waste_Calculator_Data!$D$2:$Y$350,21,FALSE), "")</f>
        <v>4</v>
      </c>
    </row>
    <row r="107" spans="1:14" x14ac:dyDescent="0.2">
      <c r="A107" t="s">
        <v>162</v>
      </c>
      <c r="B107" t="s">
        <v>162</v>
      </c>
      <c r="C107">
        <v>44</v>
      </c>
      <c r="D107" t="s">
        <v>236</v>
      </c>
      <c r="E107" t="s">
        <v>237</v>
      </c>
      <c r="F107">
        <v>44</v>
      </c>
      <c r="G107" t="s">
        <v>238</v>
      </c>
      <c r="H107" s="1">
        <v>1176</v>
      </c>
      <c r="I107" s="1">
        <v>2499</v>
      </c>
      <c r="J107">
        <v>2.1</v>
      </c>
      <c r="K107">
        <v>21.3</v>
      </c>
      <c r="L107">
        <f>IF(ISNUMBER(VLOOKUP($F107, Waste_Calculator_Data!$D$2:$Y$350,10,FALSE)), VLOOKUP($F107, Waste_Calculator_Data!$D$2:$Y$350,10,FALSE), "")</f>
        <v>1186</v>
      </c>
      <c r="M107">
        <f>IF(ISNUMBER(VLOOKUP($F107, Waste_Calculator_Data!$D$2:$Y$350,11,FALSE)), VLOOKUP($F107, Waste_Calculator_Data!$D$2:$Y$350,11,FALSE), "")</f>
        <v>1188</v>
      </c>
      <c r="N107">
        <f>IF(ISNUMBER(VLOOKUP($F107, Waste_Calculator_Data!$D$2:$Y$350,21,FALSE)), VLOOKUP($F107, Waste_Calculator_Data!$D$2:$Y$350,21,FALSE), "")</f>
        <v>40</v>
      </c>
    </row>
    <row r="108" spans="1:14" x14ac:dyDescent="0.2">
      <c r="A108" t="s">
        <v>162</v>
      </c>
      <c r="B108" t="s">
        <v>162</v>
      </c>
      <c r="C108">
        <v>25</v>
      </c>
      <c r="D108" t="s">
        <v>239</v>
      </c>
      <c r="E108" t="s">
        <v>240</v>
      </c>
      <c r="F108">
        <v>25</v>
      </c>
      <c r="G108" t="s">
        <v>241</v>
      </c>
      <c r="H108" s="1">
        <v>1125</v>
      </c>
      <c r="I108" s="1">
        <v>2631</v>
      </c>
      <c r="J108">
        <v>2.2999999999999998</v>
      </c>
      <c r="K108">
        <v>28.6</v>
      </c>
      <c r="L108">
        <f>IF(ISNUMBER(VLOOKUP($F108, Waste_Calculator_Data!$D$2:$Y$350,10,FALSE)), VLOOKUP($F108, Waste_Calculator_Data!$D$2:$Y$350,10,FALSE), "")</f>
        <v>1137</v>
      </c>
      <c r="M108">
        <f>IF(ISNUMBER(VLOOKUP($F108, Waste_Calculator_Data!$D$2:$Y$350,11,FALSE)), VLOOKUP($F108, Waste_Calculator_Data!$D$2:$Y$350,11,FALSE), "")</f>
        <v>1139</v>
      </c>
      <c r="N108">
        <f>IF(ISNUMBER(VLOOKUP($F108, Waste_Calculator_Data!$D$2:$Y$350,21,FALSE)), VLOOKUP($F108, Waste_Calculator_Data!$D$2:$Y$350,21,FALSE), "")</f>
        <v>25</v>
      </c>
    </row>
    <row r="109" spans="1:14" x14ac:dyDescent="0.2">
      <c r="A109" t="s">
        <v>162</v>
      </c>
      <c r="B109" t="s">
        <v>162</v>
      </c>
      <c r="C109">
        <v>172</v>
      </c>
      <c r="D109" t="s">
        <v>211</v>
      </c>
      <c r="E109" t="s">
        <v>242</v>
      </c>
      <c r="F109">
        <v>68</v>
      </c>
      <c r="G109" t="s">
        <v>213</v>
      </c>
      <c r="H109">
        <v>610</v>
      </c>
      <c r="I109" s="1">
        <v>1421</v>
      </c>
      <c r="J109">
        <v>2.2999999999999998</v>
      </c>
      <c r="K109">
        <v>22.3</v>
      </c>
      <c r="L109">
        <f>IF(ISNUMBER(VLOOKUP($F109, Waste_Calculator_Data!$D$2:$Y$350,10,FALSE)), VLOOKUP($F109, Waste_Calculator_Data!$D$2:$Y$350,10,FALSE), "")</f>
        <v>627</v>
      </c>
      <c r="M109">
        <f>IF(ISNUMBER(VLOOKUP($F109, Waste_Calculator_Data!$D$2:$Y$350,11,FALSE)), VLOOKUP($F109, Waste_Calculator_Data!$D$2:$Y$350,11,FALSE), "")</f>
        <v>634</v>
      </c>
      <c r="N109">
        <f>IF(ISNUMBER(VLOOKUP($F109, Waste_Calculator_Data!$D$2:$Y$350,21,FALSE)), VLOOKUP($F109, Waste_Calculator_Data!$D$2:$Y$350,21,FALSE), "")</f>
        <v>15</v>
      </c>
    </row>
    <row r="110" spans="1:14" x14ac:dyDescent="0.2">
      <c r="A110" t="s">
        <v>162</v>
      </c>
      <c r="B110" t="s">
        <v>162</v>
      </c>
      <c r="C110">
        <v>166</v>
      </c>
      <c r="D110" t="s">
        <v>204</v>
      </c>
      <c r="E110" t="s">
        <v>243</v>
      </c>
      <c r="F110">
        <v>142</v>
      </c>
      <c r="G110" t="s">
        <v>206</v>
      </c>
      <c r="H110">
        <v>378</v>
      </c>
      <c r="I110">
        <v>448</v>
      </c>
      <c r="J110">
        <v>1.2</v>
      </c>
      <c r="K110">
        <v>15.8</v>
      </c>
      <c r="L110">
        <f>IF(ISNUMBER(VLOOKUP($F110, Waste_Calculator_Data!$D$2:$Y$350,10,FALSE)), VLOOKUP($F110, Waste_Calculator_Data!$D$2:$Y$350,10,FALSE), "")</f>
        <v>380</v>
      </c>
      <c r="M110">
        <f>IF(ISNUMBER(VLOOKUP($F110, Waste_Calculator_Data!$D$2:$Y$350,11,FALSE)), VLOOKUP($F110, Waste_Calculator_Data!$D$2:$Y$350,11,FALSE), "")</f>
        <v>380</v>
      </c>
      <c r="N110">
        <f>IF(ISNUMBER(VLOOKUP($F110, Waste_Calculator_Data!$D$2:$Y$350,21,FALSE)), VLOOKUP($F110, Waste_Calculator_Data!$D$2:$Y$350,21,FALSE), "")</f>
        <v>3</v>
      </c>
    </row>
    <row r="111" spans="1:14" x14ac:dyDescent="0.2">
      <c r="A111" t="s">
        <v>162</v>
      </c>
      <c r="B111" t="s">
        <v>66</v>
      </c>
      <c r="C111">
        <v>72</v>
      </c>
      <c r="D111" t="s">
        <v>244</v>
      </c>
      <c r="E111" t="s">
        <v>245</v>
      </c>
      <c r="F111">
        <v>72</v>
      </c>
      <c r="G111" t="s">
        <v>246</v>
      </c>
      <c r="H111">
        <v>804</v>
      </c>
      <c r="I111" s="1">
        <v>1848</v>
      </c>
      <c r="J111">
        <v>2.2999999999999998</v>
      </c>
      <c r="K111">
        <v>20.8</v>
      </c>
      <c r="L111">
        <f>IF(ISNUMBER(VLOOKUP($F111, Waste_Calculator_Data!$D$2:$Y$350,10,FALSE)), VLOOKUP($F111, Waste_Calculator_Data!$D$2:$Y$350,10,FALSE), "")</f>
        <v>813</v>
      </c>
      <c r="M111">
        <f>IF(ISNUMBER(VLOOKUP($F111, Waste_Calculator_Data!$D$2:$Y$350,11,FALSE)), VLOOKUP($F111, Waste_Calculator_Data!$D$2:$Y$350,11,FALSE), "")</f>
        <v>815</v>
      </c>
      <c r="N111">
        <f>IF(ISNUMBER(VLOOKUP($F111, Waste_Calculator_Data!$D$2:$Y$350,21,FALSE)), VLOOKUP($F111, Waste_Calculator_Data!$D$2:$Y$350,21,FALSE), "")</f>
        <v>16</v>
      </c>
    </row>
    <row r="112" spans="1:14" x14ac:dyDescent="0.2">
      <c r="A112" t="s">
        <v>162</v>
      </c>
      <c r="B112" t="s">
        <v>162</v>
      </c>
      <c r="C112">
        <v>351</v>
      </c>
      <c r="D112" t="s">
        <v>218</v>
      </c>
      <c r="E112" t="s">
        <v>247</v>
      </c>
      <c r="F112">
        <v>339</v>
      </c>
      <c r="G112" t="s">
        <v>220</v>
      </c>
      <c r="H112">
        <v>146</v>
      </c>
      <c r="I112">
        <v>346</v>
      </c>
      <c r="J112">
        <v>2.4</v>
      </c>
      <c r="K112">
        <v>19.399999999999999</v>
      </c>
      <c r="L112">
        <f>IF(ISNUMBER(VLOOKUP($F112, Waste_Calculator_Data!$D$2:$Y$350,10,FALSE)), VLOOKUP($F112, Waste_Calculator_Data!$D$2:$Y$350,10,FALSE), "")</f>
        <v>148</v>
      </c>
      <c r="M112">
        <f>IF(ISNUMBER(VLOOKUP($F112, Waste_Calculator_Data!$D$2:$Y$350,11,FALSE)), VLOOKUP($F112, Waste_Calculator_Data!$D$2:$Y$350,11,FALSE), "")</f>
        <v>150</v>
      </c>
      <c r="N112">
        <f>IF(ISNUMBER(VLOOKUP($F112, Waste_Calculator_Data!$D$2:$Y$350,21,FALSE)), VLOOKUP($F112, Waste_Calculator_Data!$D$2:$Y$350,21,FALSE), "")</f>
        <v>25</v>
      </c>
    </row>
    <row r="113" spans="1:14" x14ac:dyDescent="0.2">
      <c r="A113" t="s">
        <v>162</v>
      </c>
      <c r="B113" t="s">
        <v>162</v>
      </c>
      <c r="C113">
        <v>351</v>
      </c>
      <c r="D113" t="s">
        <v>218</v>
      </c>
      <c r="E113" t="s">
        <v>248</v>
      </c>
      <c r="F113">
        <v>365</v>
      </c>
      <c r="G113" t="s">
        <v>220</v>
      </c>
      <c r="H113">
        <v>154</v>
      </c>
      <c r="I113">
        <v>429</v>
      </c>
      <c r="J113">
        <v>2.8</v>
      </c>
      <c r="K113">
        <v>20.2</v>
      </c>
      <c r="L113">
        <f>IF(ISNUMBER(VLOOKUP($F113, Waste_Calculator_Data!$D$2:$Y$350,10,FALSE)), VLOOKUP($F113, Waste_Calculator_Data!$D$2:$Y$350,10,FALSE), "")</f>
        <v>155</v>
      </c>
      <c r="M113">
        <f>IF(ISNUMBER(VLOOKUP($F113, Waste_Calculator_Data!$D$2:$Y$350,11,FALSE)), VLOOKUP($F113, Waste_Calculator_Data!$D$2:$Y$350,11,FALSE), "")</f>
        <v>156</v>
      </c>
      <c r="N113">
        <f>IF(ISNUMBER(VLOOKUP($F113, Waste_Calculator_Data!$D$2:$Y$350,21,FALSE)), VLOOKUP($F113, Waste_Calculator_Data!$D$2:$Y$350,21,FALSE), "")</f>
        <v>159</v>
      </c>
    </row>
    <row r="114" spans="1:14" x14ac:dyDescent="0.2">
      <c r="A114" t="s">
        <v>162</v>
      </c>
      <c r="B114" t="s">
        <v>66</v>
      </c>
      <c r="C114">
        <v>168</v>
      </c>
      <c r="D114" t="s">
        <v>249</v>
      </c>
      <c r="E114" t="s">
        <v>250</v>
      </c>
      <c r="F114">
        <v>168</v>
      </c>
      <c r="G114" t="s">
        <v>251</v>
      </c>
      <c r="H114">
        <v>505</v>
      </c>
      <c r="I114" s="1">
        <v>1325</v>
      </c>
      <c r="J114">
        <v>2.6</v>
      </c>
      <c r="K114">
        <v>20.8</v>
      </c>
      <c r="L114">
        <f>IF(ISNUMBER(VLOOKUP($F114, Waste_Calculator_Data!$D$2:$Y$350,10,FALSE)), VLOOKUP($F114, Waste_Calculator_Data!$D$2:$Y$350,10,FALSE), "")</f>
        <v>509</v>
      </c>
      <c r="M114">
        <f>IF(ISNUMBER(VLOOKUP($F114, Waste_Calculator_Data!$D$2:$Y$350,11,FALSE)), VLOOKUP($F114, Waste_Calculator_Data!$D$2:$Y$350,11,FALSE), "")</f>
        <v>513</v>
      </c>
      <c r="N114">
        <f>IF(ISNUMBER(VLOOKUP($F114, Waste_Calculator_Data!$D$2:$Y$350,21,FALSE)), VLOOKUP($F114, Waste_Calculator_Data!$D$2:$Y$350,21,FALSE), "")</f>
        <v>4</v>
      </c>
    </row>
    <row r="115" spans="1:14" x14ac:dyDescent="0.2">
      <c r="A115" t="s">
        <v>162</v>
      </c>
      <c r="B115" t="s">
        <v>47</v>
      </c>
      <c r="C115">
        <v>86</v>
      </c>
      <c r="D115" t="s">
        <v>201</v>
      </c>
      <c r="E115" t="s">
        <v>252</v>
      </c>
      <c r="F115">
        <v>109</v>
      </c>
      <c r="G115" t="s">
        <v>253</v>
      </c>
      <c r="H115">
        <v>204</v>
      </c>
      <c r="I115">
        <v>430</v>
      </c>
      <c r="J115">
        <v>2.1</v>
      </c>
      <c r="K115">
        <v>26.1</v>
      </c>
      <c r="L115">
        <f>IF(ISNUMBER(VLOOKUP($F115, Waste_Calculator_Data!$D$2:$Y$350,10,FALSE)), VLOOKUP($F115, Waste_Calculator_Data!$D$2:$Y$350,10,FALSE), "")</f>
        <v>209</v>
      </c>
      <c r="M115">
        <f>IF(ISNUMBER(VLOOKUP($F115, Waste_Calculator_Data!$D$2:$Y$350,11,FALSE)), VLOOKUP($F115, Waste_Calculator_Data!$D$2:$Y$350,11,FALSE), "")</f>
        <v>209</v>
      </c>
      <c r="N115">
        <f>IF(ISNUMBER(VLOOKUP($F115, Waste_Calculator_Data!$D$2:$Y$350,21,FALSE)), VLOOKUP($F115, Waste_Calculator_Data!$D$2:$Y$350,21,FALSE), "")</f>
        <v>1</v>
      </c>
    </row>
    <row r="116" spans="1:14" x14ac:dyDescent="0.2">
      <c r="A116" t="s">
        <v>162</v>
      </c>
      <c r="B116" t="s">
        <v>162</v>
      </c>
      <c r="C116">
        <v>14</v>
      </c>
      <c r="D116" t="s">
        <v>254</v>
      </c>
      <c r="E116" t="s">
        <v>255</v>
      </c>
      <c r="F116">
        <v>14</v>
      </c>
      <c r="G116" t="s">
        <v>256</v>
      </c>
      <c r="H116" s="1">
        <v>1688</v>
      </c>
      <c r="I116" s="1">
        <v>4129</v>
      </c>
      <c r="J116">
        <v>2.4</v>
      </c>
      <c r="K116">
        <v>21.6</v>
      </c>
      <c r="L116">
        <f>IF(ISNUMBER(VLOOKUP($F116, Waste_Calculator_Data!$D$2:$Y$350,10,FALSE)), VLOOKUP($F116, Waste_Calculator_Data!$D$2:$Y$350,10,FALSE), "")</f>
        <v>1830</v>
      </c>
      <c r="M116">
        <f>IF(ISNUMBER(VLOOKUP($F116, Waste_Calculator_Data!$D$2:$Y$350,11,FALSE)), VLOOKUP($F116, Waste_Calculator_Data!$D$2:$Y$350,11,FALSE), "")</f>
        <v>1840</v>
      </c>
      <c r="N116">
        <f>IF(ISNUMBER(VLOOKUP($F116, Waste_Calculator_Data!$D$2:$Y$350,21,FALSE)), VLOOKUP($F116, Waste_Calculator_Data!$D$2:$Y$350,21,FALSE), "")</f>
        <v>46</v>
      </c>
    </row>
    <row r="117" spans="1:14" x14ac:dyDescent="0.2">
      <c r="A117" t="s">
        <v>162</v>
      </c>
      <c r="B117" t="s">
        <v>162</v>
      </c>
      <c r="C117">
        <v>10</v>
      </c>
      <c r="D117" t="s">
        <v>257</v>
      </c>
      <c r="E117" t="s">
        <v>258</v>
      </c>
      <c r="F117">
        <v>10</v>
      </c>
      <c r="G117" t="s">
        <v>259</v>
      </c>
      <c r="H117" s="1">
        <v>1129</v>
      </c>
      <c r="I117" s="1">
        <v>2405</v>
      </c>
      <c r="J117">
        <v>2.1</v>
      </c>
      <c r="K117">
        <v>18.8</v>
      </c>
      <c r="L117">
        <f>IF(ISNUMBER(VLOOKUP($F117, Waste_Calculator_Data!$D$2:$Y$350,10,FALSE)), VLOOKUP($F117, Waste_Calculator_Data!$D$2:$Y$350,10,FALSE), "")</f>
        <v>1154</v>
      </c>
      <c r="M117">
        <f>IF(ISNUMBER(VLOOKUP($F117, Waste_Calculator_Data!$D$2:$Y$350,11,FALSE)), VLOOKUP($F117, Waste_Calculator_Data!$D$2:$Y$350,11,FALSE), "")</f>
        <v>1165</v>
      </c>
      <c r="N117">
        <f>IF(ISNUMBER(VLOOKUP($F117, Waste_Calculator_Data!$D$2:$Y$350,21,FALSE)), VLOOKUP($F117, Waste_Calculator_Data!$D$2:$Y$350,21,FALSE), "")</f>
        <v>35</v>
      </c>
    </row>
    <row r="118" spans="1:14" x14ac:dyDescent="0.2">
      <c r="A118" t="s">
        <v>162</v>
      </c>
      <c r="B118" t="s">
        <v>162</v>
      </c>
      <c r="C118">
        <v>10</v>
      </c>
      <c r="D118" t="s">
        <v>257</v>
      </c>
      <c r="E118" t="s">
        <v>260</v>
      </c>
      <c r="F118">
        <v>161</v>
      </c>
      <c r="G118" t="s">
        <v>259</v>
      </c>
      <c r="H118">
        <v>177</v>
      </c>
      <c r="I118">
        <v>202</v>
      </c>
      <c r="J118">
        <v>1.1000000000000001</v>
      </c>
      <c r="K118">
        <v>15.8</v>
      </c>
      <c r="L118">
        <f>IF(ISNUMBER(VLOOKUP($F118, Waste_Calculator_Data!$D$2:$Y$350,10,FALSE)), VLOOKUP($F118, Waste_Calculator_Data!$D$2:$Y$350,10,FALSE), "")</f>
        <v>182</v>
      </c>
      <c r="M118">
        <f>IF(ISNUMBER(VLOOKUP($F118, Waste_Calculator_Data!$D$2:$Y$350,11,FALSE)), VLOOKUP($F118, Waste_Calculator_Data!$D$2:$Y$350,11,FALSE), "")</f>
        <v>184</v>
      </c>
      <c r="N118">
        <f>IF(ISNUMBER(VLOOKUP($F118, Waste_Calculator_Data!$D$2:$Y$350,21,FALSE)), VLOOKUP($F118, Waste_Calculator_Data!$D$2:$Y$350,21,FALSE), "")</f>
        <v>1</v>
      </c>
    </row>
    <row r="119" spans="1:14" x14ac:dyDescent="0.2">
      <c r="A119" t="s">
        <v>162</v>
      </c>
      <c r="B119" t="s">
        <v>162</v>
      </c>
      <c r="C119">
        <v>122</v>
      </c>
      <c r="D119" t="s">
        <v>261</v>
      </c>
      <c r="E119" t="s">
        <v>262</v>
      </c>
      <c r="F119">
        <v>122</v>
      </c>
      <c r="G119" t="s">
        <v>263</v>
      </c>
      <c r="H119">
        <v>875</v>
      </c>
      <c r="I119" s="1">
        <v>2392</v>
      </c>
      <c r="J119">
        <v>2.7</v>
      </c>
      <c r="K119">
        <v>24.8</v>
      </c>
      <c r="L119">
        <f>IF(ISNUMBER(VLOOKUP($F119, Waste_Calculator_Data!$D$2:$Y$350,10,FALSE)), VLOOKUP($F119, Waste_Calculator_Data!$D$2:$Y$350,10,FALSE), "")</f>
        <v>882</v>
      </c>
      <c r="M119">
        <f>IF(ISNUMBER(VLOOKUP($F119, Waste_Calculator_Data!$D$2:$Y$350,11,FALSE)), VLOOKUP($F119, Waste_Calculator_Data!$D$2:$Y$350,11,FALSE), "")</f>
        <v>882</v>
      </c>
      <c r="N119">
        <f>IF(ISNUMBER(VLOOKUP($F119, Waste_Calculator_Data!$D$2:$Y$350,21,FALSE)), VLOOKUP($F119, Waste_Calculator_Data!$D$2:$Y$350,21,FALSE), "")</f>
        <v>7</v>
      </c>
    </row>
    <row r="120" spans="1:14" x14ac:dyDescent="0.2">
      <c r="A120" t="s">
        <v>162</v>
      </c>
      <c r="B120" t="s">
        <v>162</v>
      </c>
      <c r="C120">
        <v>167</v>
      </c>
      <c r="D120" t="s">
        <v>163</v>
      </c>
      <c r="E120" t="s">
        <v>264</v>
      </c>
      <c r="F120">
        <v>348</v>
      </c>
      <c r="G120" t="s">
        <v>165</v>
      </c>
      <c r="H120">
        <v>70</v>
      </c>
      <c r="I120">
        <v>151</v>
      </c>
      <c r="J120">
        <v>2.2000000000000002</v>
      </c>
      <c r="K120">
        <v>19.8</v>
      </c>
      <c r="L120">
        <f>IF(ISNUMBER(VLOOKUP($F120, Waste_Calculator_Data!$D$2:$Y$350,10,FALSE)), VLOOKUP($F120, Waste_Calculator_Data!$D$2:$Y$350,10,FALSE), "")</f>
        <v>74</v>
      </c>
      <c r="M120">
        <f>IF(ISNUMBER(VLOOKUP($F120, Waste_Calculator_Data!$D$2:$Y$350,11,FALSE)), VLOOKUP($F120, Waste_Calculator_Data!$D$2:$Y$350,11,FALSE), "")</f>
        <v>74</v>
      </c>
      <c r="N120">
        <f>IF(ISNUMBER(VLOOKUP($F120, Waste_Calculator_Data!$D$2:$Y$350,21,FALSE)), VLOOKUP($F120, Waste_Calculator_Data!$D$2:$Y$350,21,FALSE), "")</f>
        <v>3</v>
      </c>
    </row>
    <row r="121" spans="1:14" x14ac:dyDescent="0.2">
      <c r="A121" t="s">
        <v>162</v>
      </c>
      <c r="B121" t="s">
        <v>47</v>
      </c>
      <c r="C121">
        <v>95</v>
      </c>
      <c r="D121" t="s">
        <v>265</v>
      </c>
      <c r="E121" t="s">
        <v>266</v>
      </c>
      <c r="F121">
        <v>95</v>
      </c>
      <c r="G121" t="s">
        <v>267</v>
      </c>
      <c r="H121" s="1">
        <v>1509</v>
      </c>
      <c r="I121" s="1">
        <v>3462</v>
      </c>
      <c r="J121">
        <v>2.2999999999999998</v>
      </c>
      <c r="K121">
        <v>21.7</v>
      </c>
      <c r="L121">
        <f>IF(ISNUMBER(VLOOKUP($F121, Waste_Calculator_Data!$D$2:$Y$350,10,FALSE)), VLOOKUP($F121, Waste_Calculator_Data!$D$2:$Y$350,10,FALSE), "")</f>
        <v>1586</v>
      </c>
      <c r="M121">
        <f>IF(ISNUMBER(VLOOKUP($F121, Waste_Calculator_Data!$D$2:$Y$350,11,FALSE)), VLOOKUP($F121, Waste_Calculator_Data!$D$2:$Y$350,11,FALSE), "")</f>
        <v>1586</v>
      </c>
      <c r="N121">
        <f>IF(ISNUMBER(VLOOKUP($F121, Waste_Calculator_Data!$D$2:$Y$350,21,FALSE)), VLOOKUP($F121, Waste_Calculator_Data!$D$2:$Y$350,21,FALSE), "")</f>
        <v>21</v>
      </c>
    </row>
    <row r="122" spans="1:14" x14ac:dyDescent="0.2">
      <c r="A122" t="s">
        <v>162</v>
      </c>
      <c r="B122" t="s">
        <v>66</v>
      </c>
      <c r="C122">
        <v>261</v>
      </c>
      <c r="D122" t="s">
        <v>229</v>
      </c>
      <c r="E122" t="s">
        <v>268</v>
      </c>
      <c r="F122">
        <v>276</v>
      </c>
      <c r="G122" t="s">
        <v>231</v>
      </c>
      <c r="H122">
        <v>223</v>
      </c>
      <c r="I122">
        <v>522</v>
      </c>
      <c r="J122">
        <v>2.2999999999999998</v>
      </c>
      <c r="K122">
        <v>18.100000000000001</v>
      </c>
      <c r="L122">
        <f>IF(ISNUMBER(VLOOKUP($F122, Waste_Calculator_Data!$D$2:$Y$350,10,FALSE)), VLOOKUP($F122, Waste_Calculator_Data!$D$2:$Y$350,10,FALSE), "")</f>
        <v>229</v>
      </c>
      <c r="M122">
        <f>IF(ISNUMBER(VLOOKUP($F122, Waste_Calculator_Data!$D$2:$Y$350,11,FALSE)), VLOOKUP($F122, Waste_Calculator_Data!$D$2:$Y$350,11,FALSE), "")</f>
        <v>232</v>
      </c>
      <c r="N122">
        <f>IF(ISNUMBER(VLOOKUP($F122, Waste_Calculator_Data!$D$2:$Y$350,21,FALSE)), VLOOKUP($F122, Waste_Calculator_Data!$D$2:$Y$350,21,FALSE), "")</f>
        <v>4</v>
      </c>
    </row>
    <row r="123" spans="1:14" x14ac:dyDescent="0.2">
      <c r="A123" t="s">
        <v>162</v>
      </c>
      <c r="B123" t="s">
        <v>66</v>
      </c>
      <c r="C123">
        <v>169</v>
      </c>
      <c r="D123" t="s">
        <v>233</v>
      </c>
      <c r="E123" t="s">
        <v>269</v>
      </c>
      <c r="F123">
        <v>169</v>
      </c>
      <c r="G123" t="s">
        <v>235</v>
      </c>
      <c r="H123">
        <v>527</v>
      </c>
      <c r="I123" s="1">
        <v>1353</v>
      </c>
      <c r="J123">
        <v>2.6</v>
      </c>
      <c r="K123">
        <v>20.8</v>
      </c>
      <c r="L123">
        <f>IF(ISNUMBER(VLOOKUP($F123, Waste_Calculator_Data!$D$2:$Y$350,10,FALSE)), VLOOKUP($F123, Waste_Calculator_Data!$D$2:$Y$350,10,FALSE), "")</f>
        <v>534</v>
      </c>
      <c r="M123">
        <f>IF(ISNUMBER(VLOOKUP($F123, Waste_Calculator_Data!$D$2:$Y$350,11,FALSE)), VLOOKUP($F123, Waste_Calculator_Data!$D$2:$Y$350,11,FALSE), "")</f>
        <v>536</v>
      </c>
      <c r="N123">
        <f>IF(ISNUMBER(VLOOKUP($F123, Waste_Calculator_Data!$D$2:$Y$350,21,FALSE)), VLOOKUP($F123, Waste_Calculator_Data!$D$2:$Y$350,21,FALSE), "")</f>
        <v>4</v>
      </c>
    </row>
    <row r="124" spans="1:14" x14ac:dyDescent="0.2">
      <c r="A124" t="s">
        <v>162</v>
      </c>
      <c r="B124" t="s">
        <v>162</v>
      </c>
      <c r="C124">
        <v>21</v>
      </c>
      <c r="D124" t="s">
        <v>270</v>
      </c>
      <c r="E124" t="s">
        <v>271</v>
      </c>
      <c r="F124">
        <v>21</v>
      </c>
      <c r="G124" t="s">
        <v>272</v>
      </c>
      <c r="H124" s="1">
        <v>1692</v>
      </c>
      <c r="I124" s="1">
        <v>4113</v>
      </c>
      <c r="J124">
        <v>2.4</v>
      </c>
      <c r="K124">
        <v>25.1</v>
      </c>
      <c r="L124">
        <f>IF(ISNUMBER(VLOOKUP($F124, Waste_Calculator_Data!$D$2:$Y$350,10,FALSE)), VLOOKUP($F124, Waste_Calculator_Data!$D$2:$Y$350,10,FALSE), "")</f>
        <v>1716</v>
      </c>
      <c r="M124">
        <f>IF(ISNUMBER(VLOOKUP($F124, Waste_Calculator_Data!$D$2:$Y$350,11,FALSE)), VLOOKUP($F124, Waste_Calculator_Data!$D$2:$Y$350,11,FALSE), "")</f>
        <v>1717</v>
      </c>
      <c r="N124">
        <f>IF(ISNUMBER(VLOOKUP($F124, Waste_Calculator_Data!$D$2:$Y$350,21,FALSE)), VLOOKUP($F124, Waste_Calculator_Data!$D$2:$Y$350,21,FALSE), "")</f>
        <v>71</v>
      </c>
    </row>
    <row r="125" spans="1:14" x14ac:dyDescent="0.2">
      <c r="A125" t="s">
        <v>162</v>
      </c>
      <c r="B125" t="s">
        <v>47</v>
      </c>
      <c r="C125">
        <v>83</v>
      </c>
      <c r="D125" t="s">
        <v>273</v>
      </c>
      <c r="E125" t="s">
        <v>274</v>
      </c>
      <c r="F125">
        <v>83</v>
      </c>
      <c r="G125" t="s">
        <v>275</v>
      </c>
      <c r="H125" s="1">
        <v>1743</v>
      </c>
      <c r="I125" s="1">
        <v>4054</v>
      </c>
      <c r="J125">
        <v>2.2999999999999998</v>
      </c>
      <c r="K125">
        <v>21.7</v>
      </c>
      <c r="L125">
        <f>IF(ISNUMBER(VLOOKUP($F125, Waste_Calculator_Data!$D$2:$Y$350,10,FALSE)), VLOOKUP($F125, Waste_Calculator_Data!$D$2:$Y$350,10,FALSE), "")</f>
        <v>1764</v>
      </c>
      <c r="M125">
        <f>IF(ISNUMBER(VLOOKUP($F125, Waste_Calculator_Data!$D$2:$Y$350,11,FALSE)), VLOOKUP($F125, Waste_Calculator_Data!$D$2:$Y$350,11,FALSE), "")</f>
        <v>1765</v>
      </c>
      <c r="N125">
        <f>IF(ISNUMBER(VLOOKUP($F125, Waste_Calculator_Data!$D$2:$Y$350,21,FALSE)), VLOOKUP($F125, Waste_Calculator_Data!$D$2:$Y$350,21,FALSE), "")</f>
        <v>30</v>
      </c>
    </row>
    <row r="126" spans="1:14" x14ac:dyDescent="0.2">
      <c r="A126" t="s">
        <v>162</v>
      </c>
      <c r="B126" t="s">
        <v>162</v>
      </c>
      <c r="C126">
        <v>36</v>
      </c>
      <c r="D126" t="s">
        <v>276</v>
      </c>
      <c r="E126" t="s">
        <v>277</v>
      </c>
      <c r="F126">
        <v>43</v>
      </c>
      <c r="G126" t="s">
        <v>278</v>
      </c>
      <c r="H126" s="1">
        <v>1121</v>
      </c>
      <c r="I126" s="1">
        <v>2285</v>
      </c>
      <c r="J126">
        <v>2</v>
      </c>
      <c r="K126">
        <v>21.2</v>
      </c>
      <c r="L126">
        <f>IF(ISNUMBER(VLOOKUP($F126, Waste_Calculator_Data!$D$2:$Y$350,10,FALSE)), VLOOKUP($F126, Waste_Calculator_Data!$D$2:$Y$350,10,FALSE), "")</f>
        <v>1146</v>
      </c>
      <c r="M126">
        <f>IF(ISNUMBER(VLOOKUP($F126, Waste_Calculator_Data!$D$2:$Y$350,11,FALSE)), VLOOKUP($F126, Waste_Calculator_Data!$D$2:$Y$350,11,FALSE), "")</f>
        <v>1148</v>
      </c>
      <c r="N126">
        <f>IF(ISNUMBER(VLOOKUP($F126, Waste_Calculator_Data!$D$2:$Y$350,21,FALSE)), VLOOKUP($F126, Waste_Calculator_Data!$D$2:$Y$350,21,FALSE), "")</f>
        <v>33</v>
      </c>
    </row>
    <row r="127" spans="1:14" x14ac:dyDescent="0.2">
      <c r="A127" t="s">
        <v>162</v>
      </c>
      <c r="B127" t="s">
        <v>162</v>
      </c>
      <c r="C127">
        <v>162</v>
      </c>
      <c r="D127" t="s">
        <v>279</v>
      </c>
      <c r="E127" t="s">
        <v>280</v>
      </c>
      <c r="F127">
        <v>162</v>
      </c>
      <c r="G127" t="s">
        <v>281</v>
      </c>
      <c r="H127">
        <v>234</v>
      </c>
      <c r="I127">
        <v>636</v>
      </c>
      <c r="J127">
        <v>2.7</v>
      </c>
      <c r="K127">
        <v>20.8</v>
      </c>
      <c r="L127">
        <f>IF(ISNUMBER(VLOOKUP($F127, Waste_Calculator_Data!$D$2:$Y$350,10,FALSE)), VLOOKUP($F127, Waste_Calculator_Data!$D$2:$Y$350,10,FALSE), "")</f>
        <v>238</v>
      </c>
      <c r="M127">
        <f>IF(ISNUMBER(VLOOKUP($F127, Waste_Calculator_Data!$D$2:$Y$350,11,FALSE)), VLOOKUP($F127, Waste_Calculator_Data!$D$2:$Y$350,11,FALSE), "")</f>
        <v>238</v>
      </c>
      <c r="N127">
        <f>IF(ISNUMBER(VLOOKUP($F127, Waste_Calculator_Data!$D$2:$Y$350,21,FALSE)), VLOOKUP($F127, Waste_Calculator_Data!$D$2:$Y$350,21,FALSE), "")</f>
        <v>4</v>
      </c>
    </row>
    <row r="128" spans="1:14" x14ac:dyDescent="0.2">
      <c r="A128" t="s">
        <v>162</v>
      </c>
      <c r="B128" t="s">
        <v>162</v>
      </c>
      <c r="C128">
        <v>351</v>
      </c>
      <c r="D128" t="s">
        <v>218</v>
      </c>
      <c r="E128" t="s">
        <v>282</v>
      </c>
      <c r="F128">
        <v>313</v>
      </c>
      <c r="G128" t="s">
        <v>220</v>
      </c>
      <c r="H128">
        <v>120</v>
      </c>
      <c r="I128">
        <v>291</v>
      </c>
      <c r="J128">
        <v>2.4</v>
      </c>
      <c r="K128">
        <v>15.4</v>
      </c>
      <c r="L128">
        <f>IF(ISNUMBER(VLOOKUP($F128, Waste_Calculator_Data!$D$2:$Y$350,10,FALSE)), VLOOKUP($F128, Waste_Calculator_Data!$D$2:$Y$350,10,FALSE), "")</f>
        <v>125</v>
      </c>
      <c r="M128">
        <f>IF(ISNUMBER(VLOOKUP($F128, Waste_Calculator_Data!$D$2:$Y$350,11,FALSE)), VLOOKUP($F128, Waste_Calculator_Data!$D$2:$Y$350,11,FALSE), "")</f>
        <v>125</v>
      </c>
      <c r="N128">
        <f>IF(ISNUMBER(VLOOKUP($F128, Waste_Calculator_Data!$D$2:$Y$350,21,FALSE)), VLOOKUP($F128, Waste_Calculator_Data!$D$2:$Y$350,21,FALSE), "")</f>
        <v>5</v>
      </c>
    </row>
    <row r="129" spans="1:14" x14ac:dyDescent="0.2">
      <c r="A129" t="s">
        <v>162</v>
      </c>
      <c r="B129" t="s">
        <v>162</v>
      </c>
      <c r="C129">
        <v>172</v>
      </c>
      <c r="D129" t="s">
        <v>211</v>
      </c>
      <c r="E129" t="s">
        <v>283</v>
      </c>
      <c r="F129">
        <v>172</v>
      </c>
      <c r="G129" t="s">
        <v>213</v>
      </c>
      <c r="H129">
        <v>554</v>
      </c>
      <c r="I129">
        <v>935</v>
      </c>
      <c r="J129">
        <v>1.7</v>
      </c>
      <c r="K129">
        <v>24</v>
      </c>
      <c r="L129">
        <f>IF(ISNUMBER(VLOOKUP($F129, Waste_Calculator_Data!$D$2:$Y$350,10,FALSE)), VLOOKUP($F129, Waste_Calculator_Data!$D$2:$Y$350,10,FALSE), "")</f>
        <v>570</v>
      </c>
      <c r="M129">
        <f>IF(ISNUMBER(VLOOKUP($F129, Waste_Calculator_Data!$D$2:$Y$350,11,FALSE)), VLOOKUP($F129, Waste_Calculator_Data!$D$2:$Y$350,11,FALSE), "")</f>
        <v>573</v>
      </c>
      <c r="N129">
        <f>IF(ISNUMBER(VLOOKUP($F129, Waste_Calculator_Data!$D$2:$Y$350,21,FALSE)), VLOOKUP($F129, Waste_Calculator_Data!$D$2:$Y$350,21,FALSE), "")</f>
        <v>7</v>
      </c>
    </row>
    <row r="130" spans="1:14" x14ac:dyDescent="0.2">
      <c r="A130" t="s">
        <v>162</v>
      </c>
      <c r="B130" t="s">
        <v>162</v>
      </c>
      <c r="C130">
        <v>351</v>
      </c>
      <c r="D130" t="s">
        <v>218</v>
      </c>
      <c r="E130" t="s">
        <v>284</v>
      </c>
      <c r="F130">
        <v>351</v>
      </c>
      <c r="G130" t="s">
        <v>220</v>
      </c>
      <c r="H130">
        <v>129</v>
      </c>
      <c r="I130">
        <v>297</v>
      </c>
      <c r="J130">
        <v>2.2999999999999998</v>
      </c>
      <c r="K130">
        <v>18.5</v>
      </c>
      <c r="L130">
        <f>IF(ISNUMBER(VLOOKUP($F130, Waste_Calculator_Data!$D$2:$Y$350,10,FALSE)), VLOOKUP($F130, Waste_Calculator_Data!$D$2:$Y$350,10,FALSE), "")</f>
        <v>134</v>
      </c>
      <c r="M130">
        <f>IF(ISNUMBER(VLOOKUP($F130, Waste_Calculator_Data!$D$2:$Y$350,11,FALSE)), VLOOKUP($F130, Waste_Calculator_Data!$D$2:$Y$350,11,FALSE), "")</f>
        <v>134</v>
      </c>
      <c r="N130">
        <f>IF(ISNUMBER(VLOOKUP($F130, Waste_Calculator_Data!$D$2:$Y$350,21,FALSE)), VLOOKUP($F130, Waste_Calculator_Data!$D$2:$Y$350,21,FALSE), "")</f>
        <v>9</v>
      </c>
    </row>
    <row r="131" spans="1:14" x14ac:dyDescent="0.2">
      <c r="A131" t="s">
        <v>162</v>
      </c>
      <c r="B131" t="s">
        <v>162</v>
      </c>
      <c r="C131">
        <v>194</v>
      </c>
      <c r="D131" t="s">
        <v>285</v>
      </c>
      <c r="E131" t="s">
        <v>286</v>
      </c>
      <c r="F131">
        <v>194</v>
      </c>
      <c r="G131" t="s">
        <v>287</v>
      </c>
      <c r="H131">
        <v>334</v>
      </c>
      <c r="I131">
        <v>627</v>
      </c>
      <c r="J131">
        <v>1.9</v>
      </c>
      <c r="K131">
        <v>19.899999999999999</v>
      </c>
      <c r="L131">
        <f>IF(ISNUMBER(VLOOKUP($F131, Waste_Calculator_Data!$D$2:$Y$350,10,FALSE)), VLOOKUP($F131, Waste_Calculator_Data!$D$2:$Y$350,10,FALSE), "")</f>
        <v>336</v>
      </c>
      <c r="M131">
        <f>IF(ISNUMBER(VLOOKUP($F131, Waste_Calculator_Data!$D$2:$Y$350,11,FALSE)), VLOOKUP($F131, Waste_Calculator_Data!$D$2:$Y$350,11,FALSE), "")</f>
        <v>336</v>
      </c>
      <c r="N131">
        <f>IF(ISNUMBER(VLOOKUP($F131, Waste_Calculator_Data!$D$2:$Y$350,21,FALSE)), VLOOKUP($F131, Waste_Calculator_Data!$D$2:$Y$350,21,FALSE), "")</f>
        <v>3</v>
      </c>
    </row>
    <row r="132" spans="1:14" x14ac:dyDescent="0.2">
      <c r="A132" t="s">
        <v>162</v>
      </c>
      <c r="B132" t="s">
        <v>162</v>
      </c>
      <c r="C132">
        <v>89</v>
      </c>
      <c r="D132" t="s">
        <v>288</v>
      </c>
      <c r="E132" t="s">
        <v>289</v>
      </c>
      <c r="F132">
        <v>89</v>
      </c>
      <c r="G132" t="s">
        <v>290</v>
      </c>
      <c r="H132" s="1">
        <v>1486</v>
      </c>
      <c r="I132" s="1">
        <v>3600</v>
      </c>
      <c r="J132">
        <v>2.4</v>
      </c>
      <c r="K132">
        <v>21.3</v>
      </c>
      <c r="L132">
        <f>IF(ISNUMBER(VLOOKUP($F132, Waste_Calculator_Data!$D$2:$Y$350,10,FALSE)), VLOOKUP($F132, Waste_Calculator_Data!$D$2:$Y$350,10,FALSE), "")</f>
        <v>1500</v>
      </c>
      <c r="M132">
        <f>IF(ISNUMBER(VLOOKUP($F132, Waste_Calculator_Data!$D$2:$Y$350,11,FALSE)), VLOOKUP($F132, Waste_Calculator_Data!$D$2:$Y$350,11,FALSE), "")</f>
        <v>1500</v>
      </c>
      <c r="N132">
        <f>IF(ISNUMBER(VLOOKUP($F132, Waste_Calculator_Data!$D$2:$Y$350,21,FALSE)), VLOOKUP($F132, Waste_Calculator_Data!$D$2:$Y$350,21,FALSE), "")</f>
        <v>25</v>
      </c>
    </row>
    <row r="133" spans="1:14" x14ac:dyDescent="0.2">
      <c r="A133" t="s">
        <v>162</v>
      </c>
      <c r="B133" t="s">
        <v>162</v>
      </c>
      <c r="C133">
        <v>167</v>
      </c>
      <c r="D133" t="s">
        <v>163</v>
      </c>
      <c r="E133" t="s">
        <v>291</v>
      </c>
      <c r="F133">
        <v>352</v>
      </c>
      <c r="G133" t="s">
        <v>165</v>
      </c>
      <c r="H133">
        <v>114</v>
      </c>
      <c r="I133">
        <v>268</v>
      </c>
      <c r="J133">
        <v>2.4</v>
      </c>
      <c r="K133">
        <v>17.8</v>
      </c>
      <c r="L133">
        <f>IF(ISNUMBER(VLOOKUP($F133, Waste_Calculator_Data!$D$2:$Y$350,10,FALSE)), VLOOKUP($F133, Waste_Calculator_Data!$D$2:$Y$350,10,FALSE), "")</f>
        <v>118</v>
      </c>
      <c r="M133">
        <f>IF(ISNUMBER(VLOOKUP($F133, Waste_Calculator_Data!$D$2:$Y$350,11,FALSE)), VLOOKUP($F133, Waste_Calculator_Data!$D$2:$Y$350,11,FALSE), "")</f>
        <v>118</v>
      </c>
      <c r="N133">
        <f>IF(ISNUMBER(VLOOKUP($F133, Waste_Calculator_Data!$D$2:$Y$350,21,FALSE)), VLOOKUP($F133, Waste_Calculator_Data!$D$2:$Y$350,21,FALSE), "")</f>
        <v>5</v>
      </c>
    </row>
    <row r="134" spans="1:14" x14ac:dyDescent="0.2">
      <c r="A134" t="s">
        <v>162</v>
      </c>
      <c r="B134" t="s">
        <v>162</v>
      </c>
      <c r="C134">
        <v>4</v>
      </c>
      <c r="D134" t="s">
        <v>292</v>
      </c>
      <c r="E134" t="s">
        <v>293</v>
      </c>
      <c r="F134">
        <v>4</v>
      </c>
      <c r="G134" t="s">
        <v>294</v>
      </c>
      <c r="H134" s="1">
        <v>1381</v>
      </c>
      <c r="I134" s="1">
        <v>2812</v>
      </c>
      <c r="J134">
        <v>2</v>
      </c>
      <c r="K134">
        <v>22.7</v>
      </c>
      <c r="L134">
        <f>IF(ISNUMBER(VLOOKUP($F134, Waste_Calculator_Data!$D$2:$Y$350,10,FALSE)), VLOOKUP($F134, Waste_Calculator_Data!$D$2:$Y$350,10,FALSE), "")</f>
        <v>1404</v>
      </c>
      <c r="M134">
        <f>IF(ISNUMBER(VLOOKUP($F134, Waste_Calculator_Data!$D$2:$Y$350,11,FALSE)), VLOOKUP($F134, Waste_Calculator_Data!$D$2:$Y$350,11,FALSE), "")</f>
        <v>1411</v>
      </c>
      <c r="N134">
        <f>IF(ISNUMBER(VLOOKUP($F134, Waste_Calculator_Data!$D$2:$Y$350,21,FALSE)), VLOOKUP($F134, Waste_Calculator_Data!$D$2:$Y$350,21,FALSE), "")</f>
        <v>51</v>
      </c>
    </row>
    <row r="135" spans="1:14" x14ac:dyDescent="0.2">
      <c r="A135" t="s">
        <v>162</v>
      </c>
      <c r="B135" t="s">
        <v>162</v>
      </c>
      <c r="C135">
        <v>79</v>
      </c>
      <c r="D135" t="s">
        <v>295</v>
      </c>
      <c r="E135" t="s">
        <v>296</v>
      </c>
      <c r="F135">
        <v>79</v>
      </c>
      <c r="G135" t="s">
        <v>297</v>
      </c>
      <c r="H135" s="1">
        <v>1429</v>
      </c>
      <c r="I135" s="1">
        <v>3100</v>
      </c>
      <c r="J135">
        <v>2.2000000000000002</v>
      </c>
      <c r="K135">
        <v>22.9</v>
      </c>
      <c r="L135">
        <f>IF(ISNUMBER(VLOOKUP($F135, Waste_Calculator_Data!$D$2:$Y$350,10,FALSE)), VLOOKUP($F135, Waste_Calculator_Data!$D$2:$Y$350,10,FALSE), "")</f>
        <v>1471</v>
      </c>
      <c r="M135">
        <f>IF(ISNUMBER(VLOOKUP($F135, Waste_Calculator_Data!$D$2:$Y$350,11,FALSE)), VLOOKUP($F135, Waste_Calculator_Data!$D$2:$Y$350,11,FALSE), "")</f>
        <v>1480</v>
      </c>
      <c r="N135">
        <f>IF(ISNUMBER(VLOOKUP($F135, Waste_Calculator_Data!$D$2:$Y$350,21,FALSE)), VLOOKUP($F135, Waste_Calculator_Data!$D$2:$Y$350,21,FALSE), "")</f>
        <v>50</v>
      </c>
    </row>
    <row r="136" spans="1:14" x14ac:dyDescent="0.2">
      <c r="A136" t="s">
        <v>162</v>
      </c>
      <c r="B136" t="s">
        <v>162</v>
      </c>
      <c r="C136">
        <v>167</v>
      </c>
      <c r="D136" t="s">
        <v>163</v>
      </c>
      <c r="E136" t="s">
        <v>298</v>
      </c>
      <c r="F136">
        <v>167</v>
      </c>
      <c r="G136" t="s">
        <v>165</v>
      </c>
      <c r="H136">
        <v>218</v>
      </c>
      <c r="I136">
        <v>233</v>
      </c>
      <c r="J136">
        <v>1.1000000000000001</v>
      </c>
      <c r="K136">
        <v>12.5</v>
      </c>
      <c r="L136">
        <f>IF(ISNUMBER(VLOOKUP($F136, Waste_Calculator_Data!$D$2:$Y$350,10,FALSE)), VLOOKUP($F136, Waste_Calculator_Data!$D$2:$Y$350,10,FALSE), "")</f>
        <v>227</v>
      </c>
      <c r="M136">
        <f>IF(ISNUMBER(VLOOKUP($F136, Waste_Calculator_Data!$D$2:$Y$350,11,FALSE)), VLOOKUP($F136, Waste_Calculator_Data!$D$2:$Y$350,11,FALSE), "")</f>
        <v>230</v>
      </c>
      <c r="N136">
        <f>IF(ISNUMBER(VLOOKUP($F136, Waste_Calculator_Data!$D$2:$Y$350,21,FALSE)), VLOOKUP($F136, Waste_Calculator_Data!$D$2:$Y$350,21,FALSE), "")</f>
        <v>1</v>
      </c>
    </row>
    <row r="137" spans="1:14" x14ac:dyDescent="0.2">
      <c r="A137" t="s">
        <v>162</v>
      </c>
      <c r="B137" t="s">
        <v>162</v>
      </c>
      <c r="C137">
        <v>135</v>
      </c>
      <c r="D137" t="s">
        <v>299</v>
      </c>
      <c r="E137" t="s">
        <v>300</v>
      </c>
      <c r="F137">
        <v>135</v>
      </c>
      <c r="G137" t="s">
        <v>301</v>
      </c>
      <c r="H137">
        <v>756</v>
      </c>
      <c r="I137" s="1">
        <v>1790</v>
      </c>
      <c r="J137">
        <v>2.4</v>
      </c>
      <c r="K137">
        <v>22.1</v>
      </c>
      <c r="L137">
        <f>IF(ISNUMBER(VLOOKUP($F137, Waste_Calculator_Data!$D$2:$Y$350,10,FALSE)), VLOOKUP($F137, Waste_Calculator_Data!$D$2:$Y$350,10,FALSE), "")</f>
        <v>761</v>
      </c>
      <c r="M137">
        <f>IF(ISNUMBER(VLOOKUP($F137, Waste_Calculator_Data!$D$2:$Y$350,11,FALSE)), VLOOKUP($F137, Waste_Calculator_Data!$D$2:$Y$350,11,FALSE), "")</f>
        <v>763</v>
      </c>
      <c r="N137">
        <f>IF(ISNUMBER(VLOOKUP($F137, Waste_Calculator_Data!$D$2:$Y$350,21,FALSE)), VLOOKUP($F137, Waste_Calculator_Data!$D$2:$Y$350,21,FALSE), "")</f>
        <v>6</v>
      </c>
    </row>
    <row r="138" spans="1:14" x14ac:dyDescent="0.2">
      <c r="A138" t="s">
        <v>162</v>
      </c>
      <c r="B138" t="s">
        <v>162</v>
      </c>
      <c r="C138">
        <v>135</v>
      </c>
      <c r="D138" t="s">
        <v>299</v>
      </c>
      <c r="E138" t="s">
        <v>302</v>
      </c>
      <c r="F138">
        <v>177</v>
      </c>
      <c r="G138" t="s">
        <v>301</v>
      </c>
      <c r="H138">
        <v>341</v>
      </c>
      <c r="I138">
        <v>716</v>
      </c>
      <c r="J138">
        <v>2.1</v>
      </c>
      <c r="K138">
        <v>24.5</v>
      </c>
      <c r="L138">
        <f>IF(ISNUMBER(VLOOKUP($F138, Waste_Calculator_Data!$D$2:$Y$350,10,FALSE)), VLOOKUP($F138, Waste_Calculator_Data!$D$2:$Y$350,10,FALSE), "")</f>
        <v>342</v>
      </c>
      <c r="M138">
        <f>IF(ISNUMBER(VLOOKUP($F138, Waste_Calculator_Data!$D$2:$Y$350,11,FALSE)), VLOOKUP($F138, Waste_Calculator_Data!$D$2:$Y$350,11,FALSE), "")</f>
        <v>342</v>
      </c>
      <c r="N138">
        <f>IF(ISNUMBER(VLOOKUP($F138, Waste_Calculator_Data!$D$2:$Y$350,21,FALSE)), VLOOKUP($F138, Waste_Calculator_Data!$D$2:$Y$350,21,FALSE), "")</f>
        <v>3</v>
      </c>
    </row>
    <row r="139" spans="1:14" x14ac:dyDescent="0.2">
      <c r="A139" t="s">
        <v>162</v>
      </c>
      <c r="B139" t="s">
        <v>162</v>
      </c>
      <c r="C139">
        <v>167</v>
      </c>
      <c r="D139" t="s">
        <v>163</v>
      </c>
      <c r="E139" t="s">
        <v>303</v>
      </c>
      <c r="F139">
        <v>282</v>
      </c>
      <c r="G139" t="s">
        <v>165</v>
      </c>
      <c r="H139">
        <v>59</v>
      </c>
      <c r="I139">
        <v>98</v>
      </c>
      <c r="J139">
        <v>1.7</v>
      </c>
      <c r="K139">
        <v>22.6</v>
      </c>
      <c r="L139">
        <f>IF(ISNUMBER(VLOOKUP($F139, Waste_Calculator_Data!$D$2:$Y$350,10,FALSE)), VLOOKUP($F139, Waste_Calculator_Data!$D$2:$Y$350,10,FALSE), "")</f>
        <v>60</v>
      </c>
      <c r="M139">
        <f>IF(ISNUMBER(VLOOKUP($F139, Waste_Calculator_Data!$D$2:$Y$350,11,FALSE)), VLOOKUP($F139, Waste_Calculator_Data!$D$2:$Y$350,11,FALSE), "")</f>
        <v>61</v>
      </c>
      <c r="N139">
        <f>IF(ISNUMBER(VLOOKUP($F139, Waste_Calculator_Data!$D$2:$Y$350,21,FALSE)), VLOOKUP($F139, Waste_Calculator_Data!$D$2:$Y$350,21,FALSE), "")</f>
        <v>1</v>
      </c>
    </row>
    <row r="140" spans="1:14" x14ac:dyDescent="0.2">
      <c r="A140" t="s">
        <v>162</v>
      </c>
      <c r="B140" t="s">
        <v>162</v>
      </c>
      <c r="C140">
        <v>162</v>
      </c>
      <c r="D140" t="s">
        <v>279</v>
      </c>
      <c r="E140" t="s">
        <v>304</v>
      </c>
      <c r="F140">
        <v>158</v>
      </c>
      <c r="G140" t="s">
        <v>281</v>
      </c>
      <c r="H140">
        <v>125</v>
      </c>
      <c r="I140">
        <v>297</v>
      </c>
      <c r="J140">
        <v>2.4</v>
      </c>
      <c r="K140">
        <v>20.7</v>
      </c>
      <c r="L140">
        <f>IF(ISNUMBER(VLOOKUP($F140, Waste_Calculator_Data!$D$2:$Y$350,10,FALSE)), VLOOKUP($F140, Waste_Calculator_Data!$D$2:$Y$350,10,FALSE), "")</f>
        <v>125</v>
      </c>
      <c r="M140">
        <f>IF(ISNUMBER(VLOOKUP($F140, Waste_Calculator_Data!$D$2:$Y$350,11,FALSE)), VLOOKUP($F140, Waste_Calculator_Data!$D$2:$Y$350,11,FALSE), "")</f>
        <v>125</v>
      </c>
      <c r="N140">
        <f>IF(ISNUMBER(VLOOKUP($F140, Waste_Calculator_Data!$D$2:$Y$350,21,FALSE)), VLOOKUP($F140, Waste_Calculator_Data!$D$2:$Y$350,21,FALSE), "")</f>
        <v>1</v>
      </c>
    </row>
    <row r="141" spans="1:14" x14ac:dyDescent="0.2">
      <c r="A141" t="s">
        <v>162</v>
      </c>
      <c r="B141" t="s">
        <v>162</v>
      </c>
      <c r="C141">
        <v>36</v>
      </c>
      <c r="D141" t="s">
        <v>276</v>
      </c>
      <c r="E141" t="s">
        <v>305</v>
      </c>
      <c r="F141">
        <v>36</v>
      </c>
      <c r="G141" t="s">
        <v>278</v>
      </c>
      <c r="H141" s="1">
        <v>1039</v>
      </c>
      <c r="I141" s="1">
        <v>2348</v>
      </c>
      <c r="J141">
        <v>2.2999999999999998</v>
      </c>
      <c r="K141">
        <v>21.4</v>
      </c>
      <c r="L141">
        <f>IF(ISNUMBER(VLOOKUP($F141, Waste_Calculator_Data!$D$2:$Y$350,10,FALSE)), VLOOKUP($F141, Waste_Calculator_Data!$D$2:$Y$350,10,FALSE), "")</f>
        <v>1054</v>
      </c>
      <c r="M141">
        <f>IF(ISNUMBER(VLOOKUP($F141, Waste_Calculator_Data!$D$2:$Y$350,11,FALSE)), VLOOKUP($F141, Waste_Calculator_Data!$D$2:$Y$350,11,FALSE), "")</f>
        <v>1056</v>
      </c>
      <c r="N141">
        <f>IF(ISNUMBER(VLOOKUP($F141, Waste_Calculator_Data!$D$2:$Y$350,21,FALSE)), VLOOKUP($F141, Waste_Calculator_Data!$D$2:$Y$350,21,FALSE), "")</f>
        <v>36</v>
      </c>
    </row>
    <row r="142" spans="1:14" x14ac:dyDescent="0.2">
      <c r="A142" t="s">
        <v>162</v>
      </c>
      <c r="B142" t="s">
        <v>162</v>
      </c>
      <c r="C142">
        <v>351</v>
      </c>
      <c r="D142" t="s">
        <v>218</v>
      </c>
      <c r="E142" t="s">
        <v>306</v>
      </c>
      <c r="F142">
        <v>366</v>
      </c>
      <c r="G142" t="s">
        <v>220</v>
      </c>
      <c r="H142">
        <v>82</v>
      </c>
      <c r="I142">
        <v>268</v>
      </c>
      <c r="J142">
        <v>3.3</v>
      </c>
      <c r="K142">
        <v>20.100000000000001</v>
      </c>
      <c r="L142">
        <f>IF(ISNUMBER(VLOOKUP($F142, Waste_Calculator_Data!$D$2:$Y$350,10,FALSE)), VLOOKUP($F142, Waste_Calculator_Data!$D$2:$Y$350,10,FALSE), "")</f>
        <v>83</v>
      </c>
      <c r="M142">
        <f>IF(ISNUMBER(VLOOKUP($F142, Waste_Calculator_Data!$D$2:$Y$350,11,FALSE)), VLOOKUP($F142, Waste_Calculator_Data!$D$2:$Y$350,11,FALSE), "")</f>
        <v>83</v>
      </c>
      <c r="N142">
        <f>IF(ISNUMBER(VLOOKUP($F142, Waste_Calculator_Data!$D$2:$Y$350,21,FALSE)), VLOOKUP($F142, Waste_Calculator_Data!$D$2:$Y$350,21,FALSE), "")</f>
        <v>5</v>
      </c>
    </row>
    <row r="143" spans="1:14" x14ac:dyDescent="0.2">
      <c r="A143" t="s">
        <v>162</v>
      </c>
      <c r="B143" t="s">
        <v>162</v>
      </c>
      <c r="C143">
        <v>351</v>
      </c>
      <c r="D143" t="s">
        <v>218</v>
      </c>
      <c r="E143" t="s">
        <v>307</v>
      </c>
      <c r="F143">
        <v>368</v>
      </c>
      <c r="G143" t="s">
        <v>220</v>
      </c>
      <c r="H143">
        <v>125</v>
      </c>
      <c r="I143">
        <v>329</v>
      </c>
      <c r="J143">
        <v>2.6</v>
      </c>
      <c r="K143">
        <v>17.5</v>
      </c>
      <c r="L143">
        <f>IF(ISNUMBER(VLOOKUP($F143, Waste_Calculator_Data!$D$2:$Y$350,10,FALSE)), VLOOKUP($F143, Waste_Calculator_Data!$D$2:$Y$350,10,FALSE), "")</f>
        <v>125</v>
      </c>
      <c r="M143">
        <f>IF(ISNUMBER(VLOOKUP($F143, Waste_Calculator_Data!$D$2:$Y$350,11,FALSE)), VLOOKUP($F143, Waste_Calculator_Data!$D$2:$Y$350,11,FALSE), "")</f>
        <v>125</v>
      </c>
      <c r="N143">
        <f>IF(ISNUMBER(VLOOKUP($F143, Waste_Calculator_Data!$D$2:$Y$350,21,FALSE)), VLOOKUP($F143, Waste_Calculator_Data!$D$2:$Y$350,21,FALSE), "")</f>
        <v>7</v>
      </c>
    </row>
    <row r="144" spans="1:14" x14ac:dyDescent="0.2">
      <c r="A144" t="s">
        <v>162</v>
      </c>
      <c r="B144" t="s">
        <v>162</v>
      </c>
      <c r="C144">
        <v>221</v>
      </c>
      <c r="D144" t="s">
        <v>308</v>
      </c>
      <c r="E144" t="s">
        <v>309</v>
      </c>
      <c r="F144">
        <v>221</v>
      </c>
      <c r="G144" t="s">
        <v>310</v>
      </c>
      <c r="H144">
        <v>326</v>
      </c>
      <c r="I144">
        <v>817</v>
      </c>
      <c r="J144">
        <v>2.5</v>
      </c>
      <c r="K144">
        <v>25.1</v>
      </c>
      <c r="L144">
        <f>IF(ISNUMBER(VLOOKUP($F144, Waste_Calculator_Data!$D$2:$Y$350,10,FALSE)), VLOOKUP($F144, Waste_Calculator_Data!$D$2:$Y$350,10,FALSE), "")</f>
        <v>329</v>
      </c>
      <c r="M144">
        <f>IF(ISNUMBER(VLOOKUP($F144, Waste_Calculator_Data!$D$2:$Y$350,11,FALSE)), VLOOKUP($F144, Waste_Calculator_Data!$D$2:$Y$350,11,FALSE), "")</f>
        <v>331</v>
      </c>
      <c r="N144">
        <f>IF(ISNUMBER(VLOOKUP($F144, Waste_Calculator_Data!$D$2:$Y$350,21,FALSE)), VLOOKUP($F144, Waste_Calculator_Data!$D$2:$Y$350,21,FALSE), "")</f>
        <v>25</v>
      </c>
    </row>
    <row r="145" spans="1:14" x14ac:dyDescent="0.2">
      <c r="A145" t="s">
        <v>162</v>
      </c>
      <c r="B145" t="s">
        <v>162</v>
      </c>
      <c r="C145">
        <v>221</v>
      </c>
      <c r="D145" t="s">
        <v>308</v>
      </c>
      <c r="E145" t="s">
        <v>311</v>
      </c>
      <c r="F145">
        <v>333</v>
      </c>
      <c r="G145" t="s">
        <v>310</v>
      </c>
      <c r="H145">
        <v>149</v>
      </c>
      <c r="I145">
        <v>168</v>
      </c>
      <c r="J145">
        <v>1.1000000000000001</v>
      </c>
      <c r="K145">
        <v>15.5</v>
      </c>
      <c r="L145">
        <f>IF(ISNUMBER(VLOOKUP($F145, Waste_Calculator_Data!$D$2:$Y$350,10,FALSE)), VLOOKUP($F145, Waste_Calculator_Data!$D$2:$Y$350,10,FALSE), "")</f>
        <v>150</v>
      </c>
      <c r="M145">
        <f>IF(ISNUMBER(VLOOKUP($F145, Waste_Calculator_Data!$D$2:$Y$350,11,FALSE)), VLOOKUP($F145, Waste_Calculator_Data!$D$2:$Y$350,11,FALSE), "")</f>
        <v>150</v>
      </c>
      <c r="N145">
        <f>IF(ISNUMBER(VLOOKUP($F145, Waste_Calculator_Data!$D$2:$Y$350,21,FALSE)), VLOOKUP($F145, Waste_Calculator_Data!$D$2:$Y$350,21,FALSE), "")</f>
        <v>1</v>
      </c>
    </row>
    <row r="146" spans="1:14" x14ac:dyDescent="0.2">
      <c r="A146" t="s">
        <v>162</v>
      </c>
      <c r="B146" t="s">
        <v>162</v>
      </c>
      <c r="C146">
        <v>73</v>
      </c>
      <c r="D146" t="s">
        <v>166</v>
      </c>
      <c r="E146" t="s">
        <v>312</v>
      </c>
      <c r="F146">
        <v>73</v>
      </c>
      <c r="G146" t="s">
        <v>168</v>
      </c>
      <c r="H146" s="1">
        <v>1084</v>
      </c>
      <c r="I146" s="1">
        <v>2262</v>
      </c>
      <c r="J146">
        <v>2.1</v>
      </c>
      <c r="K146">
        <v>26.9</v>
      </c>
      <c r="L146">
        <f>IF(ISNUMBER(VLOOKUP($F146, Waste_Calculator_Data!$D$2:$Y$350,10,FALSE)), VLOOKUP($F146, Waste_Calculator_Data!$D$2:$Y$350,10,FALSE), "")</f>
        <v>1098</v>
      </c>
      <c r="M146">
        <f>IF(ISNUMBER(VLOOKUP($F146, Waste_Calculator_Data!$D$2:$Y$350,11,FALSE)), VLOOKUP($F146, Waste_Calculator_Data!$D$2:$Y$350,11,FALSE), "")</f>
        <v>1099</v>
      </c>
      <c r="N146">
        <f>IF(ISNUMBER(VLOOKUP($F146, Waste_Calculator_Data!$D$2:$Y$350,21,FALSE)), VLOOKUP($F146, Waste_Calculator_Data!$D$2:$Y$350,21,FALSE), "")</f>
        <v>24</v>
      </c>
    </row>
    <row r="147" spans="1:14" x14ac:dyDescent="0.2">
      <c r="A147" t="s">
        <v>162</v>
      </c>
      <c r="B147" t="s">
        <v>162</v>
      </c>
      <c r="C147">
        <v>170</v>
      </c>
      <c r="D147" t="s">
        <v>207</v>
      </c>
      <c r="E147" t="s">
        <v>313</v>
      </c>
      <c r="F147">
        <v>170</v>
      </c>
      <c r="G147" t="s">
        <v>209</v>
      </c>
      <c r="H147">
        <v>578</v>
      </c>
      <c r="I147" s="1">
        <v>1132</v>
      </c>
      <c r="J147">
        <v>2</v>
      </c>
      <c r="K147">
        <v>19.399999999999999</v>
      </c>
      <c r="L147">
        <f>IF(ISNUMBER(VLOOKUP($F147, Waste_Calculator_Data!$D$2:$Y$350,10,FALSE)), VLOOKUP($F147, Waste_Calculator_Data!$D$2:$Y$350,10,FALSE), "")</f>
        <v>594</v>
      </c>
      <c r="M147">
        <f>IF(ISNUMBER(VLOOKUP($F147, Waste_Calculator_Data!$D$2:$Y$350,11,FALSE)), VLOOKUP($F147, Waste_Calculator_Data!$D$2:$Y$350,11,FALSE), "")</f>
        <v>600</v>
      </c>
      <c r="N147">
        <f>IF(ISNUMBER(VLOOKUP($F147, Waste_Calculator_Data!$D$2:$Y$350,21,FALSE)), VLOOKUP($F147, Waste_Calculator_Data!$D$2:$Y$350,21,FALSE), "")</f>
        <v>5</v>
      </c>
    </row>
    <row r="148" spans="1:14" x14ac:dyDescent="0.2">
      <c r="A148" t="s">
        <v>162</v>
      </c>
      <c r="B148" t="s">
        <v>162</v>
      </c>
      <c r="C148">
        <v>167</v>
      </c>
      <c r="D148" t="s">
        <v>163</v>
      </c>
      <c r="E148" t="s">
        <v>314</v>
      </c>
      <c r="F148">
        <v>369</v>
      </c>
      <c r="G148" t="s">
        <v>165</v>
      </c>
      <c r="H148">
        <v>97</v>
      </c>
      <c r="I148">
        <v>249</v>
      </c>
      <c r="J148">
        <v>2.6</v>
      </c>
      <c r="K148">
        <v>17.100000000000001</v>
      </c>
      <c r="L148">
        <f>IF(ISNUMBER(VLOOKUP($F148, Waste_Calculator_Data!$D$2:$Y$350,10,FALSE)), VLOOKUP($F148, Waste_Calculator_Data!$D$2:$Y$350,10,FALSE), "")</f>
        <v>100</v>
      </c>
      <c r="M148">
        <f>IF(ISNUMBER(VLOOKUP($F148, Waste_Calculator_Data!$D$2:$Y$350,11,FALSE)), VLOOKUP($F148, Waste_Calculator_Data!$D$2:$Y$350,11,FALSE), "")</f>
        <v>100</v>
      </c>
      <c r="N148">
        <f>IF(ISNUMBER(VLOOKUP($F148, Waste_Calculator_Data!$D$2:$Y$350,21,FALSE)), VLOOKUP($F148, Waste_Calculator_Data!$D$2:$Y$350,21,FALSE), "")</f>
        <v>3</v>
      </c>
    </row>
    <row r="149" spans="1:14" x14ac:dyDescent="0.2">
      <c r="A149" t="s">
        <v>162</v>
      </c>
      <c r="B149" t="s">
        <v>162</v>
      </c>
      <c r="C149">
        <v>167</v>
      </c>
      <c r="D149" t="s">
        <v>163</v>
      </c>
      <c r="E149" t="s">
        <v>315</v>
      </c>
      <c r="F149">
        <v>354</v>
      </c>
      <c r="G149" t="s">
        <v>165</v>
      </c>
      <c r="H149">
        <v>146</v>
      </c>
      <c r="I149">
        <v>327</v>
      </c>
      <c r="J149">
        <v>2.2000000000000002</v>
      </c>
      <c r="K149">
        <v>18.399999999999999</v>
      </c>
      <c r="L149">
        <f>IF(ISNUMBER(VLOOKUP($F149, Waste_Calculator_Data!$D$2:$Y$350,10,FALSE)), VLOOKUP($F149, Waste_Calculator_Data!$D$2:$Y$350,10,FALSE), "")</f>
        <v>155</v>
      </c>
      <c r="M149">
        <f>IF(ISNUMBER(VLOOKUP($F149, Waste_Calculator_Data!$D$2:$Y$350,11,FALSE)), VLOOKUP($F149, Waste_Calculator_Data!$D$2:$Y$350,11,FALSE), "")</f>
        <v>155</v>
      </c>
      <c r="N149">
        <f>IF(ISNUMBER(VLOOKUP($F149, Waste_Calculator_Data!$D$2:$Y$350,21,FALSE)), VLOOKUP($F149, Waste_Calculator_Data!$D$2:$Y$350,21,FALSE), "")</f>
        <v>8</v>
      </c>
    </row>
    <row r="150" spans="1:14" x14ac:dyDescent="0.2">
      <c r="A150" t="s">
        <v>162</v>
      </c>
      <c r="B150" t="s">
        <v>47</v>
      </c>
      <c r="C150">
        <v>234</v>
      </c>
      <c r="D150" t="s">
        <v>316</v>
      </c>
      <c r="E150" t="s">
        <v>317</v>
      </c>
      <c r="F150">
        <v>234</v>
      </c>
      <c r="G150" t="s">
        <v>318</v>
      </c>
      <c r="H150">
        <v>523</v>
      </c>
      <c r="I150" s="1">
        <v>1211</v>
      </c>
      <c r="J150">
        <v>2.2999999999999998</v>
      </c>
      <c r="K150">
        <v>31.3</v>
      </c>
      <c r="L150">
        <f>IF(ISNUMBER(VLOOKUP($F150, Waste_Calculator_Data!$D$2:$Y$350,10,FALSE)), VLOOKUP($F150, Waste_Calculator_Data!$D$2:$Y$350,10,FALSE), "")</f>
        <v>525</v>
      </c>
      <c r="M150">
        <f>IF(ISNUMBER(VLOOKUP($F150, Waste_Calculator_Data!$D$2:$Y$350,11,FALSE)), VLOOKUP($F150, Waste_Calculator_Data!$D$2:$Y$350,11,FALSE), "")</f>
        <v>525</v>
      </c>
      <c r="N150">
        <f>IF(ISNUMBER(VLOOKUP($F150, Waste_Calculator_Data!$D$2:$Y$350,21,FALSE)), VLOOKUP($F150, Waste_Calculator_Data!$D$2:$Y$350,21,FALSE), "")</f>
        <v>6</v>
      </c>
    </row>
    <row r="151" spans="1:14" x14ac:dyDescent="0.2">
      <c r="A151" t="s">
        <v>162</v>
      </c>
      <c r="B151" t="s">
        <v>66</v>
      </c>
      <c r="C151">
        <v>96</v>
      </c>
      <c r="D151" t="s">
        <v>319</v>
      </c>
      <c r="E151" t="s">
        <v>320</v>
      </c>
      <c r="F151">
        <v>96</v>
      </c>
      <c r="G151" t="s">
        <v>246</v>
      </c>
      <c r="H151">
        <v>992</v>
      </c>
      <c r="I151" s="1">
        <v>2557</v>
      </c>
      <c r="J151">
        <v>2.6</v>
      </c>
      <c r="K151">
        <v>21.8</v>
      </c>
      <c r="L151">
        <f>IF(ISNUMBER(VLOOKUP($F151, Waste_Calculator_Data!$D$2:$Y$350,10,FALSE)), VLOOKUP($F151, Waste_Calculator_Data!$D$2:$Y$350,10,FALSE), "")</f>
        <v>998</v>
      </c>
      <c r="M151">
        <f>IF(ISNUMBER(VLOOKUP($F151, Waste_Calculator_Data!$D$2:$Y$350,11,FALSE)), VLOOKUP($F151, Waste_Calculator_Data!$D$2:$Y$350,11,FALSE), "")</f>
        <v>998</v>
      </c>
      <c r="N151">
        <f>IF(ISNUMBER(VLOOKUP($F151, Waste_Calculator_Data!$D$2:$Y$350,21,FALSE)), VLOOKUP($F151, Waste_Calculator_Data!$D$2:$Y$350,21,FALSE), "")</f>
        <v>9</v>
      </c>
    </row>
    <row r="152" spans="1:14" x14ac:dyDescent="0.2">
      <c r="A152" t="s">
        <v>162</v>
      </c>
      <c r="B152" t="s">
        <v>162</v>
      </c>
      <c r="C152">
        <v>131</v>
      </c>
      <c r="D152" t="s">
        <v>321</v>
      </c>
      <c r="E152" t="s">
        <v>322</v>
      </c>
      <c r="F152">
        <v>131</v>
      </c>
      <c r="G152" t="s">
        <v>323</v>
      </c>
      <c r="H152" s="1">
        <v>1028</v>
      </c>
      <c r="I152" s="1">
        <v>2744</v>
      </c>
      <c r="J152">
        <v>2.7</v>
      </c>
      <c r="K152">
        <v>23.3</v>
      </c>
      <c r="L152">
        <f>IF(ISNUMBER(VLOOKUP($F152, Waste_Calculator_Data!$D$2:$Y$350,10,FALSE)), VLOOKUP($F152, Waste_Calculator_Data!$D$2:$Y$350,10,FALSE), "")</f>
        <v>1045</v>
      </c>
      <c r="M152">
        <f>IF(ISNUMBER(VLOOKUP($F152, Waste_Calculator_Data!$D$2:$Y$350,11,FALSE)), VLOOKUP($F152, Waste_Calculator_Data!$D$2:$Y$350,11,FALSE), "")</f>
        <v>1046</v>
      </c>
      <c r="N152">
        <f>IF(ISNUMBER(VLOOKUP($F152, Waste_Calculator_Data!$D$2:$Y$350,21,FALSE)), VLOOKUP($F152, Waste_Calculator_Data!$D$2:$Y$350,21,FALSE), "")</f>
        <v>13</v>
      </c>
    </row>
    <row r="153" spans="1:14" x14ac:dyDescent="0.2">
      <c r="A153" t="s">
        <v>162</v>
      </c>
      <c r="B153" t="s">
        <v>66</v>
      </c>
      <c r="C153">
        <v>261</v>
      </c>
      <c r="D153" t="s">
        <v>229</v>
      </c>
      <c r="E153" t="s">
        <v>324</v>
      </c>
      <c r="F153">
        <v>240</v>
      </c>
      <c r="G153" t="s">
        <v>231</v>
      </c>
      <c r="H153">
        <v>166</v>
      </c>
      <c r="I153">
        <v>463</v>
      </c>
      <c r="J153">
        <v>2.8</v>
      </c>
      <c r="K153">
        <v>17.2</v>
      </c>
      <c r="L153">
        <f>IF(ISNUMBER(VLOOKUP($F153, Waste_Calculator_Data!$D$2:$Y$350,10,FALSE)), VLOOKUP($F153, Waste_Calculator_Data!$D$2:$Y$350,10,FALSE), "")</f>
        <v>167</v>
      </c>
      <c r="M153">
        <f>IF(ISNUMBER(VLOOKUP($F153, Waste_Calculator_Data!$D$2:$Y$350,11,FALSE)), VLOOKUP($F153, Waste_Calculator_Data!$D$2:$Y$350,11,FALSE), "")</f>
        <v>167</v>
      </c>
      <c r="N153">
        <f>IF(ISNUMBER(VLOOKUP($F153, Waste_Calculator_Data!$D$2:$Y$350,21,FALSE)), VLOOKUP($F153, Waste_Calculator_Data!$D$2:$Y$350,21,FALSE), "")</f>
        <v>3</v>
      </c>
    </row>
    <row r="154" spans="1:14" x14ac:dyDescent="0.2">
      <c r="A154" t="s">
        <v>162</v>
      </c>
      <c r="B154" t="s">
        <v>66</v>
      </c>
      <c r="C154">
        <v>261</v>
      </c>
      <c r="D154" t="s">
        <v>229</v>
      </c>
      <c r="E154" t="s">
        <v>325</v>
      </c>
      <c r="F154">
        <v>261</v>
      </c>
      <c r="G154" t="s">
        <v>231</v>
      </c>
      <c r="H154">
        <v>456</v>
      </c>
      <c r="I154" s="1">
        <v>1123</v>
      </c>
      <c r="J154">
        <v>2.5</v>
      </c>
      <c r="K154">
        <v>20.9</v>
      </c>
      <c r="L154">
        <f>IF(ISNUMBER(VLOOKUP($F154, Waste_Calculator_Data!$D$2:$Y$350,10,FALSE)), VLOOKUP($F154, Waste_Calculator_Data!$D$2:$Y$350,10,FALSE), "")</f>
        <v>460</v>
      </c>
      <c r="M154">
        <f>IF(ISNUMBER(VLOOKUP($F154, Waste_Calculator_Data!$D$2:$Y$350,11,FALSE)), VLOOKUP($F154, Waste_Calculator_Data!$D$2:$Y$350,11,FALSE), "")</f>
        <v>462</v>
      </c>
      <c r="N154">
        <f>IF(ISNUMBER(VLOOKUP($F154, Waste_Calculator_Data!$D$2:$Y$350,21,FALSE)), VLOOKUP($F154, Waste_Calculator_Data!$D$2:$Y$350,21,FALSE), "")</f>
        <v>13</v>
      </c>
    </row>
    <row r="155" spans="1:14" x14ac:dyDescent="0.2">
      <c r="A155" t="s">
        <v>162</v>
      </c>
      <c r="B155" t="s">
        <v>66</v>
      </c>
      <c r="C155">
        <v>61</v>
      </c>
      <c r="D155" t="s">
        <v>326</v>
      </c>
      <c r="E155" t="s">
        <v>327</v>
      </c>
      <c r="F155">
        <v>61</v>
      </c>
      <c r="G155" t="s">
        <v>328</v>
      </c>
      <c r="H155" s="1">
        <v>1575</v>
      </c>
      <c r="I155" s="1">
        <v>3780</v>
      </c>
      <c r="J155">
        <v>2.4</v>
      </c>
      <c r="K155">
        <v>21.3</v>
      </c>
      <c r="L155">
        <f>IF(ISNUMBER(VLOOKUP($F155, Waste_Calculator_Data!$D$2:$Y$350,10,FALSE)), VLOOKUP($F155, Waste_Calculator_Data!$D$2:$Y$350,10,FALSE), "")</f>
        <v>1603</v>
      </c>
      <c r="M155">
        <f>IF(ISNUMBER(VLOOKUP($F155, Waste_Calculator_Data!$D$2:$Y$350,11,FALSE)), VLOOKUP($F155, Waste_Calculator_Data!$D$2:$Y$350,11,FALSE), "")</f>
        <v>1603</v>
      </c>
      <c r="N155">
        <f>IF(ISNUMBER(VLOOKUP($F155, Waste_Calculator_Data!$D$2:$Y$350,21,FALSE)), VLOOKUP($F155, Waste_Calculator_Data!$D$2:$Y$350,21,FALSE), "")</f>
        <v>32</v>
      </c>
    </row>
    <row r="156" spans="1:14" x14ac:dyDescent="0.2">
      <c r="A156" t="s">
        <v>162</v>
      </c>
      <c r="B156" t="s">
        <v>66</v>
      </c>
      <c r="C156">
        <v>182</v>
      </c>
      <c r="D156" t="s">
        <v>329</v>
      </c>
      <c r="E156" t="s">
        <v>330</v>
      </c>
      <c r="F156">
        <v>146</v>
      </c>
      <c r="G156" t="s">
        <v>251</v>
      </c>
      <c r="H156">
        <v>111</v>
      </c>
      <c r="I156">
        <v>129</v>
      </c>
      <c r="J156">
        <v>1.2</v>
      </c>
      <c r="K156">
        <v>15.3</v>
      </c>
      <c r="L156">
        <f>IF(ISNUMBER(VLOOKUP($F156, Waste_Calculator_Data!$D$2:$Y$350,10,FALSE)), VLOOKUP($F156, Waste_Calculator_Data!$D$2:$Y$350,10,FALSE), "")</f>
        <v>111</v>
      </c>
      <c r="M156">
        <f>IF(ISNUMBER(VLOOKUP($F156, Waste_Calculator_Data!$D$2:$Y$350,11,FALSE)), VLOOKUP($F156, Waste_Calculator_Data!$D$2:$Y$350,11,FALSE), "")</f>
        <v>112</v>
      </c>
      <c r="N156">
        <f>IF(ISNUMBER(VLOOKUP($F156, Waste_Calculator_Data!$D$2:$Y$350,21,FALSE)), VLOOKUP($F156, Waste_Calculator_Data!$D$2:$Y$350,21,FALSE), "")</f>
        <v>1</v>
      </c>
    </row>
    <row r="157" spans="1:14" x14ac:dyDescent="0.2">
      <c r="A157" t="s">
        <v>162</v>
      </c>
      <c r="B157" t="s">
        <v>162</v>
      </c>
      <c r="C157">
        <v>194</v>
      </c>
      <c r="D157" t="s">
        <v>285</v>
      </c>
      <c r="E157" t="s">
        <v>331</v>
      </c>
      <c r="F157">
        <v>315</v>
      </c>
      <c r="G157" t="s">
        <v>287</v>
      </c>
      <c r="H157">
        <v>287</v>
      </c>
      <c r="I157">
        <v>329</v>
      </c>
      <c r="J157">
        <v>1.1000000000000001</v>
      </c>
      <c r="K157">
        <v>22.1</v>
      </c>
      <c r="L157">
        <f>IF(ISNUMBER(VLOOKUP($F157, Waste_Calculator_Data!$D$2:$Y$350,10,FALSE)), VLOOKUP($F157, Waste_Calculator_Data!$D$2:$Y$350,10,FALSE), "")</f>
        <v>288</v>
      </c>
      <c r="M157">
        <f>IF(ISNUMBER(VLOOKUP($F157, Waste_Calculator_Data!$D$2:$Y$350,11,FALSE)), VLOOKUP($F157, Waste_Calculator_Data!$D$2:$Y$350,11,FALSE), "")</f>
        <v>293</v>
      </c>
      <c r="N157">
        <f>IF(ISNUMBER(VLOOKUP($F157, Waste_Calculator_Data!$D$2:$Y$350,21,FALSE)), VLOOKUP($F157, Waste_Calculator_Data!$D$2:$Y$350,21,FALSE), "")</f>
        <v>3</v>
      </c>
    </row>
    <row r="158" spans="1:14" x14ac:dyDescent="0.2">
      <c r="A158" t="s">
        <v>162</v>
      </c>
      <c r="B158" t="s">
        <v>162</v>
      </c>
      <c r="C158">
        <v>514</v>
      </c>
      <c r="D158" t="s">
        <v>332</v>
      </c>
      <c r="E158" t="s">
        <v>333</v>
      </c>
      <c r="F158">
        <v>514</v>
      </c>
      <c r="G158" t="s">
        <v>334</v>
      </c>
      <c r="H158" s="1">
        <v>1619</v>
      </c>
      <c r="I158" s="1">
        <v>3749</v>
      </c>
      <c r="J158">
        <v>2.2999999999999998</v>
      </c>
      <c r="K158">
        <v>22</v>
      </c>
      <c r="L158">
        <f>IF(ISNUMBER(VLOOKUP($F158, Waste_Calculator_Data!$D$2:$Y$350,10,FALSE)), VLOOKUP($F158, Waste_Calculator_Data!$D$2:$Y$350,10,FALSE), "")</f>
        <v>1651</v>
      </c>
      <c r="M158">
        <f>IF(ISNUMBER(VLOOKUP($F158, Waste_Calculator_Data!$D$2:$Y$350,11,FALSE)), VLOOKUP($F158, Waste_Calculator_Data!$D$2:$Y$350,11,FALSE), "")</f>
        <v>1659</v>
      </c>
      <c r="N158">
        <f>IF(ISNUMBER(VLOOKUP($F158, Waste_Calculator_Data!$D$2:$Y$350,21,FALSE)), VLOOKUP($F158, Waste_Calculator_Data!$D$2:$Y$350,21,FALSE), "")</f>
        <v>48</v>
      </c>
    </row>
    <row r="159" spans="1:14" x14ac:dyDescent="0.2">
      <c r="A159" t="s">
        <v>162</v>
      </c>
      <c r="B159" t="s">
        <v>162</v>
      </c>
      <c r="C159">
        <v>2</v>
      </c>
      <c r="D159" t="s">
        <v>335</v>
      </c>
      <c r="E159" t="s">
        <v>336</v>
      </c>
      <c r="F159">
        <v>2</v>
      </c>
      <c r="G159" t="s">
        <v>337</v>
      </c>
      <c r="H159" s="1">
        <v>1547</v>
      </c>
      <c r="I159" s="1">
        <v>2895</v>
      </c>
      <c r="J159">
        <v>1.9</v>
      </c>
      <c r="K159">
        <v>26.2</v>
      </c>
      <c r="L159">
        <f>IF(ISNUMBER(VLOOKUP($F159, Waste_Calculator_Data!$D$2:$Y$350,10,FALSE)), VLOOKUP($F159, Waste_Calculator_Data!$D$2:$Y$350,10,FALSE), "")</f>
        <v>1627</v>
      </c>
      <c r="M159">
        <f>IF(ISNUMBER(VLOOKUP($F159, Waste_Calculator_Data!$D$2:$Y$350,11,FALSE)), VLOOKUP($F159, Waste_Calculator_Data!$D$2:$Y$350,11,FALSE), "")</f>
        <v>1630</v>
      </c>
      <c r="N159">
        <f>IF(ISNUMBER(VLOOKUP($F159, Waste_Calculator_Data!$D$2:$Y$350,21,FALSE)), VLOOKUP($F159, Waste_Calculator_Data!$D$2:$Y$350,21,FALSE), "")</f>
        <v>137</v>
      </c>
    </row>
    <row r="160" spans="1:14" x14ac:dyDescent="0.2">
      <c r="A160" t="s">
        <v>162</v>
      </c>
      <c r="B160" t="s">
        <v>66</v>
      </c>
      <c r="C160">
        <v>182</v>
      </c>
      <c r="D160" t="s">
        <v>329</v>
      </c>
      <c r="E160" t="s">
        <v>338</v>
      </c>
      <c r="F160">
        <v>182</v>
      </c>
      <c r="G160" t="s">
        <v>251</v>
      </c>
      <c r="H160">
        <v>403</v>
      </c>
      <c r="I160">
        <v>451</v>
      </c>
      <c r="J160">
        <v>1.1000000000000001</v>
      </c>
      <c r="K160">
        <v>12.1</v>
      </c>
      <c r="L160">
        <f>IF(ISNUMBER(VLOOKUP($F160, Waste_Calculator_Data!$D$2:$Y$350,10,FALSE)), VLOOKUP($F160, Waste_Calculator_Data!$D$2:$Y$350,10,FALSE), "")</f>
        <v>407</v>
      </c>
      <c r="M160">
        <f>IF(ISNUMBER(VLOOKUP($F160, Waste_Calculator_Data!$D$2:$Y$350,11,FALSE)), VLOOKUP($F160, Waste_Calculator_Data!$D$2:$Y$350,11,FALSE), "")</f>
        <v>407</v>
      </c>
      <c r="N160">
        <f>IF(ISNUMBER(VLOOKUP($F160, Waste_Calculator_Data!$D$2:$Y$350,21,FALSE)), VLOOKUP($F160, Waste_Calculator_Data!$D$2:$Y$350,21,FALSE), "")</f>
        <v>2</v>
      </c>
    </row>
    <row r="161" spans="1:14" x14ac:dyDescent="0.2">
      <c r="A161" t="s">
        <v>162</v>
      </c>
      <c r="B161" t="s">
        <v>162</v>
      </c>
      <c r="C161">
        <v>163</v>
      </c>
      <c r="D161" t="s">
        <v>173</v>
      </c>
      <c r="E161" t="s">
        <v>339</v>
      </c>
      <c r="F161">
        <v>163</v>
      </c>
      <c r="G161" t="s">
        <v>175</v>
      </c>
      <c r="H161">
        <v>517</v>
      </c>
      <c r="I161" s="1">
        <v>1118</v>
      </c>
      <c r="J161">
        <v>2.2000000000000002</v>
      </c>
      <c r="K161">
        <v>27.1</v>
      </c>
      <c r="L161">
        <f>IF(ISNUMBER(VLOOKUP($F161, Waste_Calculator_Data!$D$2:$Y$350,10,FALSE)), VLOOKUP($F161, Waste_Calculator_Data!$D$2:$Y$350,10,FALSE), "")</f>
        <v>528</v>
      </c>
      <c r="M161">
        <f>IF(ISNUMBER(VLOOKUP($F161, Waste_Calculator_Data!$D$2:$Y$350,11,FALSE)), VLOOKUP($F161, Waste_Calculator_Data!$D$2:$Y$350,11,FALSE), "")</f>
        <v>529</v>
      </c>
      <c r="N161">
        <f>IF(ISNUMBER(VLOOKUP($F161, Waste_Calculator_Data!$D$2:$Y$350,21,FALSE)), VLOOKUP($F161, Waste_Calculator_Data!$D$2:$Y$350,21,FALSE), "")</f>
        <v>3</v>
      </c>
    </row>
    <row r="162" spans="1:14" x14ac:dyDescent="0.2">
      <c r="A162" t="s">
        <v>340</v>
      </c>
      <c r="B162" t="s">
        <v>47</v>
      </c>
      <c r="C162">
        <v>22</v>
      </c>
      <c r="D162" t="s">
        <v>341</v>
      </c>
      <c r="E162" t="s">
        <v>342</v>
      </c>
      <c r="F162">
        <v>22</v>
      </c>
      <c r="G162" t="s">
        <v>343</v>
      </c>
      <c r="H162" s="1">
        <v>1061</v>
      </c>
      <c r="I162" s="1">
        <v>2194</v>
      </c>
      <c r="J162">
        <v>2.1</v>
      </c>
      <c r="K162">
        <v>32.4</v>
      </c>
      <c r="L162">
        <f>IF(ISNUMBER(VLOOKUP($F162, Waste_Calculator_Data!$D$2:$Y$350,10,FALSE)), VLOOKUP($F162, Waste_Calculator_Data!$D$2:$Y$350,10,FALSE), "")</f>
        <v>1084</v>
      </c>
      <c r="M162">
        <f>IF(ISNUMBER(VLOOKUP($F162, Waste_Calculator_Data!$D$2:$Y$350,11,FALSE)), VLOOKUP($F162, Waste_Calculator_Data!$D$2:$Y$350,11,FALSE), "")</f>
        <v>1084</v>
      </c>
      <c r="N162">
        <f>IF(ISNUMBER(VLOOKUP($F162, Waste_Calculator_Data!$D$2:$Y$350,21,FALSE)), VLOOKUP($F162, Waste_Calculator_Data!$D$2:$Y$350,21,FALSE), "")</f>
        <v>24</v>
      </c>
    </row>
    <row r="163" spans="1:14" x14ac:dyDescent="0.2">
      <c r="A163" t="s">
        <v>340</v>
      </c>
      <c r="B163" t="s">
        <v>47</v>
      </c>
      <c r="C163">
        <v>22</v>
      </c>
      <c r="D163" t="s">
        <v>341</v>
      </c>
      <c r="E163" t="s">
        <v>344</v>
      </c>
      <c r="F163">
        <v>187</v>
      </c>
      <c r="G163" t="s">
        <v>345</v>
      </c>
      <c r="H163">
        <v>172</v>
      </c>
      <c r="I163">
        <v>345</v>
      </c>
      <c r="J163">
        <v>2</v>
      </c>
      <c r="K163">
        <v>26.3</v>
      </c>
      <c r="L163">
        <f>IF(ISNUMBER(VLOOKUP($F163, Waste_Calculator_Data!$D$2:$Y$350,10,FALSE)), VLOOKUP($F163, Waste_Calculator_Data!$D$2:$Y$350,10,FALSE), "")</f>
        <v>175</v>
      </c>
      <c r="M163">
        <f>IF(ISNUMBER(VLOOKUP($F163, Waste_Calculator_Data!$D$2:$Y$350,11,FALSE)), VLOOKUP($F163, Waste_Calculator_Data!$D$2:$Y$350,11,FALSE), "")</f>
        <v>175</v>
      </c>
      <c r="N163">
        <f>IF(ISNUMBER(VLOOKUP($F163, Waste_Calculator_Data!$D$2:$Y$350,21,FALSE)), VLOOKUP($F163, Waste_Calculator_Data!$D$2:$Y$350,21,FALSE), "")</f>
        <v>1</v>
      </c>
    </row>
    <row r="164" spans="1:14" x14ac:dyDescent="0.2">
      <c r="A164" t="s">
        <v>340</v>
      </c>
      <c r="B164" t="s">
        <v>47</v>
      </c>
      <c r="C164">
        <v>22</v>
      </c>
      <c r="D164" t="s">
        <v>341</v>
      </c>
      <c r="E164" t="s">
        <v>346</v>
      </c>
      <c r="F164">
        <v>262</v>
      </c>
      <c r="G164" t="s">
        <v>343</v>
      </c>
      <c r="H164">
        <v>370</v>
      </c>
      <c r="I164">
        <v>649</v>
      </c>
      <c r="J164">
        <v>1.8</v>
      </c>
      <c r="K164">
        <v>24.1</v>
      </c>
      <c r="L164">
        <f>IF(ISNUMBER(VLOOKUP($F164, Waste_Calculator_Data!$D$2:$Y$350,10,FALSE)), VLOOKUP($F164, Waste_Calculator_Data!$D$2:$Y$350,10,FALSE), "")</f>
        <v>377</v>
      </c>
      <c r="M164">
        <f>IF(ISNUMBER(VLOOKUP($F164, Waste_Calculator_Data!$D$2:$Y$350,11,FALSE)), VLOOKUP($F164, Waste_Calculator_Data!$D$2:$Y$350,11,FALSE), "")</f>
        <v>377</v>
      </c>
      <c r="N164">
        <f>IF(ISNUMBER(VLOOKUP($F164, Waste_Calculator_Data!$D$2:$Y$350,21,FALSE)), VLOOKUP($F164, Waste_Calculator_Data!$D$2:$Y$350,21,FALSE), "")</f>
        <v>2</v>
      </c>
    </row>
    <row r="165" spans="1:14" x14ac:dyDescent="0.2">
      <c r="A165" t="s">
        <v>340</v>
      </c>
      <c r="B165" t="s">
        <v>340</v>
      </c>
      <c r="C165">
        <v>60</v>
      </c>
      <c r="D165" t="s">
        <v>347</v>
      </c>
      <c r="E165" t="s">
        <v>348</v>
      </c>
      <c r="F165">
        <v>60</v>
      </c>
      <c r="G165" t="s">
        <v>349</v>
      </c>
      <c r="H165" s="1">
        <v>2154</v>
      </c>
      <c r="I165" s="1">
        <v>4724</v>
      </c>
      <c r="J165">
        <v>2.2000000000000002</v>
      </c>
      <c r="K165">
        <v>30.4</v>
      </c>
      <c r="L165">
        <f>IF(ISNUMBER(VLOOKUP($F165, Waste_Calculator_Data!$D$2:$Y$350,10,FALSE)), VLOOKUP($F165, Waste_Calculator_Data!$D$2:$Y$350,10,FALSE), "")</f>
        <v>2193</v>
      </c>
      <c r="M165">
        <f>IF(ISNUMBER(VLOOKUP($F165, Waste_Calculator_Data!$D$2:$Y$350,11,FALSE)), VLOOKUP($F165, Waste_Calculator_Data!$D$2:$Y$350,11,FALSE), "")</f>
        <v>2194</v>
      </c>
      <c r="N165">
        <f>IF(ISNUMBER(VLOOKUP($F165, Waste_Calculator_Data!$D$2:$Y$350,21,FALSE)), VLOOKUP($F165, Waste_Calculator_Data!$D$2:$Y$350,21,FALSE), "")</f>
        <v>35</v>
      </c>
    </row>
    <row r="166" spans="1:14" x14ac:dyDescent="0.2">
      <c r="A166" t="s">
        <v>340</v>
      </c>
      <c r="B166" t="s">
        <v>340</v>
      </c>
      <c r="C166">
        <v>60</v>
      </c>
      <c r="D166" t="s">
        <v>347</v>
      </c>
      <c r="E166" t="s">
        <v>350</v>
      </c>
      <c r="F166">
        <v>198</v>
      </c>
      <c r="G166" t="s">
        <v>349</v>
      </c>
      <c r="H166">
        <v>192</v>
      </c>
      <c r="I166">
        <v>241</v>
      </c>
      <c r="J166">
        <v>1.3</v>
      </c>
      <c r="K166">
        <v>21.5</v>
      </c>
      <c r="L166">
        <f>IF(ISNUMBER(VLOOKUP($F166, Waste_Calculator_Data!$D$2:$Y$350,10,FALSE)), VLOOKUP($F166, Waste_Calculator_Data!$D$2:$Y$350,10,FALSE), "")</f>
        <v>197</v>
      </c>
      <c r="M166">
        <f>IF(ISNUMBER(VLOOKUP($F166, Waste_Calculator_Data!$D$2:$Y$350,11,FALSE)), VLOOKUP($F166, Waste_Calculator_Data!$D$2:$Y$350,11,FALSE), "")</f>
        <v>197</v>
      </c>
      <c r="N166">
        <f>IF(ISNUMBER(VLOOKUP($F166, Waste_Calculator_Data!$D$2:$Y$350,21,FALSE)), VLOOKUP($F166, Waste_Calculator_Data!$D$2:$Y$350,21,FALSE), "")</f>
        <v>1</v>
      </c>
    </row>
    <row r="167" spans="1:14" x14ac:dyDescent="0.2">
      <c r="A167" t="s">
        <v>340</v>
      </c>
      <c r="B167" t="s">
        <v>340</v>
      </c>
      <c r="C167">
        <v>58</v>
      </c>
      <c r="D167" t="s">
        <v>351</v>
      </c>
      <c r="E167" t="s">
        <v>352</v>
      </c>
      <c r="F167">
        <v>58</v>
      </c>
      <c r="G167" t="s">
        <v>353</v>
      </c>
      <c r="H167" s="1">
        <v>1241</v>
      </c>
      <c r="I167" s="1">
        <v>2606</v>
      </c>
      <c r="J167">
        <v>2.1</v>
      </c>
      <c r="K167">
        <v>27.3</v>
      </c>
      <c r="L167">
        <f>IF(ISNUMBER(VLOOKUP($F167, Waste_Calculator_Data!$D$2:$Y$350,10,FALSE)), VLOOKUP($F167, Waste_Calculator_Data!$D$2:$Y$350,10,FALSE), "")</f>
        <v>1244</v>
      </c>
      <c r="M167">
        <f>IF(ISNUMBER(VLOOKUP($F167, Waste_Calculator_Data!$D$2:$Y$350,11,FALSE)), VLOOKUP($F167, Waste_Calculator_Data!$D$2:$Y$350,11,FALSE), "")</f>
        <v>1246</v>
      </c>
      <c r="N167">
        <f>IF(ISNUMBER(VLOOKUP($F167, Waste_Calculator_Data!$D$2:$Y$350,21,FALSE)), VLOOKUP($F167, Waste_Calculator_Data!$D$2:$Y$350,21,FALSE), "")</f>
        <v>13</v>
      </c>
    </row>
    <row r="168" spans="1:14" x14ac:dyDescent="0.2">
      <c r="A168" t="s">
        <v>340</v>
      </c>
      <c r="B168" t="s">
        <v>47</v>
      </c>
      <c r="C168">
        <v>134</v>
      </c>
      <c r="D168" t="s">
        <v>354</v>
      </c>
      <c r="E168" t="s">
        <v>355</v>
      </c>
      <c r="F168">
        <v>134</v>
      </c>
      <c r="G168" t="s">
        <v>356</v>
      </c>
      <c r="H168">
        <v>414</v>
      </c>
      <c r="I168">
        <v>902</v>
      </c>
      <c r="J168">
        <v>2.2000000000000002</v>
      </c>
      <c r="K168">
        <v>24.9</v>
      </c>
      <c r="L168">
        <f>IF(ISNUMBER(VLOOKUP($F168, Waste_Calculator_Data!$D$2:$Y$350,10,FALSE)), VLOOKUP($F168, Waste_Calculator_Data!$D$2:$Y$350,10,FALSE), "")</f>
        <v>425</v>
      </c>
      <c r="M168">
        <f>IF(ISNUMBER(VLOOKUP($F168, Waste_Calculator_Data!$D$2:$Y$350,11,FALSE)), VLOOKUP($F168, Waste_Calculator_Data!$D$2:$Y$350,11,FALSE), "")</f>
        <v>425</v>
      </c>
      <c r="N168">
        <f>IF(ISNUMBER(VLOOKUP($F168, Waste_Calculator_Data!$D$2:$Y$350,21,FALSE)), VLOOKUP($F168, Waste_Calculator_Data!$D$2:$Y$350,21,FALSE), "")</f>
        <v>4</v>
      </c>
    </row>
    <row r="169" spans="1:14" x14ac:dyDescent="0.2">
      <c r="A169" t="s">
        <v>340</v>
      </c>
      <c r="B169" t="s">
        <v>47</v>
      </c>
      <c r="C169">
        <v>134</v>
      </c>
      <c r="D169" t="s">
        <v>354</v>
      </c>
      <c r="E169" t="s">
        <v>357</v>
      </c>
      <c r="F169">
        <v>176</v>
      </c>
      <c r="G169" t="s">
        <v>358</v>
      </c>
      <c r="H169">
        <v>93</v>
      </c>
      <c r="I169">
        <v>113</v>
      </c>
      <c r="J169">
        <v>1.2</v>
      </c>
      <c r="K169">
        <v>20</v>
      </c>
      <c r="L169">
        <f>IF(ISNUMBER(VLOOKUP($F169, Waste_Calculator_Data!$D$2:$Y$350,10,FALSE)), VLOOKUP($F169, Waste_Calculator_Data!$D$2:$Y$350,10,FALSE), "")</f>
        <v>96</v>
      </c>
      <c r="M169">
        <f>IF(ISNUMBER(VLOOKUP($F169, Waste_Calculator_Data!$D$2:$Y$350,11,FALSE)), VLOOKUP($F169, Waste_Calculator_Data!$D$2:$Y$350,11,FALSE), "")</f>
        <v>96</v>
      </c>
      <c r="N169">
        <f>IF(ISNUMBER(VLOOKUP($F169, Waste_Calculator_Data!$D$2:$Y$350,21,FALSE)), VLOOKUP($F169, Waste_Calculator_Data!$D$2:$Y$350,21,FALSE), "")</f>
        <v>1</v>
      </c>
    </row>
    <row r="170" spans="1:14" x14ac:dyDescent="0.2">
      <c r="A170" t="s">
        <v>340</v>
      </c>
      <c r="B170" t="s">
        <v>47</v>
      </c>
      <c r="C170">
        <v>134</v>
      </c>
      <c r="D170" t="s">
        <v>354</v>
      </c>
      <c r="E170" t="s">
        <v>359</v>
      </c>
      <c r="F170">
        <v>15</v>
      </c>
      <c r="G170" t="s">
        <v>358</v>
      </c>
      <c r="H170">
        <v>584</v>
      </c>
      <c r="I170" s="1">
        <v>1356</v>
      </c>
      <c r="J170">
        <v>2.2999999999999998</v>
      </c>
      <c r="K170">
        <v>27.7</v>
      </c>
      <c r="L170">
        <f>IF(ISNUMBER(VLOOKUP($F170, Waste_Calculator_Data!$D$2:$Y$350,10,FALSE)), VLOOKUP($F170, Waste_Calculator_Data!$D$2:$Y$350,10,FALSE), "")</f>
        <v>606</v>
      </c>
      <c r="M170">
        <f>IF(ISNUMBER(VLOOKUP($F170, Waste_Calculator_Data!$D$2:$Y$350,11,FALSE)), VLOOKUP($F170, Waste_Calculator_Data!$D$2:$Y$350,11,FALSE), "")</f>
        <v>608</v>
      </c>
      <c r="N170">
        <f>IF(ISNUMBER(VLOOKUP($F170, Waste_Calculator_Data!$D$2:$Y$350,21,FALSE)), VLOOKUP($F170, Waste_Calculator_Data!$D$2:$Y$350,21,FALSE), "")</f>
        <v>8</v>
      </c>
    </row>
    <row r="171" spans="1:14" x14ac:dyDescent="0.2">
      <c r="A171" t="s">
        <v>340</v>
      </c>
      <c r="B171" t="s">
        <v>340</v>
      </c>
      <c r="C171">
        <v>123</v>
      </c>
      <c r="D171" t="s">
        <v>360</v>
      </c>
      <c r="E171" t="s">
        <v>361</v>
      </c>
      <c r="F171">
        <v>123</v>
      </c>
      <c r="G171" t="s">
        <v>362</v>
      </c>
      <c r="H171">
        <v>733</v>
      </c>
      <c r="I171" s="1">
        <v>1695</v>
      </c>
      <c r="J171">
        <v>2.2999999999999998</v>
      </c>
      <c r="K171">
        <v>25.8</v>
      </c>
      <c r="L171">
        <f>IF(ISNUMBER(VLOOKUP($F171, Waste_Calculator_Data!$D$2:$Y$350,10,FALSE)), VLOOKUP($F171, Waste_Calculator_Data!$D$2:$Y$350,10,FALSE), "")</f>
        <v>748</v>
      </c>
      <c r="M171">
        <f>IF(ISNUMBER(VLOOKUP($F171, Waste_Calculator_Data!$D$2:$Y$350,11,FALSE)), VLOOKUP($F171, Waste_Calculator_Data!$D$2:$Y$350,11,FALSE), "")</f>
        <v>749</v>
      </c>
      <c r="N171">
        <f>IF(ISNUMBER(VLOOKUP($F171, Waste_Calculator_Data!$D$2:$Y$350,21,FALSE)), VLOOKUP($F171, Waste_Calculator_Data!$D$2:$Y$350,21,FALSE), "")</f>
        <v>8</v>
      </c>
    </row>
    <row r="172" spans="1:14" x14ac:dyDescent="0.2">
      <c r="A172" t="s">
        <v>340</v>
      </c>
      <c r="B172" t="s">
        <v>340</v>
      </c>
      <c r="C172">
        <v>82</v>
      </c>
      <c r="D172" t="s">
        <v>363</v>
      </c>
      <c r="E172" t="s">
        <v>364</v>
      </c>
      <c r="F172">
        <v>150</v>
      </c>
      <c r="G172" t="s">
        <v>365</v>
      </c>
      <c r="H172">
        <v>156</v>
      </c>
      <c r="I172">
        <v>346</v>
      </c>
      <c r="J172">
        <v>2.2000000000000002</v>
      </c>
      <c r="K172">
        <v>27.2</v>
      </c>
      <c r="L172">
        <f>IF(ISNUMBER(VLOOKUP($F172, Waste_Calculator_Data!$D$2:$Y$350,10,FALSE)), VLOOKUP($F172, Waste_Calculator_Data!$D$2:$Y$350,10,FALSE), "")</f>
        <v>158</v>
      </c>
      <c r="M172">
        <f>IF(ISNUMBER(VLOOKUP($F172, Waste_Calculator_Data!$D$2:$Y$350,11,FALSE)), VLOOKUP($F172, Waste_Calculator_Data!$D$2:$Y$350,11,FALSE), "")</f>
        <v>159</v>
      </c>
      <c r="N172">
        <f>IF(ISNUMBER(VLOOKUP($F172, Waste_Calculator_Data!$D$2:$Y$350,21,FALSE)), VLOOKUP($F172, Waste_Calculator_Data!$D$2:$Y$350,21,FALSE), "")</f>
        <v>1</v>
      </c>
    </row>
    <row r="173" spans="1:14" x14ac:dyDescent="0.2">
      <c r="A173" t="s">
        <v>340</v>
      </c>
      <c r="B173" t="s">
        <v>340</v>
      </c>
      <c r="C173">
        <v>82</v>
      </c>
      <c r="D173" t="s">
        <v>363</v>
      </c>
      <c r="E173" t="s">
        <v>366</v>
      </c>
      <c r="F173">
        <v>148</v>
      </c>
      <c r="G173" t="s">
        <v>365</v>
      </c>
      <c r="H173">
        <v>133</v>
      </c>
      <c r="I173">
        <v>335</v>
      </c>
      <c r="J173">
        <v>2.5</v>
      </c>
      <c r="K173">
        <v>27.7</v>
      </c>
      <c r="L173">
        <f>IF(ISNUMBER(VLOOKUP($F173, Waste_Calculator_Data!$D$2:$Y$350,10,FALSE)), VLOOKUP($F173, Waste_Calculator_Data!$D$2:$Y$350,10,FALSE), "")</f>
        <v>135</v>
      </c>
      <c r="M173">
        <f>IF(ISNUMBER(VLOOKUP($F173, Waste_Calculator_Data!$D$2:$Y$350,11,FALSE)), VLOOKUP($F173, Waste_Calculator_Data!$D$2:$Y$350,11,FALSE), "")</f>
        <v>135</v>
      </c>
      <c r="N173">
        <f>IF(ISNUMBER(VLOOKUP($F173, Waste_Calculator_Data!$D$2:$Y$350,21,FALSE)), VLOOKUP($F173, Waste_Calculator_Data!$D$2:$Y$350,21,FALSE), "")</f>
        <v>1</v>
      </c>
    </row>
    <row r="174" spans="1:14" x14ac:dyDescent="0.2">
      <c r="A174" t="s">
        <v>340</v>
      </c>
      <c r="B174" t="s">
        <v>340</v>
      </c>
      <c r="C174">
        <v>82</v>
      </c>
      <c r="D174" t="s">
        <v>363</v>
      </c>
      <c r="E174" t="s">
        <v>367</v>
      </c>
      <c r="F174">
        <v>82</v>
      </c>
      <c r="G174" t="s">
        <v>365</v>
      </c>
      <c r="H174" s="1">
        <v>1297</v>
      </c>
      <c r="I174" s="1">
        <v>2630</v>
      </c>
      <c r="J174">
        <v>2</v>
      </c>
      <c r="K174">
        <v>27.2</v>
      </c>
      <c r="L174">
        <f>IF(ISNUMBER(VLOOKUP($F174, Waste_Calculator_Data!$D$2:$Y$350,10,FALSE)), VLOOKUP($F174, Waste_Calculator_Data!$D$2:$Y$350,10,FALSE), "")</f>
        <v>1302</v>
      </c>
      <c r="M174">
        <f>IF(ISNUMBER(VLOOKUP($F174, Waste_Calculator_Data!$D$2:$Y$350,11,FALSE)), VLOOKUP($F174, Waste_Calculator_Data!$D$2:$Y$350,11,FALSE), "")</f>
        <v>1305</v>
      </c>
      <c r="N174">
        <f>IF(ISNUMBER(VLOOKUP($F174, Waste_Calculator_Data!$D$2:$Y$350,21,FALSE)), VLOOKUP($F174, Waste_Calculator_Data!$D$2:$Y$350,21,FALSE), "")</f>
        <v>11</v>
      </c>
    </row>
    <row r="175" spans="1:14" x14ac:dyDescent="0.2">
      <c r="A175" t="s">
        <v>340</v>
      </c>
      <c r="B175" t="s">
        <v>340</v>
      </c>
      <c r="C175">
        <v>82</v>
      </c>
      <c r="D175" t="s">
        <v>363</v>
      </c>
      <c r="E175" t="s">
        <v>368</v>
      </c>
      <c r="F175">
        <v>582</v>
      </c>
      <c r="G175" t="s">
        <v>365</v>
      </c>
      <c r="H175">
        <v>746</v>
      </c>
      <c r="I175" s="1">
        <v>1583</v>
      </c>
      <c r="J175">
        <v>2.1</v>
      </c>
      <c r="K175">
        <v>28.1</v>
      </c>
      <c r="L175">
        <f>IF(ISNUMBER(VLOOKUP($F175, Waste_Calculator_Data!$D$2:$Y$350,10,FALSE)), VLOOKUP($F175, Waste_Calculator_Data!$D$2:$Y$350,10,FALSE), "")</f>
        <v>752</v>
      </c>
      <c r="M175">
        <f>IF(ISNUMBER(VLOOKUP($F175, Waste_Calculator_Data!$D$2:$Y$350,11,FALSE)), VLOOKUP($F175, Waste_Calculator_Data!$D$2:$Y$350,11,FALSE), "")</f>
        <v>753</v>
      </c>
      <c r="N175">
        <f>IF(ISNUMBER(VLOOKUP($F175, Waste_Calculator_Data!$D$2:$Y$350,21,FALSE)), VLOOKUP($F175, Waste_Calculator_Data!$D$2:$Y$350,21,FALSE), "")</f>
        <v>6</v>
      </c>
    </row>
    <row r="176" spans="1:14" x14ac:dyDescent="0.2">
      <c r="A176" t="s">
        <v>340</v>
      </c>
      <c r="B176" t="s">
        <v>47</v>
      </c>
      <c r="C176">
        <v>111</v>
      </c>
      <c r="D176" t="s">
        <v>369</v>
      </c>
      <c r="E176" t="s">
        <v>370</v>
      </c>
      <c r="F176">
        <v>111</v>
      </c>
      <c r="G176" t="s">
        <v>371</v>
      </c>
      <c r="H176" s="1">
        <v>1175</v>
      </c>
      <c r="I176" s="1">
        <v>2703</v>
      </c>
      <c r="J176">
        <v>2.2999999999999998</v>
      </c>
      <c r="K176">
        <v>21.8</v>
      </c>
      <c r="L176">
        <f>IF(ISNUMBER(VLOOKUP($F176, Waste_Calculator_Data!$D$2:$Y$350,10,FALSE)), VLOOKUP($F176, Waste_Calculator_Data!$D$2:$Y$350,10,FALSE), "")</f>
        <v>1211</v>
      </c>
      <c r="M176">
        <f>IF(ISNUMBER(VLOOKUP($F176, Waste_Calculator_Data!$D$2:$Y$350,11,FALSE)), VLOOKUP($F176, Waste_Calculator_Data!$D$2:$Y$350,11,FALSE), "")</f>
        <v>1217</v>
      </c>
      <c r="N176">
        <f>IF(ISNUMBER(VLOOKUP($F176, Waste_Calculator_Data!$D$2:$Y$350,21,FALSE)), VLOOKUP($F176, Waste_Calculator_Data!$D$2:$Y$350,21,FALSE), "")</f>
        <v>5</v>
      </c>
    </row>
    <row r="177" spans="1:14" x14ac:dyDescent="0.2">
      <c r="A177" t="s">
        <v>340</v>
      </c>
      <c r="B177" t="s">
        <v>47</v>
      </c>
      <c r="C177">
        <v>111</v>
      </c>
      <c r="D177" t="s">
        <v>369</v>
      </c>
      <c r="E177" t="s">
        <v>372</v>
      </c>
      <c r="F177">
        <v>340</v>
      </c>
      <c r="G177" t="s">
        <v>373</v>
      </c>
      <c r="H177">
        <v>121</v>
      </c>
      <c r="I177">
        <v>137</v>
      </c>
      <c r="J177">
        <v>1.1000000000000001</v>
      </c>
      <c r="K177">
        <v>13.7</v>
      </c>
      <c r="L177">
        <f>IF(ISNUMBER(VLOOKUP($F177, Waste_Calculator_Data!$D$2:$Y$350,10,FALSE)), VLOOKUP($F177, Waste_Calculator_Data!$D$2:$Y$350,10,FALSE), "")</f>
        <v>125</v>
      </c>
      <c r="M177">
        <f>IF(ISNUMBER(VLOOKUP($F177, Waste_Calculator_Data!$D$2:$Y$350,11,FALSE)), VLOOKUP($F177, Waste_Calculator_Data!$D$2:$Y$350,11,FALSE), "")</f>
        <v>125</v>
      </c>
      <c r="N177">
        <f>IF(ISNUMBER(VLOOKUP($F177, Waste_Calculator_Data!$D$2:$Y$350,21,FALSE)), VLOOKUP($F177, Waste_Calculator_Data!$D$2:$Y$350,21,FALSE), "")</f>
        <v>2</v>
      </c>
    </row>
    <row r="178" spans="1:14" x14ac:dyDescent="0.2">
      <c r="A178" t="s">
        <v>340</v>
      </c>
      <c r="B178" t="s">
        <v>340</v>
      </c>
      <c r="C178">
        <v>41</v>
      </c>
      <c r="D178" t="s">
        <v>374</v>
      </c>
      <c r="E178" t="s">
        <v>375</v>
      </c>
      <c r="F178">
        <v>41</v>
      </c>
      <c r="G178" t="s">
        <v>376</v>
      </c>
      <c r="H178" s="1">
        <v>1157</v>
      </c>
      <c r="I178" s="1">
        <v>2245</v>
      </c>
      <c r="J178">
        <v>1.9</v>
      </c>
      <c r="K178">
        <v>26.2</v>
      </c>
      <c r="L178">
        <f>IF(ISNUMBER(VLOOKUP($F178, Waste_Calculator_Data!$D$2:$Y$350,10,FALSE)), VLOOKUP($F178, Waste_Calculator_Data!$D$2:$Y$350,10,FALSE), "")</f>
        <v>1167</v>
      </c>
      <c r="M178">
        <f>IF(ISNUMBER(VLOOKUP($F178, Waste_Calculator_Data!$D$2:$Y$350,11,FALSE)), VLOOKUP($F178, Waste_Calculator_Data!$D$2:$Y$350,11,FALSE), "")</f>
        <v>1167</v>
      </c>
      <c r="N178">
        <f>IF(ISNUMBER(VLOOKUP($F178, Waste_Calculator_Data!$D$2:$Y$350,21,FALSE)), VLOOKUP($F178, Waste_Calculator_Data!$D$2:$Y$350,21,FALSE), "")</f>
        <v>8</v>
      </c>
    </row>
    <row r="179" spans="1:14" x14ac:dyDescent="0.2">
      <c r="A179" t="s">
        <v>340</v>
      </c>
      <c r="B179" t="s">
        <v>66</v>
      </c>
      <c r="C179">
        <v>9</v>
      </c>
      <c r="D179" t="s">
        <v>377</v>
      </c>
      <c r="E179" t="s">
        <v>378</v>
      </c>
      <c r="F179">
        <v>9</v>
      </c>
      <c r="G179" t="s">
        <v>379</v>
      </c>
      <c r="H179" s="1">
        <v>1106</v>
      </c>
      <c r="I179" s="1">
        <v>2247</v>
      </c>
      <c r="J179">
        <v>2</v>
      </c>
      <c r="K179">
        <v>23</v>
      </c>
      <c r="L179">
        <f>IF(ISNUMBER(VLOOKUP($F179, Waste_Calculator_Data!$D$2:$Y$350,10,FALSE)), VLOOKUP($F179, Waste_Calculator_Data!$D$2:$Y$350,10,FALSE), "")</f>
        <v>1156</v>
      </c>
      <c r="M179">
        <f>IF(ISNUMBER(VLOOKUP($F179, Waste_Calculator_Data!$D$2:$Y$350,11,FALSE)), VLOOKUP($F179, Waste_Calculator_Data!$D$2:$Y$350,11,FALSE), "")</f>
        <v>1170</v>
      </c>
      <c r="N179">
        <f>IF(ISNUMBER(VLOOKUP($F179, Waste_Calculator_Data!$D$2:$Y$350,21,FALSE)), VLOOKUP($F179, Waste_Calculator_Data!$D$2:$Y$350,21,FALSE), "")</f>
        <v>30</v>
      </c>
    </row>
    <row r="180" spans="1:14" x14ac:dyDescent="0.2">
      <c r="A180" t="s">
        <v>340</v>
      </c>
      <c r="B180" t="s">
        <v>340</v>
      </c>
      <c r="C180">
        <v>309</v>
      </c>
      <c r="D180" t="s">
        <v>380</v>
      </c>
      <c r="E180" t="s">
        <v>381</v>
      </c>
      <c r="F180">
        <v>309</v>
      </c>
      <c r="G180" t="s">
        <v>382</v>
      </c>
      <c r="H180">
        <v>226</v>
      </c>
      <c r="I180">
        <v>275</v>
      </c>
      <c r="J180">
        <v>1.2</v>
      </c>
      <c r="K180">
        <v>14.8</v>
      </c>
      <c r="L180">
        <f>IF(ISNUMBER(VLOOKUP($F180, Waste_Calculator_Data!$D$2:$Y$350,10,FALSE)), VLOOKUP($F180, Waste_Calculator_Data!$D$2:$Y$350,10,FALSE), "")</f>
        <v>226</v>
      </c>
      <c r="M180">
        <f>IF(ISNUMBER(VLOOKUP($F180, Waste_Calculator_Data!$D$2:$Y$350,11,FALSE)), VLOOKUP($F180, Waste_Calculator_Data!$D$2:$Y$350,11,FALSE), "")</f>
        <v>226</v>
      </c>
      <c r="N180">
        <f>IF(ISNUMBER(VLOOKUP($F180, Waste_Calculator_Data!$D$2:$Y$350,21,FALSE)), VLOOKUP($F180, Waste_Calculator_Data!$D$2:$Y$350,21,FALSE), "")</f>
        <v>2</v>
      </c>
    </row>
    <row r="181" spans="1:14" x14ac:dyDescent="0.2">
      <c r="A181" t="s">
        <v>340</v>
      </c>
      <c r="B181" t="s">
        <v>340</v>
      </c>
      <c r="C181">
        <v>309</v>
      </c>
      <c r="D181" t="s">
        <v>380</v>
      </c>
      <c r="E181" t="s">
        <v>383</v>
      </c>
      <c r="F181">
        <v>293</v>
      </c>
      <c r="G181" t="s">
        <v>382</v>
      </c>
      <c r="H181">
        <v>213</v>
      </c>
      <c r="I181">
        <v>405</v>
      </c>
      <c r="J181">
        <v>1.9</v>
      </c>
      <c r="K181">
        <v>21.9</v>
      </c>
      <c r="L181">
        <f>IF(ISNUMBER(VLOOKUP($F181, Waste_Calculator_Data!$D$2:$Y$350,10,FALSE)), VLOOKUP($F181, Waste_Calculator_Data!$D$2:$Y$350,10,FALSE), "")</f>
        <v>215</v>
      </c>
      <c r="M181">
        <f>IF(ISNUMBER(VLOOKUP($F181, Waste_Calculator_Data!$D$2:$Y$350,11,FALSE)), VLOOKUP($F181, Waste_Calculator_Data!$D$2:$Y$350,11,FALSE), "")</f>
        <v>216</v>
      </c>
      <c r="N181">
        <f>IF(ISNUMBER(VLOOKUP($F181, Waste_Calculator_Data!$D$2:$Y$350,21,FALSE)), VLOOKUP($F181, Waste_Calculator_Data!$D$2:$Y$350,21,FALSE), "")</f>
        <v>6</v>
      </c>
    </row>
    <row r="182" spans="1:14" x14ac:dyDescent="0.2">
      <c r="A182" t="s">
        <v>340</v>
      </c>
      <c r="B182" t="s">
        <v>340</v>
      </c>
      <c r="C182">
        <v>309</v>
      </c>
      <c r="D182" t="s">
        <v>380</v>
      </c>
      <c r="E182" t="s">
        <v>384</v>
      </c>
      <c r="F182">
        <v>523</v>
      </c>
      <c r="G182" t="s">
        <v>382</v>
      </c>
      <c r="H182">
        <v>87</v>
      </c>
      <c r="I182">
        <v>176</v>
      </c>
      <c r="J182">
        <v>2</v>
      </c>
      <c r="K182">
        <v>24</v>
      </c>
      <c r="L182">
        <f>IF(ISNUMBER(VLOOKUP($F182, Waste_Calculator_Data!$D$2:$Y$350,10,FALSE)), VLOOKUP($F182, Waste_Calculator_Data!$D$2:$Y$350,10,FALSE), "")</f>
        <v>88</v>
      </c>
      <c r="M182">
        <f>IF(ISNUMBER(VLOOKUP($F182, Waste_Calculator_Data!$D$2:$Y$350,11,FALSE)), VLOOKUP($F182, Waste_Calculator_Data!$D$2:$Y$350,11,FALSE), "")</f>
        <v>88</v>
      </c>
      <c r="N182">
        <f>IF(ISNUMBER(VLOOKUP($F182, Waste_Calculator_Data!$D$2:$Y$350,21,FALSE)), VLOOKUP($F182, Waste_Calculator_Data!$D$2:$Y$350,21,FALSE), "")</f>
        <v>7</v>
      </c>
    </row>
    <row r="183" spans="1:14" x14ac:dyDescent="0.2">
      <c r="A183" t="s">
        <v>340</v>
      </c>
      <c r="B183" t="s">
        <v>340</v>
      </c>
      <c r="C183">
        <v>309</v>
      </c>
      <c r="D183" t="s">
        <v>380</v>
      </c>
      <c r="E183" t="s">
        <v>385</v>
      </c>
      <c r="F183">
        <v>330</v>
      </c>
      <c r="G183" t="s">
        <v>382</v>
      </c>
      <c r="H183">
        <v>32</v>
      </c>
      <c r="I183">
        <v>67</v>
      </c>
      <c r="J183">
        <v>2.1</v>
      </c>
      <c r="K183">
        <v>18.7</v>
      </c>
      <c r="L183">
        <f>IF(ISNUMBER(VLOOKUP($F183, Waste_Calculator_Data!$D$2:$Y$350,10,FALSE)), VLOOKUP($F183, Waste_Calculator_Data!$D$2:$Y$350,10,FALSE), "")</f>
        <v>32</v>
      </c>
      <c r="M183">
        <f>IF(ISNUMBER(VLOOKUP($F183, Waste_Calculator_Data!$D$2:$Y$350,11,FALSE)), VLOOKUP($F183, Waste_Calculator_Data!$D$2:$Y$350,11,FALSE), "")</f>
        <v>32</v>
      </c>
      <c r="N183">
        <f>IF(ISNUMBER(VLOOKUP($F183, Waste_Calculator_Data!$D$2:$Y$350,21,FALSE)), VLOOKUP($F183, Waste_Calculator_Data!$D$2:$Y$350,21,FALSE), "")</f>
        <v>2</v>
      </c>
    </row>
    <row r="184" spans="1:14" x14ac:dyDescent="0.2">
      <c r="A184" t="s">
        <v>340</v>
      </c>
      <c r="B184" t="s">
        <v>340</v>
      </c>
      <c r="C184">
        <v>309</v>
      </c>
      <c r="D184" t="s">
        <v>380</v>
      </c>
      <c r="E184" t="s">
        <v>386</v>
      </c>
      <c r="F184">
        <v>331</v>
      </c>
      <c r="G184" t="s">
        <v>382</v>
      </c>
      <c r="H184">
        <v>31</v>
      </c>
      <c r="I184">
        <v>60</v>
      </c>
      <c r="J184">
        <v>1.9</v>
      </c>
      <c r="K184">
        <v>22.3</v>
      </c>
      <c r="L184">
        <f>IF(ISNUMBER(VLOOKUP($F184, Waste_Calculator_Data!$D$2:$Y$350,10,FALSE)), VLOOKUP($F184, Waste_Calculator_Data!$D$2:$Y$350,10,FALSE), "")</f>
        <v>32</v>
      </c>
      <c r="M184">
        <f>IF(ISNUMBER(VLOOKUP($F184, Waste_Calculator_Data!$D$2:$Y$350,11,FALSE)), VLOOKUP($F184, Waste_Calculator_Data!$D$2:$Y$350,11,FALSE), "")</f>
        <v>32</v>
      </c>
      <c r="N184">
        <f>IF(ISNUMBER(VLOOKUP($F184, Waste_Calculator_Data!$D$2:$Y$350,21,FALSE)), VLOOKUP($F184, Waste_Calculator_Data!$D$2:$Y$350,21,FALSE), "")</f>
        <v>2</v>
      </c>
    </row>
    <row r="185" spans="1:14" x14ac:dyDescent="0.2">
      <c r="A185" t="s">
        <v>340</v>
      </c>
      <c r="B185" t="s">
        <v>47</v>
      </c>
      <c r="C185">
        <v>377</v>
      </c>
      <c r="D185" t="s">
        <v>387</v>
      </c>
      <c r="E185" t="s">
        <v>388</v>
      </c>
      <c r="F185">
        <v>377</v>
      </c>
      <c r="G185" t="s">
        <v>389</v>
      </c>
      <c r="H185">
        <v>648</v>
      </c>
      <c r="I185" s="1">
        <v>1379</v>
      </c>
      <c r="J185">
        <v>2.1</v>
      </c>
      <c r="K185">
        <v>17.5</v>
      </c>
      <c r="L185">
        <f>IF(ISNUMBER(VLOOKUP($F185, Waste_Calculator_Data!$D$2:$Y$350,10,FALSE)), VLOOKUP($F185, Waste_Calculator_Data!$D$2:$Y$350,10,FALSE), "")</f>
        <v>664</v>
      </c>
      <c r="M185">
        <f>IF(ISNUMBER(VLOOKUP($F185, Waste_Calculator_Data!$D$2:$Y$350,11,FALSE)), VLOOKUP($F185, Waste_Calculator_Data!$D$2:$Y$350,11,FALSE), "")</f>
        <v>664</v>
      </c>
      <c r="N185">
        <f>IF(ISNUMBER(VLOOKUP($F185, Waste_Calculator_Data!$D$2:$Y$350,21,FALSE)), VLOOKUP($F185, Waste_Calculator_Data!$D$2:$Y$350,21,FALSE), "")</f>
        <v>43</v>
      </c>
    </row>
    <row r="186" spans="1:14" x14ac:dyDescent="0.2">
      <c r="A186" t="s">
        <v>340</v>
      </c>
      <c r="B186" t="s">
        <v>340</v>
      </c>
      <c r="C186">
        <v>136</v>
      </c>
      <c r="D186" t="s">
        <v>390</v>
      </c>
      <c r="E186" t="s">
        <v>391</v>
      </c>
      <c r="F186">
        <v>136</v>
      </c>
      <c r="G186" t="s">
        <v>392</v>
      </c>
      <c r="H186">
        <v>939</v>
      </c>
      <c r="I186" s="1">
        <v>2107</v>
      </c>
      <c r="J186">
        <v>2.2000000000000002</v>
      </c>
      <c r="K186">
        <v>26.9</v>
      </c>
      <c r="L186">
        <f>IF(ISNUMBER(VLOOKUP($F186, Waste_Calculator_Data!$D$2:$Y$350,10,FALSE)), VLOOKUP($F186, Waste_Calculator_Data!$D$2:$Y$350,10,FALSE), "")</f>
        <v>944</v>
      </c>
      <c r="M186">
        <f>IF(ISNUMBER(VLOOKUP($F186, Waste_Calculator_Data!$D$2:$Y$350,11,FALSE)), VLOOKUP($F186, Waste_Calculator_Data!$D$2:$Y$350,11,FALSE), "")</f>
        <v>944</v>
      </c>
      <c r="N186">
        <f>IF(ISNUMBER(VLOOKUP($F186, Waste_Calculator_Data!$D$2:$Y$350,21,FALSE)), VLOOKUP($F186, Waste_Calculator_Data!$D$2:$Y$350,21,FALSE), "")</f>
        <v>12</v>
      </c>
    </row>
    <row r="187" spans="1:14" x14ac:dyDescent="0.2">
      <c r="A187" t="s">
        <v>340</v>
      </c>
      <c r="B187" t="s">
        <v>340</v>
      </c>
      <c r="C187">
        <v>100</v>
      </c>
      <c r="D187" t="s">
        <v>393</v>
      </c>
      <c r="E187" t="s">
        <v>394</v>
      </c>
      <c r="F187">
        <v>265</v>
      </c>
      <c r="G187" t="s">
        <v>395</v>
      </c>
      <c r="H187">
        <v>103</v>
      </c>
      <c r="I187">
        <v>230</v>
      </c>
      <c r="J187">
        <v>2.2000000000000002</v>
      </c>
      <c r="K187">
        <v>32.6</v>
      </c>
      <c r="L187">
        <f>IF(ISNUMBER(VLOOKUP($F187, Waste_Calculator_Data!$D$2:$Y$350,10,FALSE)), VLOOKUP($F187, Waste_Calculator_Data!$D$2:$Y$350,10,FALSE), "")</f>
        <v>107</v>
      </c>
      <c r="M187">
        <f>IF(ISNUMBER(VLOOKUP($F187, Waste_Calculator_Data!$D$2:$Y$350,11,FALSE)), VLOOKUP($F187, Waste_Calculator_Data!$D$2:$Y$350,11,FALSE), "")</f>
        <v>107</v>
      </c>
      <c r="N187">
        <f>IF(ISNUMBER(VLOOKUP($F187, Waste_Calculator_Data!$D$2:$Y$350,21,FALSE)), VLOOKUP($F187, Waste_Calculator_Data!$D$2:$Y$350,21,FALSE), "")</f>
        <v>2</v>
      </c>
    </row>
    <row r="188" spans="1:14" x14ac:dyDescent="0.2">
      <c r="A188" t="s">
        <v>340</v>
      </c>
      <c r="B188" t="s">
        <v>340</v>
      </c>
      <c r="C188">
        <v>100</v>
      </c>
      <c r="D188" t="s">
        <v>393</v>
      </c>
      <c r="E188" t="s">
        <v>396</v>
      </c>
      <c r="F188">
        <v>100</v>
      </c>
      <c r="G188" t="s">
        <v>395</v>
      </c>
      <c r="H188">
        <v>470</v>
      </c>
      <c r="I188" s="1">
        <v>1058</v>
      </c>
      <c r="J188">
        <v>2.2999999999999998</v>
      </c>
      <c r="K188">
        <v>26.9</v>
      </c>
      <c r="L188">
        <f>IF(ISNUMBER(VLOOKUP($F188, Waste_Calculator_Data!$D$2:$Y$350,10,FALSE)), VLOOKUP($F188, Waste_Calculator_Data!$D$2:$Y$350,10,FALSE), "")</f>
        <v>472</v>
      </c>
      <c r="M188">
        <f>IF(ISNUMBER(VLOOKUP($F188, Waste_Calculator_Data!$D$2:$Y$350,11,FALSE)), VLOOKUP($F188, Waste_Calculator_Data!$D$2:$Y$350,11,FALSE), "")</f>
        <v>474</v>
      </c>
      <c r="N188">
        <f>IF(ISNUMBER(VLOOKUP($F188, Waste_Calculator_Data!$D$2:$Y$350,21,FALSE)), VLOOKUP($F188, Waste_Calculator_Data!$D$2:$Y$350,21,FALSE), "")</f>
        <v>5</v>
      </c>
    </row>
    <row r="189" spans="1:14" x14ac:dyDescent="0.2">
      <c r="A189" t="s">
        <v>340</v>
      </c>
      <c r="B189" t="s">
        <v>340</v>
      </c>
      <c r="C189">
        <v>100</v>
      </c>
      <c r="D189" t="s">
        <v>393</v>
      </c>
      <c r="E189" t="s">
        <v>397</v>
      </c>
      <c r="F189">
        <v>184</v>
      </c>
      <c r="G189" t="s">
        <v>395</v>
      </c>
      <c r="H189">
        <v>149</v>
      </c>
      <c r="I189">
        <v>259</v>
      </c>
      <c r="J189">
        <v>1.7</v>
      </c>
      <c r="K189">
        <v>27.8</v>
      </c>
      <c r="L189">
        <f>IF(ISNUMBER(VLOOKUP($F189, Waste_Calculator_Data!$D$2:$Y$350,10,FALSE)), VLOOKUP($F189, Waste_Calculator_Data!$D$2:$Y$350,10,FALSE), "")</f>
        <v>149</v>
      </c>
      <c r="M189">
        <f>IF(ISNUMBER(VLOOKUP($F189, Waste_Calculator_Data!$D$2:$Y$350,11,FALSE)), VLOOKUP($F189, Waste_Calculator_Data!$D$2:$Y$350,11,FALSE), "")</f>
        <v>149</v>
      </c>
      <c r="N189">
        <f>IF(ISNUMBER(VLOOKUP($F189, Waste_Calculator_Data!$D$2:$Y$350,21,FALSE)), VLOOKUP($F189, Waste_Calculator_Data!$D$2:$Y$350,21,FALSE), "")</f>
        <v>1</v>
      </c>
    </row>
    <row r="190" spans="1:14" x14ac:dyDescent="0.2">
      <c r="A190" t="s">
        <v>340</v>
      </c>
      <c r="B190" t="s">
        <v>340</v>
      </c>
      <c r="C190">
        <v>100</v>
      </c>
      <c r="D190" t="s">
        <v>393</v>
      </c>
      <c r="E190" t="s">
        <v>398</v>
      </c>
      <c r="F190">
        <v>326</v>
      </c>
      <c r="G190" t="s">
        <v>395</v>
      </c>
      <c r="H190">
        <v>189</v>
      </c>
      <c r="I190">
        <v>362</v>
      </c>
      <c r="J190">
        <v>1.9</v>
      </c>
      <c r="K190">
        <v>24.5</v>
      </c>
      <c r="L190">
        <f>IF(ISNUMBER(VLOOKUP($F190, Waste_Calculator_Data!$D$2:$Y$350,10,FALSE)), VLOOKUP($F190, Waste_Calculator_Data!$D$2:$Y$350,10,FALSE), "")</f>
        <v>189</v>
      </c>
      <c r="M190">
        <f>IF(ISNUMBER(VLOOKUP($F190, Waste_Calculator_Data!$D$2:$Y$350,11,FALSE)), VLOOKUP($F190, Waste_Calculator_Data!$D$2:$Y$350,11,FALSE), "")</f>
        <v>189</v>
      </c>
      <c r="N190">
        <f>IF(ISNUMBER(VLOOKUP($F190, Waste_Calculator_Data!$D$2:$Y$350,21,FALSE)), VLOOKUP($F190, Waste_Calculator_Data!$D$2:$Y$350,21,FALSE), "")</f>
        <v>15</v>
      </c>
    </row>
    <row r="191" spans="1:14" x14ac:dyDescent="0.2">
      <c r="A191" t="s">
        <v>340</v>
      </c>
      <c r="B191" t="s">
        <v>340</v>
      </c>
      <c r="C191">
        <v>100</v>
      </c>
      <c r="D191" t="s">
        <v>393</v>
      </c>
      <c r="E191" t="s">
        <v>399</v>
      </c>
      <c r="F191">
        <v>183</v>
      </c>
      <c r="G191" t="s">
        <v>395</v>
      </c>
      <c r="H191">
        <v>227</v>
      </c>
      <c r="I191">
        <v>251</v>
      </c>
      <c r="J191">
        <v>1.1000000000000001</v>
      </c>
      <c r="K191">
        <v>14.9</v>
      </c>
      <c r="L191">
        <f>IF(ISNUMBER(VLOOKUP($F191, Waste_Calculator_Data!$D$2:$Y$350,10,FALSE)), VLOOKUP($F191, Waste_Calculator_Data!$D$2:$Y$350,10,FALSE), "")</f>
        <v>229</v>
      </c>
      <c r="M191">
        <f>IF(ISNUMBER(VLOOKUP($F191, Waste_Calculator_Data!$D$2:$Y$350,11,FALSE)), VLOOKUP($F191, Waste_Calculator_Data!$D$2:$Y$350,11,FALSE), "")</f>
        <v>231</v>
      </c>
      <c r="N191">
        <f>IF(ISNUMBER(VLOOKUP($F191, Waste_Calculator_Data!$D$2:$Y$350,21,FALSE)), VLOOKUP($F191, Waste_Calculator_Data!$D$2:$Y$350,21,FALSE), "")</f>
        <v>1</v>
      </c>
    </row>
    <row r="192" spans="1:14" x14ac:dyDescent="0.2">
      <c r="A192" t="s">
        <v>340</v>
      </c>
      <c r="B192" t="s">
        <v>340</v>
      </c>
      <c r="C192">
        <v>100</v>
      </c>
      <c r="D192" t="s">
        <v>393</v>
      </c>
      <c r="E192" t="s">
        <v>400</v>
      </c>
      <c r="F192">
        <v>192</v>
      </c>
      <c r="G192" t="s">
        <v>395</v>
      </c>
      <c r="H192">
        <v>354</v>
      </c>
      <c r="I192">
        <v>796</v>
      </c>
      <c r="J192">
        <v>2.2000000000000002</v>
      </c>
      <c r="K192">
        <v>24.7</v>
      </c>
      <c r="L192">
        <f>IF(ISNUMBER(VLOOKUP($F192, Waste_Calculator_Data!$D$2:$Y$350,10,FALSE)), VLOOKUP($F192, Waste_Calculator_Data!$D$2:$Y$350,10,FALSE), "")</f>
        <v>360</v>
      </c>
      <c r="M192">
        <f>IF(ISNUMBER(VLOOKUP($F192, Waste_Calculator_Data!$D$2:$Y$350,11,FALSE)), VLOOKUP($F192, Waste_Calculator_Data!$D$2:$Y$350,11,FALSE), "")</f>
        <v>360</v>
      </c>
      <c r="N192">
        <f>IF(ISNUMBER(VLOOKUP($F192, Waste_Calculator_Data!$D$2:$Y$350,21,FALSE)), VLOOKUP($F192, Waste_Calculator_Data!$D$2:$Y$350,21,FALSE), "")</f>
        <v>5</v>
      </c>
    </row>
    <row r="193" spans="1:14" x14ac:dyDescent="0.2">
      <c r="A193" t="s">
        <v>340</v>
      </c>
      <c r="B193" t="s">
        <v>340</v>
      </c>
      <c r="C193">
        <v>87</v>
      </c>
      <c r="D193" t="s">
        <v>401</v>
      </c>
      <c r="E193" t="s">
        <v>402</v>
      </c>
      <c r="F193">
        <v>87</v>
      </c>
      <c r="G193" t="s">
        <v>403</v>
      </c>
      <c r="H193" s="1">
        <v>1918</v>
      </c>
      <c r="I193" s="1">
        <v>4292</v>
      </c>
      <c r="J193">
        <v>2.2000000000000002</v>
      </c>
      <c r="K193">
        <v>27.9</v>
      </c>
      <c r="L193">
        <f>IF(ISNUMBER(VLOOKUP($F193, Waste_Calculator_Data!$D$2:$Y$350,10,FALSE)), VLOOKUP($F193, Waste_Calculator_Data!$D$2:$Y$350,10,FALSE), "")</f>
        <v>1939</v>
      </c>
      <c r="M193">
        <f>IF(ISNUMBER(VLOOKUP($F193, Waste_Calculator_Data!$D$2:$Y$350,11,FALSE)), VLOOKUP($F193, Waste_Calculator_Data!$D$2:$Y$350,11,FALSE), "")</f>
        <v>1940</v>
      </c>
      <c r="N193">
        <f>IF(ISNUMBER(VLOOKUP($F193, Waste_Calculator_Data!$D$2:$Y$350,21,FALSE)), VLOOKUP($F193, Waste_Calculator_Data!$D$2:$Y$350,21,FALSE), "")</f>
        <v>10</v>
      </c>
    </row>
    <row r="194" spans="1:14" x14ac:dyDescent="0.2">
      <c r="A194" t="s">
        <v>340</v>
      </c>
      <c r="B194" t="s">
        <v>340</v>
      </c>
      <c r="C194">
        <v>3</v>
      </c>
      <c r="D194" t="s">
        <v>404</v>
      </c>
      <c r="E194" t="s">
        <v>405</v>
      </c>
      <c r="F194">
        <v>125</v>
      </c>
      <c r="G194" t="s">
        <v>406</v>
      </c>
      <c r="H194">
        <v>166</v>
      </c>
      <c r="I194">
        <v>460</v>
      </c>
      <c r="J194">
        <v>2.8</v>
      </c>
      <c r="K194">
        <v>24.8</v>
      </c>
      <c r="L194">
        <f>IF(ISNUMBER(VLOOKUP($F194, Waste_Calculator_Data!$D$2:$Y$350,10,FALSE)), VLOOKUP($F194, Waste_Calculator_Data!$D$2:$Y$350,10,FALSE), "")</f>
        <v>167</v>
      </c>
      <c r="M194">
        <f>IF(ISNUMBER(VLOOKUP($F194, Waste_Calculator_Data!$D$2:$Y$350,11,FALSE)), VLOOKUP($F194, Waste_Calculator_Data!$D$2:$Y$350,11,FALSE), "")</f>
        <v>168</v>
      </c>
      <c r="N194">
        <f>IF(ISNUMBER(VLOOKUP($F194, Waste_Calculator_Data!$D$2:$Y$350,21,FALSE)), VLOOKUP($F194, Waste_Calculator_Data!$D$2:$Y$350,21,FALSE), "")</f>
        <v>1</v>
      </c>
    </row>
    <row r="195" spans="1:14" x14ac:dyDescent="0.2">
      <c r="A195" t="s">
        <v>340</v>
      </c>
      <c r="B195" t="s">
        <v>340</v>
      </c>
      <c r="C195">
        <v>3</v>
      </c>
      <c r="D195" t="s">
        <v>404</v>
      </c>
      <c r="E195" t="s">
        <v>407</v>
      </c>
      <c r="F195">
        <v>160</v>
      </c>
      <c r="G195" t="s">
        <v>406</v>
      </c>
      <c r="H195">
        <v>206</v>
      </c>
      <c r="I195">
        <v>250</v>
      </c>
      <c r="J195">
        <v>1.2</v>
      </c>
      <c r="K195">
        <v>13.5</v>
      </c>
      <c r="L195">
        <f>IF(ISNUMBER(VLOOKUP($F195, Waste_Calculator_Data!$D$2:$Y$350,10,FALSE)), VLOOKUP($F195, Waste_Calculator_Data!$D$2:$Y$350,10,FALSE), "")</f>
        <v>210</v>
      </c>
      <c r="M195">
        <f>IF(ISNUMBER(VLOOKUP($F195, Waste_Calculator_Data!$D$2:$Y$350,11,FALSE)), VLOOKUP($F195, Waste_Calculator_Data!$D$2:$Y$350,11,FALSE), "")</f>
        <v>210</v>
      </c>
      <c r="N195">
        <f>IF(ISNUMBER(VLOOKUP($F195, Waste_Calculator_Data!$D$2:$Y$350,21,FALSE)), VLOOKUP($F195, Waste_Calculator_Data!$D$2:$Y$350,21,FALSE), "")</f>
        <v>1</v>
      </c>
    </row>
    <row r="196" spans="1:14" x14ac:dyDescent="0.2">
      <c r="A196" t="s">
        <v>340</v>
      </c>
      <c r="B196" t="s">
        <v>340</v>
      </c>
      <c r="C196">
        <v>3</v>
      </c>
      <c r="D196" t="s">
        <v>404</v>
      </c>
      <c r="E196" t="s">
        <v>408</v>
      </c>
      <c r="F196">
        <v>3</v>
      </c>
      <c r="G196" t="s">
        <v>406</v>
      </c>
      <c r="H196">
        <v>564</v>
      </c>
      <c r="I196" s="1">
        <v>1077</v>
      </c>
      <c r="J196">
        <v>1.9</v>
      </c>
      <c r="K196">
        <v>19.3</v>
      </c>
      <c r="L196">
        <f>IF(ISNUMBER(VLOOKUP($F196, Waste_Calculator_Data!$D$2:$Y$350,10,FALSE)), VLOOKUP($F196, Waste_Calculator_Data!$D$2:$Y$350,10,FALSE), "")</f>
        <v>574</v>
      </c>
      <c r="M196">
        <f>IF(ISNUMBER(VLOOKUP($F196, Waste_Calculator_Data!$D$2:$Y$350,11,FALSE)), VLOOKUP($F196, Waste_Calculator_Data!$D$2:$Y$350,11,FALSE), "")</f>
        <v>577</v>
      </c>
      <c r="N196">
        <f>IF(ISNUMBER(VLOOKUP($F196, Waste_Calculator_Data!$D$2:$Y$350,21,FALSE)), VLOOKUP($F196, Waste_Calculator_Data!$D$2:$Y$350,21,FALSE), "")</f>
        <v>47</v>
      </c>
    </row>
    <row r="197" spans="1:14" x14ac:dyDescent="0.2">
      <c r="A197" t="s">
        <v>340</v>
      </c>
      <c r="B197" t="s">
        <v>340</v>
      </c>
      <c r="C197">
        <v>3</v>
      </c>
      <c r="D197" t="s">
        <v>404</v>
      </c>
      <c r="E197" t="s">
        <v>409</v>
      </c>
      <c r="F197">
        <v>147</v>
      </c>
      <c r="G197" t="s">
        <v>406</v>
      </c>
      <c r="H197">
        <v>116</v>
      </c>
      <c r="I197">
        <v>285</v>
      </c>
      <c r="J197">
        <v>2.5</v>
      </c>
      <c r="K197">
        <v>23.4</v>
      </c>
      <c r="L197">
        <f>IF(ISNUMBER(VLOOKUP($F197, Waste_Calculator_Data!$D$2:$Y$350,10,FALSE)), VLOOKUP($F197, Waste_Calculator_Data!$D$2:$Y$350,10,FALSE), "")</f>
        <v>116</v>
      </c>
      <c r="M197">
        <f>IF(ISNUMBER(VLOOKUP($F197, Waste_Calculator_Data!$D$2:$Y$350,11,FALSE)), VLOOKUP($F197, Waste_Calculator_Data!$D$2:$Y$350,11,FALSE), "")</f>
        <v>116</v>
      </c>
      <c r="N197">
        <f>IF(ISNUMBER(VLOOKUP($F197, Waste_Calculator_Data!$D$2:$Y$350,21,FALSE)), VLOOKUP($F197, Waste_Calculator_Data!$D$2:$Y$350,21,FALSE), "")</f>
        <v>1</v>
      </c>
    </row>
    <row r="198" spans="1:14" x14ac:dyDescent="0.2">
      <c r="A198" t="s">
        <v>340</v>
      </c>
      <c r="B198" t="s">
        <v>340</v>
      </c>
      <c r="C198">
        <v>3</v>
      </c>
      <c r="D198" t="s">
        <v>404</v>
      </c>
      <c r="E198" t="s">
        <v>410</v>
      </c>
      <c r="F198">
        <v>344</v>
      </c>
      <c r="G198" t="s">
        <v>406</v>
      </c>
      <c r="H198">
        <v>175</v>
      </c>
      <c r="I198">
        <v>211</v>
      </c>
      <c r="J198">
        <v>1.2</v>
      </c>
      <c r="K198">
        <v>14.1</v>
      </c>
      <c r="L198">
        <f>IF(ISNUMBER(VLOOKUP($F198, Waste_Calculator_Data!$D$2:$Y$350,10,FALSE)), VLOOKUP($F198, Waste_Calculator_Data!$D$2:$Y$350,10,FALSE), "")</f>
        <v>180</v>
      </c>
      <c r="M198">
        <f>IF(ISNUMBER(VLOOKUP($F198, Waste_Calculator_Data!$D$2:$Y$350,11,FALSE)), VLOOKUP($F198, Waste_Calculator_Data!$D$2:$Y$350,11,FALSE), "")</f>
        <v>180</v>
      </c>
      <c r="N198">
        <f>IF(ISNUMBER(VLOOKUP($F198, Waste_Calculator_Data!$D$2:$Y$350,21,FALSE)), VLOOKUP($F198, Waste_Calculator_Data!$D$2:$Y$350,21,FALSE), "")</f>
        <v>1</v>
      </c>
    </row>
    <row r="199" spans="1:14" x14ac:dyDescent="0.2">
      <c r="A199" t="s">
        <v>340</v>
      </c>
      <c r="B199" t="s">
        <v>340</v>
      </c>
      <c r="C199">
        <v>3</v>
      </c>
      <c r="D199" t="s">
        <v>404</v>
      </c>
      <c r="E199" t="s">
        <v>411</v>
      </c>
      <c r="F199">
        <v>329</v>
      </c>
      <c r="G199" t="s">
        <v>406</v>
      </c>
      <c r="H199">
        <v>14</v>
      </c>
      <c r="I199">
        <v>30</v>
      </c>
      <c r="J199">
        <v>2.1</v>
      </c>
      <c r="K199">
        <v>21.6</v>
      </c>
      <c r="L199">
        <f>IF(ISNUMBER(VLOOKUP($F199, Waste_Calculator_Data!$D$2:$Y$350,10,FALSE)), VLOOKUP($F199, Waste_Calculator_Data!$D$2:$Y$350,10,FALSE), "")</f>
        <v>14</v>
      </c>
      <c r="M199">
        <f>IF(ISNUMBER(VLOOKUP($F199, Waste_Calculator_Data!$D$2:$Y$350,11,FALSE)), VLOOKUP($F199, Waste_Calculator_Data!$D$2:$Y$350,11,FALSE), "")</f>
        <v>14</v>
      </c>
      <c r="N199">
        <f>IF(ISNUMBER(VLOOKUP($F199, Waste_Calculator_Data!$D$2:$Y$350,21,FALSE)), VLOOKUP($F199, Waste_Calculator_Data!$D$2:$Y$350,21,FALSE), "")</f>
        <v>1</v>
      </c>
    </row>
    <row r="200" spans="1:14" x14ac:dyDescent="0.2">
      <c r="A200" t="s">
        <v>340</v>
      </c>
      <c r="B200" t="s">
        <v>340</v>
      </c>
      <c r="C200">
        <v>139</v>
      </c>
      <c r="D200" t="s">
        <v>412</v>
      </c>
      <c r="E200" t="s">
        <v>413</v>
      </c>
      <c r="F200">
        <v>159</v>
      </c>
      <c r="G200" t="s">
        <v>414</v>
      </c>
      <c r="H200">
        <v>533</v>
      </c>
      <c r="I200">
        <v>942</v>
      </c>
      <c r="J200">
        <v>1.8</v>
      </c>
      <c r="K200">
        <v>23.4</v>
      </c>
      <c r="L200">
        <f>IF(ISNUMBER(VLOOKUP($F200, Waste_Calculator_Data!$D$2:$Y$350,10,FALSE)), VLOOKUP($F200, Waste_Calculator_Data!$D$2:$Y$350,10,FALSE), "")</f>
        <v>536</v>
      </c>
      <c r="M200">
        <f>IF(ISNUMBER(VLOOKUP($F200, Waste_Calculator_Data!$D$2:$Y$350,11,FALSE)), VLOOKUP($F200, Waste_Calculator_Data!$D$2:$Y$350,11,FALSE), "")</f>
        <v>537</v>
      </c>
      <c r="N200">
        <f>IF(ISNUMBER(VLOOKUP($F200, Waste_Calculator_Data!$D$2:$Y$350,21,FALSE)), VLOOKUP($F200, Waste_Calculator_Data!$D$2:$Y$350,21,FALSE), "")</f>
        <v>2</v>
      </c>
    </row>
    <row r="201" spans="1:14" x14ac:dyDescent="0.2">
      <c r="A201" t="s">
        <v>340</v>
      </c>
      <c r="B201" t="s">
        <v>340</v>
      </c>
      <c r="C201">
        <v>139</v>
      </c>
      <c r="D201" t="s">
        <v>412</v>
      </c>
      <c r="E201" t="s">
        <v>415</v>
      </c>
      <c r="F201">
        <v>139</v>
      </c>
      <c r="G201" t="s">
        <v>414</v>
      </c>
      <c r="H201">
        <v>633</v>
      </c>
      <c r="I201" s="1">
        <v>1228</v>
      </c>
      <c r="J201">
        <v>1.9</v>
      </c>
      <c r="K201">
        <v>24.9</v>
      </c>
      <c r="L201">
        <f>IF(ISNUMBER(VLOOKUP($F201, Waste_Calculator_Data!$D$2:$Y$350,10,FALSE)), VLOOKUP($F201, Waste_Calculator_Data!$D$2:$Y$350,10,FALSE), "")</f>
        <v>634</v>
      </c>
      <c r="M201">
        <f>IF(ISNUMBER(VLOOKUP($F201, Waste_Calculator_Data!$D$2:$Y$350,11,FALSE)), VLOOKUP($F201, Waste_Calculator_Data!$D$2:$Y$350,11,FALSE), "")</f>
        <v>636</v>
      </c>
      <c r="N201">
        <f>IF(ISNUMBER(VLOOKUP($F201, Waste_Calculator_Data!$D$2:$Y$350,21,FALSE)), VLOOKUP($F201, Waste_Calculator_Data!$D$2:$Y$350,21,FALSE), "")</f>
        <v>4</v>
      </c>
    </row>
    <row r="202" spans="1:14" x14ac:dyDescent="0.2">
      <c r="A202" t="s">
        <v>340</v>
      </c>
      <c r="B202" t="s">
        <v>340</v>
      </c>
      <c r="C202">
        <v>139</v>
      </c>
      <c r="D202" t="s">
        <v>412</v>
      </c>
      <c r="E202" t="s">
        <v>416</v>
      </c>
      <c r="F202">
        <v>218</v>
      </c>
      <c r="G202" t="s">
        <v>414</v>
      </c>
      <c r="H202">
        <v>150</v>
      </c>
      <c r="I202">
        <v>163</v>
      </c>
      <c r="J202">
        <v>1.1000000000000001</v>
      </c>
      <c r="K202">
        <v>16.7</v>
      </c>
      <c r="L202">
        <f>IF(ISNUMBER(VLOOKUP($F202, Waste_Calculator_Data!$D$2:$Y$350,10,FALSE)), VLOOKUP($F202, Waste_Calculator_Data!$D$2:$Y$350,10,FALSE), "")</f>
        <v>150</v>
      </c>
      <c r="M202">
        <f>IF(ISNUMBER(VLOOKUP($F202, Waste_Calculator_Data!$D$2:$Y$350,11,FALSE)), VLOOKUP($F202, Waste_Calculator_Data!$D$2:$Y$350,11,FALSE), "")</f>
        <v>150</v>
      </c>
      <c r="N202">
        <f>IF(ISNUMBER(VLOOKUP($F202, Waste_Calculator_Data!$D$2:$Y$350,21,FALSE)), VLOOKUP($F202, Waste_Calculator_Data!$D$2:$Y$350,21,FALSE), "")</f>
        <v>1</v>
      </c>
    </row>
    <row r="203" spans="1:14" x14ac:dyDescent="0.2">
      <c r="A203" t="s">
        <v>340</v>
      </c>
      <c r="B203" t="s">
        <v>340</v>
      </c>
      <c r="C203">
        <v>241</v>
      </c>
      <c r="D203" t="s">
        <v>417</v>
      </c>
      <c r="E203" t="s">
        <v>418</v>
      </c>
      <c r="F203">
        <v>277</v>
      </c>
      <c r="G203" t="s">
        <v>419</v>
      </c>
      <c r="H203">
        <v>95</v>
      </c>
      <c r="I203">
        <v>104</v>
      </c>
      <c r="J203">
        <v>1.1000000000000001</v>
      </c>
      <c r="K203">
        <v>12.6</v>
      </c>
      <c r="L203">
        <f>IF(ISNUMBER(VLOOKUP($F203, Waste_Calculator_Data!$D$2:$Y$350,10,FALSE)), VLOOKUP($F203, Waste_Calculator_Data!$D$2:$Y$350,10,FALSE), "")</f>
        <v>97</v>
      </c>
      <c r="M203">
        <f>IF(ISNUMBER(VLOOKUP($F203, Waste_Calculator_Data!$D$2:$Y$350,11,FALSE)), VLOOKUP($F203, Waste_Calculator_Data!$D$2:$Y$350,11,FALSE), "")</f>
        <v>97</v>
      </c>
      <c r="N203">
        <f>IF(ISNUMBER(VLOOKUP($F203, Waste_Calculator_Data!$D$2:$Y$350,21,FALSE)), VLOOKUP($F203, Waste_Calculator_Data!$D$2:$Y$350,21,FALSE), "")</f>
        <v>1</v>
      </c>
    </row>
    <row r="204" spans="1:14" x14ac:dyDescent="0.2">
      <c r="A204" t="s">
        <v>340</v>
      </c>
      <c r="B204" t="s">
        <v>340</v>
      </c>
      <c r="C204">
        <v>241</v>
      </c>
      <c r="D204" t="s">
        <v>417</v>
      </c>
      <c r="E204" t="s">
        <v>420</v>
      </c>
      <c r="F204">
        <v>204</v>
      </c>
      <c r="G204" t="s">
        <v>419</v>
      </c>
      <c r="H204">
        <v>88</v>
      </c>
      <c r="I204">
        <v>209</v>
      </c>
      <c r="J204">
        <v>2.4</v>
      </c>
      <c r="K204">
        <v>23.5</v>
      </c>
      <c r="L204">
        <f>IF(ISNUMBER(VLOOKUP($F204, Waste_Calculator_Data!$D$2:$Y$350,10,FALSE)), VLOOKUP($F204, Waste_Calculator_Data!$D$2:$Y$350,10,FALSE), "")</f>
        <v>90</v>
      </c>
      <c r="M204">
        <f>IF(ISNUMBER(VLOOKUP($F204, Waste_Calculator_Data!$D$2:$Y$350,11,FALSE)), VLOOKUP($F204, Waste_Calculator_Data!$D$2:$Y$350,11,FALSE), "")</f>
        <v>90</v>
      </c>
      <c r="N204">
        <f>IF(ISNUMBER(VLOOKUP($F204, Waste_Calculator_Data!$D$2:$Y$350,21,FALSE)), VLOOKUP($F204, Waste_Calculator_Data!$D$2:$Y$350,21,FALSE), "")</f>
        <v>2</v>
      </c>
    </row>
    <row r="205" spans="1:14" x14ac:dyDescent="0.2">
      <c r="A205" t="s">
        <v>340</v>
      </c>
      <c r="B205" t="s">
        <v>340</v>
      </c>
      <c r="C205">
        <v>241</v>
      </c>
      <c r="D205" t="s">
        <v>417</v>
      </c>
      <c r="E205" t="s">
        <v>421</v>
      </c>
      <c r="F205">
        <v>241</v>
      </c>
      <c r="G205" t="s">
        <v>419</v>
      </c>
      <c r="H205">
        <v>186</v>
      </c>
      <c r="I205">
        <v>415</v>
      </c>
      <c r="J205">
        <v>2.2000000000000002</v>
      </c>
      <c r="K205">
        <v>24</v>
      </c>
      <c r="L205">
        <f>IF(ISNUMBER(VLOOKUP($F205, Waste_Calculator_Data!$D$2:$Y$350,10,FALSE)), VLOOKUP($F205, Waste_Calculator_Data!$D$2:$Y$350,10,FALSE), "")</f>
        <v>188</v>
      </c>
      <c r="M205">
        <f>IF(ISNUMBER(VLOOKUP($F205, Waste_Calculator_Data!$D$2:$Y$350,11,FALSE)), VLOOKUP($F205, Waste_Calculator_Data!$D$2:$Y$350,11,FALSE), "")</f>
        <v>189</v>
      </c>
      <c r="N205">
        <f>IF(ISNUMBER(VLOOKUP($F205, Waste_Calculator_Data!$D$2:$Y$350,21,FALSE)), VLOOKUP($F205, Waste_Calculator_Data!$D$2:$Y$350,21,FALSE), "")</f>
        <v>2</v>
      </c>
    </row>
    <row r="206" spans="1:14" x14ac:dyDescent="0.2">
      <c r="A206" t="s">
        <v>340</v>
      </c>
      <c r="B206" t="s">
        <v>340</v>
      </c>
      <c r="C206">
        <v>241</v>
      </c>
      <c r="D206" t="s">
        <v>417</v>
      </c>
      <c r="E206" t="s">
        <v>422</v>
      </c>
      <c r="F206">
        <v>343</v>
      </c>
      <c r="G206" t="s">
        <v>419</v>
      </c>
      <c r="H206">
        <v>176</v>
      </c>
      <c r="I206">
        <v>206</v>
      </c>
      <c r="J206">
        <v>1.2</v>
      </c>
      <c r="K206">
        <v>13.6</v>
      </c>
      <c r="L206">
        <f>IF(ISNUMBER(VLOOKUP($F206, Waste_Calculator_Data!$D$2:$Y$350,10,FALSE)), VLOOKUP($F206, Waste_Calculator_Data!$D$2:$Y$350,10,FALSE), "")</f>
        <v>179</v>
      </c>
      <c r="M206">
        <f>IF(ISNUMBER(VLOOKUP($F206, Waste_Calculator_Data!$D$2:$Y$350,11,FALSE)), VLOOKUP($F206, Waste_Calculator_Data!$D$2:$Y$350,11,FALSE), "")</f>
        <v>200</v>
      </c>
      <c r="N206">
        <f>IF(ISNUMBER(VLOOKUP($F206, Waste_Calculator_Data!$D$2:$Y$350,21,FALSE)), VLOOKUP($F206, Waste_Calculator_Data!$D$2:$Y$350,21,FALSE), "")</f>
        <v>1</v>
      </c>
    </row>
    <row r="207" spans="1:14" x14ac:dyDescent="0.2">
      <c r="A207" t="s">
        <v>340</v>
      </c>
      <c r="B207" t="s">
        <v>340</v>
      </c>
      <c r="C207">
        <v>241</v>
      </c>
      <c r="D207" t="s">
        <v>417</v>
      </c>
      <c r="E207" t="s">
        <v>423</v>
      </c>
      <c r="F207">
        <v>355</v>
      </c>
      <c r="G207" t="s">
        <v>419</v>
      </c>
      <c r="H207">
        <v>147</v>
      </c>
      <c r="I207">
        <v>178</v>
      </c>
      <c r="J207">
        <v>1.2</v>
      </c>
      <c r="K207">
        <v>13.6</v>
      </c>
      <c r="L207">
        <f>IF(ISNUMBER(VLOOKUP($F207, Waste_Calculator_Data!$D$2:$Y$350,10,FALSE)), VLOOKUP($F207, Waste_Calculator_Data!$D$2:$Y$350,10,FALSE), "")</f>
        <v>150</v>
      </c>
      <c r="M207">
        <f>IF(ISNUMBER(VLOOKUP($F207, Waste_Calculator_Data!$D$2:$Y$350,11,FALSE)), VLOOKUP($F207, Waste_Calculator_Data!$D$2:$Y$350,11,FALSE), "")</f>
        <v>150</v>
      </c>
      <c r="N207">
        <f>IF(ISNUMBER(VLOOKUP($F207, Waste_Calculator_Data!$D$2:$Y$350,21,FALSE)), VLOOKUP($F207, Waste_Calculator_Data!$D$2:$Y$350,21,FALSE), "")</f>
        <v>1</v>
      </c>
    </row>
    <row r="208" spans="1:14" x14ac:dyDescent="0.2">
      <c r="A208" t="s">
        <v>340</v>
      </c>
      <c r="B208" t="s">
        <v>66</v>
      </c>
      <c r="C208">
        <v>64</v>
      </c>
      <c r="D208" t="s">
        <v>424</v>
      </c>
      <c r="E208" t="s">
        <v>425</v>
      </c>
      <c r="F208">
        <v>203</v>
      </c>
      <c r="G208" t="s">
        <v>426</v>
      </c>
      <c r="H208">
        <v>64</v>
      </c>
      <c r="I208">
        <v>108</v>
      </c>
      <c r="J208">
        <v>1.7</v>
      </c>
      <c r="K208">
        <v>22.6</v>
      </c>
      <c r="L208">
        <f>IF(ISNUMBER(VLOOKUP($F208, Waste_Calculator_Data!$D$2:$Y$350,10,FALSE)), VLOOKUP($F208, Waste_Calculator_Data!$D$2:$Y$350,10,FALSE), "")</f>
        <v>66</v>
      </c>
      <c r="M208">
        <f>IF(ISNUMBER(VLOOKUP($F208, Waste_Calculator_Data!$D$2:$Y$350,11,FALSE)), VLOOKUP($F208, Waste_Calculator_Data!$D$2:$Y$350,11,FALSE), "")</f>
        <v>66</v>
      </c>
      <c r="N208">
        <f>IF(ISNUMBER(VLOOKUP($F208, Waste_Calculator_Data!$D$2:$Y$350,21,FALSE)), VLOOKUP($F208, Waste_Calculator_Data!$D$2:$Y$350,21,FALSE), "")</f>
        <v>1</v>
      </c>
    </row>
    <row r="209" spans="1:14" x14ac:dyDescent="0.2">
      <c r="A209" t="s">
        <v>340</v>
      </c>
      <c r="B209" t="s">
        <v>66</v>
      </c>
      <c r="C209">
        <v>64</v>
      </c>
      <c r="D209" t="s">
        <v>424</v>
      </c>
      <c r="E209" t="s">
        <v>427</v>
      </c>
      <c r="F209">
        <v>199</v>
      </c>
      <c r="G209" t="s">
        <v>426</v>
      </c>
      <c r="H209">
        <v>164</v>
      </c>
      <c r="I209">
        <v>186</v>
      </c>
      <c r="J209">
        <v>1.1000000000000001</v>
      </c>
      <c r="K209">
        <v>11.6</v>
      </c>
      <c r="L209">
        <f>IF(ISNUMBER(VLOOKUP($F209, Waste_Calculator_Data!$D$2:$Y$350,10,FALSE)), VLOOKUP($F209, Waste_Calculator_Data!$D$2:$Y$350,10,FALSE), "")</f>
        <v>171</v>
      </c>
      <c r="M209">
        <f>IF(ISNUMBER(VLOOKUP($F209, Waste_Calculator_Data!$D$2:$Y$350,11,FALSE)), VLOOKUP($F209, Waste_Calculator_Data!$D$2:$Y$350,11,FALSE), "")</f>
        <v>171</v>
      </c>
      <c r="N209">
        <f>IF(ISNUMBER(VLOOKUP($F209, Waste_Calculator_Data!$D$2:$Y$350,21,FALSE)), VLOOKUP($F209, Waste_Calculator_Data!$D$2:$Y$350,21,FALSE), "")</f>
        <v>1</v>
      </c>
    </row>
    <row r="210" spans="1:14" x14ac:dyDescent="0.2">
      <c r="A210" t="s">
        <v>340</v>
      </c>
      <c r="B210" t="s">
        <v>66</v>
      </c>
      <c r="C210">
        <v>64</v>
      </c>
      <c r="D210" t="s">
        <v>424</v>
      </c>
      <c r="E210" t="s">
        <v>428</v>
      </c>
      <c r="F210">
        <v>64</v>
      </c>
      <c r="G210" t="s">
        <v>426</v>
      </c>
      <c r="H210" s="1">
        <v>1451</v>
      </c>
      <c r="I210" s="1">
        <v>3182</v>
      </c>
      <c r="J210">
        <v>2.2000000000000002</v>
      </c>
      <c r="K210">
        <v>28</v>
      </c>
      <c r="L210">
        <f>IF(ISNUMBER(VLOOKUP($F210, Waste_Calculator_Data!$D$2:$Y$350,10,FALSE)), VLOOKUP($F210, Waste_Calculator_Data!$D$2:$Y$350,10,FALSE), "")</f>
        <v>1486</v>
      </c>
      <c r="M210">
        <f>IF(ISNUMBER(VLOOKUP($F210, Waste_Calculator_Data!$D$2:$Y$350,11,FALSE)), VLOOKUP($F210, Waste_Calculator_Data!$D$2:$Y$350,11,FALSE), "")</f>
        <v>1493</v>
      </c>
      <c r="N210">
        <f>IF(ISNUMBER(VLOOKUP($F210, Waste_Calculator_Data!$D$2:$Y$350,21,FALSE)), VLOOKUP($F210, Waste_Calculator_Data!$D$2:$Y$350,21,FALSE), "")</f>
        <v>35</v>
      </c>
    </row>
    <row r="211" spans="1:14" x14ac:dyDescent="0.2">
      <c r="A211" t="s">
        <v>340</v>
      </c>
      <c r="B211" t="s">
        <v>340</v>
      </c>
      <c r="C211">
        <v>17</v>
      </c>
      <c r="D211" t="s">
        <v>429</v>
      </c>
      <c r="E211" t="s">
        <v>430</v>
      </c>
      <c r="F211">
        <v>17</v>
      </c>
      <c r="G211" t="s">
        <v>431</v>
      </c>
      <c r="H211" s="1">
        <v>1283</v>
      </c>
      <c r="I211" s="1">
        <v>3076</v>
      </c>
      <c r="J211">
        <v>2.4</v>
      </c>
      <c r="K211">
        <v>26.4</v>
      </c>
      <c r="L211">
        <f>IF(ISNUMBER(VLOOKUP($F211, Waste_Calculator_Data!$D$2:$Y$350,10,FALSE)), VLOOKUP($F211, Waste_Calculator_Data!$D$2:$Y$350,10,FALSE), "")</f>
        <v>1296</v>
      </c>
      <c r="M211">
        <f>IF(ISNUMBER(VLOOKUP($F211, Waste_Calculator_Data!$D$2:$Y$350,11,FALSE)), VLOOKUP($F211, Waste_Calculator_Data!$D$2:$Y$350,11,FALSE), "")</f>
        <v>1310</v>
      </c>
      <c r="N211">
        <f>IF(ISNUMBER(VLOOKUP($F211, Waste_Calculator_Data!$D$2:$Y$350,21,FALSE)), VLOOKUP($F211, Waste_Calculator_Data!$D$2:$Y$350,21,FALSE), "")</f>
        <v>17</v>
      </c>
    </row>
    <row r="212" spans="1:14" x14ac:dyDescent="0.2">
      <c r="A212" t="s">
        <v>340</v>
      </c>
      <c r="B212" t="s">
        <v>340</v>
      </c>
      <c r="C212">
        <v>30</v>
      </c>
      <c r="D212" t="s">
        <v>432</v>
      </c>
      <c r="E212" t="s">
        <v>433</v>
      </c>
      <c r="F212">
        <v>281</v>
      </c>
      <c r="G212" t="s">
        <v>434</v>
      </c>
      <c r="H212">
        <v>32</v>
      </c>
      <c r="I212">
        <v>68</v>
      </c>
      <c r="J212">
        <v>2.1</v>
      </c>
      <c r="K212">
        <v>22.8</v>
      </c>
      <c r="L212">
        <f>IF(ISNUMBER(VLOOKUP($F212, Waste_Calculator_Data!$D$2:$Y$350,10,FALSE)), VLOOKUP($F212, Waste_Calculator_Data!$D$2:$Y$350,10,FALSE), "")</f>
        <v>35</v>
      </c>
      <c r="M212">
        <f>IF(ISNUMBER(VLOOKUP($F212, Waste_Calculator_Data!$D$2:$Y$350,11,FALSE)), VLOOKUP($F212, Waste_Calculator_Data!$D$2:$Y$350,11,FALSE), "")</f>
        <v>35</v>
      </c>
      <c r="N212">
        <f>IF(ISNUMBER(VLOOKUP($F212, Waste_Calculator_Data!$D$2:$Y$350,21,FALSE)), VLOOKUP($F212, Waste_Calculator_Data!$D$2:$Y$350,21,FALSE), "")</f>
        <v>1</v>
      </c>
    </row>
    <row r="213" spans="1:14" x14ac:dyDescent="0.2">
      <c r="A213" t="s">
        <v>340</v>
      </c>
      <c r="B213" t="s">
        <v>340</v>
      </c>
      <c r="C213">
        <v>30</v>
      </c>
      <c r="D213" t="s">
        <v>432</v>
      </c>
      <c r="E213" t="s">
        <v>435</v>
      </c>
      <c r="F213">
        <v>30</v>
      </c>
      <c r="G213" t="s">
        <v>434</v>
      </c>
      <c r="H213" s="1">
        <v>1358</v>
      </c>
      <c r="I213" s="1">
        <v>2956</v>
      </c>
      <c r="J213">
        <v>2.2000000000000002</v>
      </c>
      <c r="K213">
        <v>27.7</v>
      </c>
      <c r="L213">
        <f>IF(ISNUMBER(VLOOKUP($F213, Waste_Calculator_Data!$D$2:$Y$350,10,FALSE)), VLOOKUP($F213, Waste_Calculator_Data!$D$2:$Y$350,10,FALSE), "")</f>
        <v>1377</v>
      </c>
      <c r="M213">
        <f>IF(ISNUMBER(VLOOKUP($F213, Waste_Calculator_Data!$D$2:$Y$350,11,FALSE)), VLOOKUP($F213, Waste_Calculator_Data!$D$2:$Y$350,11,FALSE), "")</f>
        <v>1379</v>
      </c>
      <c r="N213">
        <f>IF(ISNUMBER(VLOOKUP($F213, Waste_Calculator_Data!$D$2:$Y$350,21,FALSE)), VLOOKUP($F213, Waste_Calculator_Data!$D$2:$Y$350,21,FALSE), "")</f>
        <v>10</v>
      </c>
    </row>
    <row r="214" spans="1:14" x14ac:dyDescent="0.2">
      <c r="A214" t="s">
        <v>340</v>
      </c>
      <c r="B214" t="s">
        <v>40</v>
      </c>
      <c r="C214">
        <v>359</v>
      </c>
      <c r="D214" t="s">
        <v>436</v>
      </c>
      <c r="E214" t="s">
        <v>437</v>
      </c>
      <c r="F214">
        <v>359</v>
      </c>
      <c r="G214" t="s">
        <v>438</v>
      </c>
      <c r="H214">
        <v>35</v>
      </c>
      <c r="I214">
        <v>71</v>
      </c>
      <c r="J214">
        <v>2</v>
      </c>
      <c r="K214">
        <v>23.5</v>
      </c>
      <c r="L214">
        <f>IF(ISNUMBER(VLOOKUP($F214, Waste_Calculator_Data!$D$2:$Y$350,10,FALSE)), VLOOKUP($F214, Waste_Calculator_Data!$D$2:$Y$350,10,FALSE), "")</f>
        <v>35</v>
      </c>
      <c r="M214">
        <f>IF(ISNUMBER(VLOOKUP($F214, Waste_Calculator_Data!$D$2:$Y$350,11,FALSE)), VLOOKUP($F214, Waste_Calculator_Data!$D$2:$Y$350,11,FALSE), "")</f>
        <v>35</v>
      </c>
      <c r="N214">
        <f>IF(ISNUMBER(VLOOKUP($F214, Waste_Calculator_Data!$D$2:$Y$350,21,FALSE)), VLOOKUP($F214, Waste_Calculator_Data!$D$2:$Y$350,21,FALSE), "")</f>
        <v>1</v>
      </c>
    </row>
    <row r="215" spans="1:14" x14ac:dyDescent="0.2">
      <c r="A215" t="s">
        <v>340</v>
      </c>
      <c r="B215" t="s">
        <v>40</v>
      </c>
      <c r="C215">
        <v>359</v>
      </c>
      <c r="D215" t="s">
        <v>436</v>
      </c>
      <c r="E215" t="s">
        <v>439</v>
      </c>
      <c r="F215">
        <v>364</v>
      </c>
      <c r="G215" t="s">
        <v>438</v>
      </c>
      <c r="H215">
        <v>56</v>
      </c>
      <c r="I215">
        <v>171</v>
      </c>
      <c r="J215">
        <v>3.1</v>
      </c>
      <c r="K215">
        <v>21.2</v>
      </c>
      <c r="L215">
        <f>IF(ISNUMBER(VLOOKUP($F215, Waste_Calculator_Data!$D$2:$Y$350,10,FALSE)), VLOOKUP($F215, Waste_Calculator_Data!$D$2:$Y$350,10,FALSE), "")</f>
        <v>56</v>
      </c>
      <c r="M215">
        <f>IF(ISNUMBER(VLOOKUP($F215, Waste_Calculator_Data!$D$2:$Y$350,11,FALSE)), VLOOKUP($F215, Waste_Calculator_Data!$D$2:$Y$350,11,FALSE), "")</f>
        <v>56</v>
      </c>
      <c r="N215">
        <f>IF(ISNUMBER(VLOOKUP($F215, Waste_Calculator_Data!$D$2:$Y$350,21,FALSE)), VLOOKUP($F215, Waste_Calculator_Data!$D$2:$Y$350,21,FALSE), "")</f>
        <v>3</v>
      </c>
    </row>
    <row r="216" spans="1:14" x14ac:dyDescent="0.2">
      <c r="A216" t="s">
        <v>340</v>
      </c>
      <c r="B216" t="s">
        <v>40</v>
      </c>
      <c r="C216">
        <v>359</v>
      </c>
      <c r="D216" t="s">
        <v>436</v>
      </c>
      <c r="E216" t="s">
        <v>440</v>
      </c>
      <c r="F216">
        <v>515</v>
      </c>
      <c r="G216" t="s">
        <v>441</v>
      </c>
      <c r="H216">
        <v>112</v>
      </c>
      <c r="I216">
        <v>176</v>
      </c>
      <c r="J216">
        <v>1.6</v>
      </c>
      <c r="K216">
        <v>25.8</v>
      </c>
      <c r="L216">
        <f>IF(ISNUMBER(VLOOKUP($F216, Waste_Calculator_Data!$D$2:$Y$350,10,FALSE)), VLOOKUP($F216, Waste_Calculator_Data!$D$2:$Y$350,10,FALSE), "")</f>
        <v>112</v>
      </c>
      <c r="M216">
        <f>IF(ISNUMBER(VLOOKUP($F216, Waste_Calculator_Data!$D$2:$Y$350,11,FALSE)), VLOOKUP($F216, Waste_Calculator_Data!$D$2:$Y$350,11,FALSE), "")</f>
        <v>112</v>
      </c>
      <c r="N216">
        <f>IF(ISNUMBER(VLOOKUP($F216, Waste_Calculator_Data!$D$2:$Y$350,21,FALSE)), VLOOKUP($F216, Waste_Calculator_Data!$D$2:$Y$350,21,FALSE), "")</f>
        <v>9</v>
      </c>
    </row>
    <row r="217" spans="1:14" x14ac:dyDescent="0.2">
      <c r="A217" t="s">
        <v>340</v>
      </c>
      <c r="B217" t="s">
        <v>40</v>
      </c>
      <c r="C217">
        <v>359</v>
      </c>
      <c r="D217" t="s">
        <v>436</v>
      </c>
      <c r="E217" t="s">
        <v>442</v>
      </c>
      <c r="F217">
        <v>516</v>
      </c>
      <c r="G217" t="s">
        <v>441</v>
      </c>
      <c r="H217">
        <v>151</v>
      </c>
      <c r="I217">
        <v>276</v>
      </c>
      <c r="J217">
        <v>1.8</v>
      </c>
      <c r="K217">
        <v>23.1</v>
      </c>
      <c r="L217">
        <f>IF(ISNUMBER(VLOOKUP($F217, Waste_Calculator_Data!$D$2:$Y$350,10,FALSE)), VLOOKUP($F217, Waste_Calculator_Data!$D$2:$Y$350,10,FALSE), "")</f>
        <v>156</v>
      </c>
      <c r="M217">
        <f>IF(ISNUMBER(VLOOKUP($F217, Waste_Calculator_Data!$D$2:$Y$350,11,FALSE)), VLOOKUP($F217, Waste_Calculator_Data!$D$2:$Y$350,11,FALSE), "")</f>
        <v>156</v>
      </c>
      <c r="N217">
        <f>IF(ISNUMBER(VLOOKUP($F217, Waste_Calculator_Data!$D$2:$Y$350,21,FALSE)), VLOOKUP($F217, Waste_Calculator_Data!$D$2:$Y$350,21,FALSE), "")</f>
        <v>4</v>
      </c>
    </row>
    <row r="218" spans="1:14" x14ac:dyDescent="0.2">
      <c r="A218" t="s">
        <v>340</v>
      </c>
      <c r="B218" t="s">
        <v>40</v>
      </c>
      <c r="C218">
        <v>359</v>
      </c>
      <c r="D218" t="s">
        <v>436</v>
      </c>
      <c r="E218" t="s">
        <v>443</v>
      </c>
      <c r="F218">
        <v>389</v>
      </c>
      <c r="G218" t="s">
        <v>441</v>
      </c>
      <c r="H218">
        <v>28</v>
      </c>
      <c r="I218">
        <v>49</v>
      </c>
      <c r="J218">
        <v>1.8</v>
      </c>
      <c r="K218">
        <v>24.8</v>
      </c>
      <c r="L218">
        <f>IF(ISNUMBER(VLOOKUP($F218, Waste_Calculator_Data!$D$2:$Y$350,10,FALSE)), VLOOKUP($F218, Waste_Calculator_Data!$D$2:$Y$350,10,FALSE), "")</f>
        <v>24</v>
      </c>
      <c r="M218">
        <f>IF(ISNUMBER(VLOOKUP($F218, Waste_Calculator_Data!$D$2:$Y$350,11,FALSE)), VLOOKUP($F218, Waste_Calculator_Data!$D$2:$Y$350,11,FALSE), "")</f>
        <v>53</v>
      </c>
      <c r="N218">
        <f>IF(ISNUMBER(VLOOKUP($F218, Waste_Calculator_Data!$D$2:$Y$350,21,FALSE)), VLOOKUP($F218, Waste_Calculator_Data!$D$2:$Y$350,21,FALSE), "")</f>
        <v>5</v>
      </c>
    </row>
    <row r="219" spans="1:14" x14ac:dyDescent="0.2">
      <c r="A219" t="s">
        <v>340</v>
      </c>
      <c r="B219" t="s">
        <v>40</v>
      </c>
      <c r="C219">
        <v>359</v>
      </c>
      <c r="D219" t="s">
        <v>436</v>
      </c>
      <c r="E219" t="s">
        <v>444</v>
      </c>
      <c r="F219">
        <v>398</v>
      </c>
      <c r="G219" t="s">
        <v>441</v>
      </c>
      <c r="H219">
        <v>4</v>
      </c>
      <c r="I219">
        <v>12</v>
      </c>
      <c r="J219">
        <v>3</v>
      </c>
      <c r="K219">
        <v>26.3</v>
      </c>
      <c r="L219">
        <f>IF(ISNUMBER(VLOOKUP($F219, Waste_Calculator_Data!$D$2:$Y$350,10,FALSE)), VLOOKUP($F219, Waste_Calculator_Data!$D$2:$Y$350,10,FALSE), "")</f>
        <v>4</v>
      </c>
      <c r="M219">
        <f>IF(ISNUMBER(VLOOKUP($F219, Waste_Calculator_Data!$D$2:$Y$350,11,FALSE)), VLOOKUP($F219, Waste_Calculator_Data!$D$2:$Y$350,11,FALSE), "")</f>
        <v>10</v>
      </c>
      <c r="N219">
        <f>IF(ISNUMBER(VLOOKUP($F219, Waste_Calculator_Data!$D$2:$Y$350,21,FALSE)), VLOOKUP($F219, Waste_Calculator_Data!$D$2:$Y$350,21,FALSE), "")</f>
        <v>1</v>
      </c>
    </row>
    <row r="220" spans="1:14" x14ac:dyDescent="0.2">
      <c r="A220" t="s">
        <v>340</v>
      </c>
      <c r="B220" t="s">
        <v>40</v>
      </c>
      <c r="C220">
        <v>359</v>
      </c>
      <c r="D220" t="s">
        <v>436</v>
      </c>
      <c r="E220" t="s">
        <v>445</v>
      </c>
      <c r="F220">
        <v>399</v>
      </c>
      <c r="G220" t="s">
        <v>441</v>
      </c>
      <c r="H220">
        <v>2</v>
      </c>
      <c r="I220">
        <v>3</v>
      </c>
      <c r="J220">
        <v>1.5</v>
      </c>
      <c r="K220">
        <v>17.100000000000001</v>
      </c>
      <c r="L220">
        <f>IF(ISNUMBER(VLOOKUP($F220, Waste_Calculator_Data!$D$2:$Y$350,10,FALSE)), VLOOKUP($F220, Waste_Calculator_Data!$D$2:$Y$350,10,FALSE), "")</f>
        <v>1</v>
      </c>
      <c r="M220">
        <f>IF(ISNUMBER(VLOOKUP($F220, Waste_Calculator_Data!$D$2:$Y$350,11,FALSE)), VLOOKUP($F220, Waste_Calculator_Data!$D$2:$Y$350,11,FALSE), "")</f>
        <v>10</v>
      </c>
      <c r="N220">
        <f>IF(ISNUMBER(VLOOKUP($F220, Waste_Calculator_Data!$D$2:$Y$350,21,FALSE)), VLOOKUP($F220, Waste_Calculator_Data!$D$2:$Y$350,21,FALSE), "")</f>
        <v>1</v>
      </c>
    </row>
    <row r="221" spans="1:14" x14ac:dyDescent="0.2">
      <c r="A221" t="s">
        <v>340</v>
      </c>
      <c r="B221" t="s">
        <v>40</v>
      </c>
      <c r="C221">
        <v>359</v>
      </c>
      <c r="D221" t="s">
        <v>436</v>
      </c>
      <c r="E221" t="s">
        <v>446</v>
      </c>
      <c r="F221">
        <v>559</v>
      </c>
      <c r="G221" t="s">
        <v>438</v>
      </c>
      <c r="H221">
        <v>13</v>
      </c>
      <c r="I221">
        <v>34</v>
      </c>
      <c r="J221">
        <v>2.6</v>
      </c>
      <c r="K221">
        <v>13.8</v>
      </c>
      <c r="L221">
        <f>IF(ISNUMBER(VLOOKUP($F221, Waste_Calculator_Data!$D$2:$Y$350,10,FALSE)), VLOOKUP($F221, Waste_Calculator_Data!$D$2:$Y$350,10,FALSE), "")</f>
        <v>13</v>
      </c>
      <c r="M221">
        <f>IF(ISNUMBER(VLOOKUP($F221, Waste_Calculator_Data!$D$2:$Y$350,11,FALSE)), VLOOKUP($F221, Waste_Calculator_Data!$D$2:$Y$350,11,FALSE), "")</f>
        <v>13</v>
      </c>
      <c r="N221">
        <f>IF(ISNUMBER(VLOOKUP($F221, Waste_Calculator_Data!$D$2:$Y$350,21,FALSE)), VLOOKUP($F221, Waste_Calculator_Data!$D$2:$Y$350,21,FALSE), "")</f>
        <v>1</v>
      </c>
    </row>
    <row r="222" spans="1:14" x14ac:dyDescent="0.2">
      <c r="A222" t="s">
        <v>340</v>
      </c>
      <c r="B222" t="s">
        <v>340</v>
      </c>
      <c r="C222">
        <v>76</v>
      </c>
      <c r="D222" t="s">
        <v>447</v>
      </c>
      <c r="E222" t="s">
        <v>448</v>
      </c>
      <c r="F222">
        <v>76</v>
      </c>
      <c r="G222" t="s">
        <v>449</v>
      </c>
      <c r="H222" s="1">
        <v>1088</v>
      </c>
      <c r="I222" s="1">
        <v>2419</v>
      </c>
      <c r="J222">
        <v>2.2000000000000002</v>
      </c>
      <c r="K222">
        <v>29.3</v>
      </c>
      <c r="L222">
        <f>IF(ISNUMBER(VLOOKUP($F222, Waste_Calculator_Data!$D$2:$Y$350,10,FALSE)), VLOOKUP($F222, Waste_Calculator_Data!$D$2:$Y$350,10,FALSE), "")</f>
        <v>1091</v>
      </c>
      <c r="M222">
        <f>IF(ISNUMBER(VLOOKUP($F222, Waste_Calculator_Data!$D$2:$Y$350,11,FALSE)), VLOOKUP($F222, Waste_Calculator_Data!$D$2:$Y$350,11,FALSE), "")</f>
        <v>1094</v>
      </c>
      <c r="N222">
        <f>IF(ISNUMBER(VLOOKUP($F222, Waste_Calculator_Data!$D$2:$Y$350,21,FALSE)), VLOOKUP($F222, Waste_Calculator_Data!$D$2:$Y$350,21,FALSE), "")</f>
        <v>9</v>
      </c>
    </row>
    <row r="223" spans="1:14" x14ac:dyDescent="0.2">
      <c r="A223" t="s">
        <v>340</v>
      </c>
      <c r="B223" t="s">
        <v>340</v>
      </c>
      <c r="C223">
        <v>76</v>
      </c>
      <c r="D223" t="s">
        <v>447</v>
      </c>
      <c r="E223" t="s">
        <v>450</v>
      </c>
      <c r="F223">
        <v>152</v>
      </c>
      <c r="G223" t="s">
        <v>449</v>
      </c>
      <c r="H223">
        <v>148</v>
      </c>
      <c r="I223">
        <v>191</v>
      </c>
      <c r="J223">
        <v>1.3</v>
      </c>
      <c r="K223">
        <v>19.100000000000001</v>
      </c>
      <c r="L223">
        <f>IF(ISNUMBER(VLOOKUP($F223, Waste_Calculator_Data!$D$2:$Y$350,10,FALSE)), VLOOKUP($F223, Waste_Calculator_Data!$D$2:$Y$350,10,FALSE), "")</f>
        <v>149</v>
      </c>
      <c r="M223">
        <f>IF(ISNUMBER(VLOOKUP($F223, Waste_Calculator_Data!$D$2:$Y$350,11,FALSE)), VLOOKUP($F223, Waste_Calculator_Data!$D$2:$Y$350,11,FALSE), "")</f>
        <v>150</v>
      </c>
      <c r="N223">
        <f>IF(ISNUMBER(VLOOKUP($F223, Waste_Calculator_Data!$D$2:$Y$350,21,FALSE)), VLOOKUP($F223, Waste_Calculator_Data!$D$2:$Y$350,21,FALSE), "")</f>
        <v>1</v>
      </c>
    </row>
    <row r="224" spans="1:14" x14ac:dyDescent="0.2">
      <c r="A224" t="s">
        <v>340</v>
      </c>
      <c r="B224" t="s">
        <v>340</v>
      </c>
      <c r="C224">
        <v>76</v>
      </c>
      <c r="D224" t="s">
        <v>447</v>
      </c>
      <c r="E224" t="s">
        <v>451</v>
      </c>
      <c r="F224">
        <v>266</v>
      </c>
      <c r="G224" t="s">
        <v>449</v>
      </c>
      <c r="H224">
        <v>248</v>
      </c>
      <c r="I224">
        <v>610</v>
      </c>
      <c r="J224">
        <v>2.5</v>
      </c>
      <c r="K224">
        <v>31.2</v>
      </c>
      <c r="L224">
        <f>IF(ISNUMBER(VLOOKUP($F224, Waste_Calculator_Data!$D$2:$Y$350,10,FALSE)), VLOOKUP($F224, Waste_Calculator_Data!$D$2:$Y$350,10,FALSE), "")</f>
        <v>250</v>
      </c>
      <c r="M224">
        <f>IF(ISNUMBER(VLOOKUP($F224, Waste_Calculator_Data!$D$2:$Y$350,11,FALSE)), VLOOKUP($F224, Waste_Calculator_Data!$D$2:$Y$350,11,FALSE), "")</f>
        <v>250</v>
      </c>
      <c r="N224">
        <f>IF(ISNUMBER(VLOOKUP($F224, Waste_Calculator_Data!$D$2:$Y$350,21,FALSE)), VLOOKUP($F224, Waste_Calculator_Data!$D$2:$Y$350,21,FALSE), "")</f>
        <v>1</v>
      </c>
    </row>
    <row r="225" spans="1:14" x14ac:dyDescent="0.2">
      <c r="A225" t="s">
        <v>340</v>
      </c>
      <c r="B225" t="s">
        <v>340</v>
      </c>
      <c r="C225">
        <v>101</v>
      </c>
      <c r="D225" t="s">
        <v>452</v>
      </c>
      <c r="E225" t="s">
        <v>453</v>
      </c>
      <c r="F225">
        <v>101</v>
      </c>
      <c r="G225" t="s">
        <v>454</v>
      </c>
      <c r="H225">
        <v>614</v>
      </c>
      <c r="I225" s="1">
        <v>1436</v>
      </c>
      <c r="J225">
        <v>2.2999999999999998</v>
      </c>
      <c r="K225">
        <v>25.4</v>
      </c>
      <c r="L225">
        <f>IF(ISNUMBER(VLOOKUP($F225, Waste_Calculator_Data!$D$2:$Y$350,10,FALSE)), VLOOKUP($F225, Waste_Calculator_Data!$D$2:$Y$350,10,FALSE), "")</f>
        <v>617</v>
      </c>
      <c r="M225">
        <f>IF(ISNUMBER(VLOOKUP($F225, Waste_Calculator_Data!$D$2:$Y$350,11,FALSE)), VLOOKUP($F225, Waste_Calculator_Data!$D$2:$Y$350,11,FALSE), "")</f>
        <v>622</v>
      </c>
      <c r="N225">
        <f>IF(ISNUMBER(VLOOKUP($F225, Waste_Calculator_Data!$D$2:$Y$350,21,FALSE)), VLOOKUP($F225, Waste_Calculator_Data!$D$2:$Y$350,21,FALSE), "")</f>
        <v>5</v>
      </c>
    </row>
    <row r="226" spans="1:14" x14ac:dyDescent="0.2">
      <c r="A226" t="s">
        <v>340</v>
      </c>
      <c r="B226" t="s">
        <v>66</v>
      </c>
      <c r="C226">
        <v>20</v>
      </c>
      <c r="D226" t="s">
        <v>455</v>
      </c>
      <c r="E226" t="s">
        <v>456</v>
      </c>
      <c r="F226">
        <v>20</v>
      </c>
      <c r="G226" t="s">
        <v>457</v>
      </c>
      <c r="H226" s="1">
        <v>1266</v>
      </c>
      <c r="I226" s="1">
        <v>2917</v>
      </c>
      <c r="J226">
        <v>2.2999999999999998</v>
      </c>
      <c r="K226">
        <v>21.8</v>
      </c>
      <c r="L226">
        <f>IF(ISNUMBER(VLOOKUP($F226, Waste_Calculator_Data!$D$2:$Y$350,10,FALSE)), VLOOKUP($F226, Waste_Calculator_Data!$D$2:$Y$350,10,FALSE), "")</f>
        <v>1280</v>
      </c>
      <c r="M226">
        <f>IF(ISNUMBER(VLOOKUP($F226, Waste_Calculator_Data!$D$2:$Y$350,11,FALSE)), VLOOKUP($F226, Waste_Calculator_Data!$D$2:$Y$350,11,FALSE), "")</f>
        <v>1286</v>
      </c>
      <c r="N226">
        <f>IF(ISNUMBER(VLOOKUP($F226, Waste_Calculator_Data!$D$2:$Y$350,21,FALSE)), VLOOKUP($F226, Waste_Calculator_Data!$D$2:$Y$350,21,FALSE), "")</f>
        <v>20</v>
      </c>
    </row>
    <row r="227" spans="1:14" x14ac:dyDescent="0.2">
      <c r="A227" t="s">
        <v>340</v>
      </c>
      <c r="B227" t="s">
        <v>340</v>
      </c>
      <c r="C227">
        <v>337</v>
      </c>
      <c r="D227" t="s">
        <v>458</v>
      </c>
      <c r="E227" t="s">
        <v>459</v>
      </c>
      <c r="F227">
        <v>264</v>
      </c>
      <c r="G227" t="s">
        <v>460</v>
      </c>
      <c r="H227">
        <v>108</v>
      </c>
      <c r="I227">
        <v>252</v>
      </c>
      <c r="J227">
        <v>2.2999999999999998</v>
      </c>
      <c r="K227">
        <v>29.4</v>
      </c>
      <c r="L227">
        <f>IF(ISNUMBER(VLOOKUP($F227, Waste_Calculator_Data!$D$2:$Y$350,10,FALSE)), VLOOKUP($F227, Waste_Calculator_Data!$D$2:$Y$350,10,FALSE), "")</f>
        <v>108</v>
      </c>
      <c r="M227">
        <f>IF(ISNUMBER(VLOOKUP($F227, Waste_Calculator_Data!$D$2:$Y$350,11,FALSE)), VLOOKUP($F227, Waste_Calculator_Data!$D$2:$Y$350,11,FALSE), "")</f>
        <v>108</v>
      </c>
      <c r="N227">
        <f>IF(ISNUMBER(VLOOKUP($F227, Waste_Calculator_Data!$D$2:$Y$350,21,FALSE)), VLOOKUP($F227, Waste_Calculator_Data!$D$2:$Y$350,21,FALSE), "")</f>
        <v>2</v>
      </c>
    </row>
    <row r="228" spans="1:14" x14ac:dyDescent="0.2">
      <c r="A228" t="s">
        <v>340</v>
      </c>
      <c r="B228" t="s">
        <v>340</v>
      </c>
      <c r="C228">
        <v>337</v>
      </c>
      <c r="D228" t="s">
        <v>458</v>
      </c>
      <c r="E228" t="s">
        <v>461</v>
      </c>
      <c r="F228">
        <v>286</v>
      </c>
      <c r="G228" t="s">
        <v>462</v>
      </c>
      <c r="H228">
        <v>223</v>
      </c>
      <c r="I228">
        <v>505</v>
      </c>
      <c r="J228">
        <v>2.2999999999999998</v>
      </c>
      <c r="K228">
        <v>29.4</v>
      </c>
      <c r="L228">
        <f>IF(ISNUMBER(VLOOKUP($F228, Waste_Calculator_Data!$D$2:$Y$350,10,FALSE)), VLOOKUP($F228, Waste_Calculator_Data!$D$2:$Y$350,10,FALSE), "")</f>
        <v>224</v>
      </c>
      <c r="M228">
        <f>IF(ISNUMBER(VLOOKUP($F228, Waste_Calculator_Data!$D$2:$Y$350,11,FALSE)), VLOOKUP($F228, Waste_Calculator_Data!$D$2:$Y$350,11,FALSE), "")</f>
        <v>224</v>
      </c>
      <c r="N228">
        <f>IF(ISNUMBER(VLOOKUP($F228, Waste_Calculator_Data!$D$2:$Y$350,21,FALSE)), VLOOKUP($F228, Waste_Calculator_Data!$D$2:$Y$350,21,FALSE), "")</f>
        <v>3</v>
      </c>
    </row>
    <row r="229" spans="1:14" x14ac:dyDescent="0.2">
      <c r="A229" t="s">
        <v>340</v>
      </c>
      <c r="B229" t="s">
        <v>340</v>
      </c>
      <c r="C229">
        <v>337</v>
      </c>
      <c r="D229" t="s">
        <v>458</v>
      </c>
      <c r="E229" t="s">
        <v>463</v>
      </c>
      <c r="F229">
        <v>1</v>
      </c>
      <c r="G229" t="s">
        <v>460</v>
      </c>
      <c r="H229">
        <v>123</v>
      </c>
      <c r="I229">
        <v>182</v>
      </c>
      <c r="J229">
        <v>1.5</v>
      </c>
      <c r="K229">
        <v>21</v>
      </c>
      <c r="L229">
        <f>IF(ISNUMBER(VLOOKUP($F229, Waste_Calculator_Data!$D$2:$Y$350,10,FALSE)), VLOOKUP($F229, Waste_Calculator_Data!$D$2:$Y$350,10,FALSE), "")</f>
        <v>126</v>
      </c>
      <c r="M229">
        <f>IF(ISNUMBER(VLOOKUP($F229, Waste_Calculator_Data!$D$2:$Y$350,11,FALSE)), VLOOKUP($F229, Waste_Calculator_Data!$D$2:$Y$350,11,FALSE), "")</f>
        <v>126</v>
      </c>
      <c r="N229">
        <f>IF(ISNUMBER(VLOOKUP($F229, Waste_Calculator_Data!$D$2:$Y$350,21,FALSE)), VLOOKUP($F229, Waste_Calculator_Data!$D$2:$Y$350,21,FALSE), "")</f>
        <v>8</v>
      </c>
    </row>
    <row r="230" spans="1:14" x14ac:dyDescent="0.2">
      <c r="A230" t="s">
        <v>340</v>
      </c>
      <c r="B230" t="s">
        <v>340</v>
      </c>
      <c r="C230">
        <v>337</v>
      </c>
      <c r="D230" t="s">
        <v>458</v>
      </c>
      <c r="E230" t="s">
        <v>464</v>
      </c>
      <c r="F230">
        <v>337</v>
      </c>
      <c r="G230" t="s">
        <v>460</v>
      </c>
      <c r="H230">
        <v>185</v>
      </c>
      <c r="I230">
        <v>422</v>
      </c>
      <c r="J230">
        <v>2.2999999999999998</v>
      </c>
      <c r="K230">
        <v>25.4</v>
      </c>
      <c r="L230">
        <f>IF(ISNUMBER(VLOOKUP($F230, Waste_Calculator_Data!$D$2:$Y$350,10,FALSE)), VLOOKUP($F230, Waste_Calculator_Data!$D$2:$Y$350,10,FALSE), "")</f>
        <v>188</v>
      </c>
      <c r="M230">
        <f>IF(ISNUMBER(VLOOKUP($F230, Waste_Calculator_Data!$D$2:$Y$350,11,FALSE)), VLOOKUP($F230, Waste_Calculator_Data!$D$2:$Y$350,11,FALSE), "")</f>
        <v>188</v>
      </c>
      <c r="N230">
        <f>IF(ISNUMBER(VLOOKUP($F230, Waste_Calculator_Data!$D$2:$Y$350,21,FALSE)), VLOOKUP($F230, Waste_Calculator_Data!$D$2:$Y$350,21,FALSE), "")</f>
        <v>32</v>
      </c>
    </row>
    <row r="231" spans="1:14" x14ac:dyDescent="0.2">
      <c r="A231" t="s">
        <v>340</v>
      </c>
      <c r="B231" t="s">
        <v>340</v>
      </c>
      <c r="C231">
        <v>337</v>
      </c>
      <c r="D231" t="s">
        <v>458</v>
      </c>
      <c r="E231" t="s">
        <v>465</v>
      </c>
      <c r="F231">
        <v>292</v>
      </c>
      <c r="G231" t="s">
        <v>460</v>
      </c>
      <c r="H231">
        <v>54</v>
      </c>
      <c r="I231">
        <v>117</v>
      </c>
      <c r="J231">
        <v>2.2000000000000002</v>
      </c>
      <c r="K231">
        <v>21.8</v>
      </c>
      <c r="L231">
        <f>IF(ISNUMBER(VLOOKUP($F231, Waste_Calculator_Data!$D$2:$Y$350,10,FALSE)), VLOOKUP($F231, Waste_Calculator_Data!$D$2:$Y$350,10,FALSE), "")</f>
        <v>55</v>
      </c>
      <c r="M231">
        <f>IF(ISNUMBER(VLOOKUP($F231, Waste_Calculator_Data!$D$2:$Y$350,11,FALSE)), VLOOKUP($F231, Waste_Calculator_Data!$D$2:$Y$350,11,FALSE), "")</f>
        <v>55</v>
      </c>
      <c r="N231">
        <f>IF(ISNUMBER(VLOOKUP($F231, Waste_Calculator_Data!$D$2:$Y$350,21,FALSE)), VLOOKUP($F231, Waste_Calculator_Data!$D$2:$Y$350,21,FALSE), "")</f>
        <v>2</v>
      </c>
    </row>
    <row r="232" spans="1:14" x14ac:dyDescent="0.2">
      <c r="A232" t="s">
        <v>340</v>
      </c>
      <c r="B232" t="s">
        <v>47</v>
      </c>
      <c r="C232">
        <v>81</v>
      </c>
      <c r="D232" t="s">
        <v>466</v>
      </c>
      <c r="E232" t="s">
        <v>467</v>
      </c>
      <c r="F232">
        <v>81</v>
      </c>
      <c r="G232" t="s">
        <v>468</v>
      </c>
      <c r="H232" s="1">
        <v>1249</v>
      </c>
      <c r="I232" s="1">
        <v>2935</v>
      </c>
      <c r="J232">
        <v>2.2999999999999998</v>
      </c>
      <c r="K232">
        <v>25.3</v>
      </c>
      <c r="L232">
        <f>IF(ISNUMBER(VLOOKUP($F232, Waste_Calculator_Data!$D$2:$Y$350,10,FALSE)), VLOOKUP($F232, Waste_Calculator_Data!$D$2:$Y$350,10,FALSE), "")</f>
        <v>1272</v>
      </c>
      <c r="M232">
        <f>IF(ISNUMBER(VLOOKUP($F232, Waste_Calculator_Data!$D$2:$Y$350,11,FALSE)), VLOOKUP($F232, Waste_Calculator_Data!$D$2:$Y$350,11,FALSE), "")</f>
        <v>1272</v>
      </c>
      <c r="N232">
        <f>IF(ISNUMBER(VLOOKUP($F232, Waste_Calculator_Data!$D$2:$Y$350,21,FALSE)), VLOOKUP($F232, Waste_Calculator_Data!$D$2:$Y$350,21,FALSE), "")</f>
        <v>6</v>
      </c>
    </row>
    <row r="233" spans="1:14" x14ac:dyDescent="0.2">
      <c r="A233" t="s">
        <v>340</v>
      </c>
      <c r="B233" t="s">
        <v>47</v>
      </c>
      <c r="C233">
        <v>81</v>
      </c>
      <c r="D233" t="s">
        <v>466</v>
      </c>
      <c r="E233" t="s">
        <v>469</v>
      </c>
      <c r="F233">
        <v>296</v>
      </c>
      <c r="G233" t="s">
        <v>470</v>
      </c>
      <c r="H233">
        <v>46</v>
      </c>
      <c r="I233">
        <v>85</v>
      </c>
      <c r="J233">
        <v>1.8</v>
      </c>
      <c r="K233">
        <v>20.6</v>
      </c>
      <c r="L233">
        <f>IF(ISNUMBER(VLOOKUP($F233, Waste_Calculator_Data!$D$2:$Y$350,10,FALSE)), VLOOKUP($F233, Waste_Calculator_Data!$D$2:$Y$350,10,FALSE), "")</f>
        <v>46</v>
      </c>
      <c r="M233">
        <f>IF(ISNUMBER(VLOOKUP($F233, Waste_Calculator_Data!$D$2:$Y$350,11,FALSE)), VLOOKUP($F233, Waste_Calculator_Data!$D$2:$Y$350,11,FALSE), "")</f>
        <v>46</v>
      </c>
      <c r="N233">
        <f>IF(ISNUMBER(VLOOKUP($F233, Waste_Calculator_Data!$D$2:$Y$350,21,FALSE)), VLOOKUP($F233, Waste_Calculator_Data!$D$2:$Y$350,21,FALSE), "")</f>
        <v>3</v>
      </c>
    </row>
    <row r="234" spans="1:14" x14ac:dyDescent="0.2">
      <c r="A234" t="s">
        <v>340</v>
      </c>
      <c r="B234" t="s">
        <v>47</v>
      </c>
      <c r="C234">
        <v>81</v>
      </c>
      <c r="D234" t="s">
        <v>466</v>
      </c>
      <c r="E234" t="s">
        <v>471</v>
      </c>
      <c r="F234">
        <v>297</v>
      </c>
      <c r="G234" t="s">
        <v>470</v>
      </c>
      <c r="H234">
        <v>49</v>
      </c>
      <c r="I234">
        <v>112</v>
      </c>
      <c r="J234">
        <v>2.2999999999999998</v>
      </c>
      <c r="K234">
        <v>21.8</v>
      </c>
      <c r="L234">
        <f>IF(ISNUMBER(VLOOKUP($F234, Waste_Calculator_Data!$D$2:$Y$350,10,FALSE)), VLOOKUP($F234, Waste_Calculator_Data!$D$2:$Y$350,10,FALSE), "")</f>
        <v>51</v>
      </c>
      <c r="M234">
        <f>IF(ISNUMBER(VLOOKUP($F234, Waste_Calculator_Data!$D$2:$Y$350,11,FALSE)), VLOOKUP($F234, Waste_Calculator_Data!$D$2:$Y$350,11,FALSE), "")</f>
        <v>51</v>
      </c>
      <c r="N234">
        <f>IF(ISNUMBER(VLOOKUP($F234, Waste_Calculator_Data!$D$2:$Y$350,21,FALSE)), VLOOKUP($F234, Waste_Calculator_Data!$D$2:$Y$350,21,FALSE), "")</f>
        <v>2</v>
      </c>
    </row>
    <row r="235" spans="1:14" x14ac:dyDescent="0.2">
      <c r="A235" t="s">
        <v>340</v>
      </c>
      <c r="B235" t="s">
        <v>340</v>
      </c>
      <c r="C235">
        <v>149</v>
      </c>
      <c r="D235" t="s">
        <v>472</v>
      </c>
      <c r="E235" t="s">
        <v>473</v>
      </c>
      <c r="F235">
        <v>149</v>
      </c>
      <c r="G235" t="s">
        <v>474</v>
      </c>
      <c r="H235" s="1">
        <v>1590</v>
      </c>
      <c r="I235" s="1">
        <v>3922</v>
      </c>
      <c r="J235">
        <v>2.5</v>
      </c>
      <c r="K235">
        <v>23.5</v>
      </c>
      <c r="L235">
        <f>IF(ISNUMBER(VLOOKUP($F235, Waste_Calculator_Data!$D$2:$Y$350,10,FALSE)), VLOOKUP($F235, Waste_Calculator_Data!$D$2:$Y$350,10,FALSE), "")</f>
        <v>1614</v>
      </c>
      <c r="M235">
        <f>IF(ISNUMBER(VLOOKUP($F235, Waste_Calculator_Data!$D$2:$Y$350,11,FALSE)), VLOOKUP($F235, Waste_Calculator_Data!$D$2:$Y$350,11,FALSE), "")</f>
        <v>1614</v>
      </c>
      <c r="N235">
        <f>IF(ISNUMBER(VLOOKUP($F235, Waste_Calculator_Data!$D$2:$Y$350,21,FALSE)), VLOOKUP($F235, Waste_Calculator_Data!$D$2:$Y$350,21,FALSE), "")</f>
        <v>12</v>
      </c>
    </row>
    <row r="236" spans="1:14" x14ac:dyDescent="0.2">
      <c r="A236" t="s">
        <v>340</v>
      </c>
      <c r="B236" t="s">
        <v>340</v>
      </c>
      <c r="C236">
        <v>37</v>
      </c>
      <c r="D236" t="s">
        <v>475</v>
      </c>
      <c r="E236" t="s">
        <v>476</v>
      </c>
      <c r="F236">
        <v>37</v>
      </c>
      <c r="G236" t="s">
        <v>477</v>
      </c>
      <c r="H236">
        <v>970</v>
      </c>
      <c r="I236" s="1">
        <v>2120</v>
      </c>
      <c r="J236">
        <v>2.2000000000000002</v>
      </c>
      <c r="K236">
        <v>24.9</v>
      </c>
      <c r="L236">
        <f>IF(ISNUMBER(VLOOKUP($F236, Waste_Calculator_Data!$D$2:$Y$350,10,FALSE)), VLOOKUP($F236, Waste_Calculator_Data!$D$2:$Y$350,10,FALSE), "")</f>
        <v>982</v>
      </c>
      <c r="M236">
        <f>IF(ISNUMBER(VLOOKUP($F236, Waste_Calculator_Data!$D$2:$Y$350,11,FALSE)), VLOOKUP($F236, Waste_Calculator_Data!$D$2:$Y$350,11,FALSE), "")</f>
        <v>984</v>
      </c>
      <c r="N236">
        <f>IF(ISNUMBER(VLOOKUP($F236, Waste_Calculator_Data!$D$2:$Y$350,21,FALSE)), VLOOKUP($F236, Waste_Calculator_Data!$D$2:$Y$350,21,FALSE), "")</f>
        <v>9</v>
      </c>
    </row>
    <row r="237" spans="1:14" x14ac:dyDescent="0.2">
      <c r="A237" t="s">
        <v>340</v>
      </c>
      <c r="B237" t="s">
        <v>340</v>
      </c>
      <c r="C237">
        <v>18</v>
      </c>
      <c r="D237" t="s">
        <v>478</v>
      </c>
      <c r="E237" t="s">
        <v>479</v>
      </c>
      <c r="F237">
        <v>18</v>
      </c>
      <c r="G237" t="s">
        <v>480</v>
      </c>
      <c r="H237" s="1">
        <v>1172</v>
      </c>
      <c r="I237" s="1">
        <v>2685</v>
      </c>
      <c r="J237">
        <v>2.2999999999999998</v>
      </c>
      <c r="K237">
        <v>29</v>
      </c>
      <c r="L237">
        <f>IF(ISNUMBER(VLOOKUP($F237, Waste_Calculator_Data!$D$2:$Y$350,10,FALSE)), VLOOKUP($F237, Waste_Calculator_Data!$D$2:$Y$350,10,FALSE), "")</f>
        <v>1191</v>
      </c>
      <c r="M237">
        <f>IF(ISNUMBER(VLOOKUP($F237, Waste_Calculator_Data!$D$2:$Y$350,11,FALSE)), VLOOKUP($F237, Waste_Calculator_Data!$D$2:$Y$350,11,FALSE), "")</f>
        <v>1191</v>
      </c>
      <c r="N237">
        <f>IF(ISNUMBER(VLOOKUP($F237, Waste_Calculator_Data!$D$2:$Y$350,21,FALSE)), VLOOKUP($F237, Waste_Calculator_Data!$D$2:$Y$350,21,FALSE), "")</f>
        <v>18</v>
      </c>
    </row>
    <row r="238" spans="1:14" x14ac:dyDescent="0.2">
      <c r="A238" t="s">
        <v>340</v>
      </c>
      <c r="B238" t="s">
        <v>340</v>
      </c>
      <c r="C238">
        <v>18</v>
      </c>
      <c r="D238" t="s">
        <v>478</v>
      </c>
      <c r="E238" t="s">
        <v>481</v>
      </c>
      <c r="F238">
        <v>19</v>
      </c>
      <c r="G238" t="s">
        <v>480</v>
      </c>
      <c r="H238">
        <v>573</v>
      </c>
      <c r="I238" s="1">
        <v>1259</v>
      </c>
      <c r="J238">
        <v>2.2000000000000002</v>
      </c>
      <c r="K238">
        <v>29.7</v>
      </c>
      <c r="L238">
        <f>IF(ISNUMBER(VLOOKUP($F238, Waste_Calculator_Data!$D$2:$Y$350,10,FALSE)), VLOOKUP($F238, Waste_Calculator_Data!$D$2:$Y$350,10,FALSE), "")</f>
        <v>577</v>
      </c>
      <c r="M238">
        <f>IF(ISNUMBER(VLOOKUP($F238, Waste_Calculator_Data!$D$2:$Y$350,11,FALSE)), VLOOKUP($F238, Waste_Calculator_Data!$D$2:$Y$350,11,FALSE), "")</f>
        <v>578</v>
      </c>
      <c r="N238">
        <f>IF(ISNUMBER(VLOOKUP($F238, Waste_Calculator_Data!$D$2:$Y$350,21,FALSE)), VLOOKUP($F238, Waste_Calculator_Data!$D$2:$Y$350,21,FALSE), "")</f>
        <v>8</v>
      </c>
    </row>
    <row r="239" spans="1:14" x14ac:dyDescent="0.2">
      <c r="A239" t="s">
        <v>340</v>
      </c>
      <c r="B239" t="s">
        <v>47</v>
      </c>
      <c r="C239">
        <v>99</v>
      </c>
      <c r="D239" t="s">
        <v>482</v>
      </c>
      <c r="E239" t="s">
        <v>483</v>
      </c>
      <c r="F239">
        <v>99</v>
      </c>
      <c r="G239" t="s">
        <v>484</v>
      </c>
      <c r="H239">
        <v>720</v>
      </c>
      <c r="I239" s="1">
        <v>1577</v>
      </c>
      <c r="J239">
        <v>2.2000000000000002</v>
      </c>
      <c r="K239">
        <v>27.7</v>
      </c>
      <c r="L239">
        <f>IF(ISNUMBER(VLOOKUP($F239, Waste_Calculator_Data!$D$2:$Y$350,10,FALSE)), VLOOKUP($F239, Waste_Calculator_Data!$D$2:$Y$350,10,FALSE), "")</f>
        <v>721</v>
      </c>
      <c r="M239">
        <f>IF(ISNUMBER(VLOOKUP($F239, Waste_Calculator_Data!$D$2:$Y$350,11,FALSE)), VLOOKUP($F239, Waste_Calculator_Data!$D$2:$Y$350,11,FALSE), "")</f>
        <v>721</v>
      </c>
      <c r="N239">
        <f>IF(ISNUMBER(VLOOKUP($F239, Waste_Calculator_Data!$D$2:$Y$350,21,FALSE)), VLOOKUP($F239, Waste_Calculator_Data!$D$2:$Y$350,21,FALSE), "")</f>
        <v>5</v>
      </c>
    </row>
    <row r="240" spans="1:14" x14ac:dyDescent="0.2">
      <c r="A240" t="s">
        <v>340</v>
      </c>
      <c r="B240" t="s">
        <v>340</v>
      </c>
      <c r="C240">
        <v>38</v>
      </c>
      <c r="D240" t="s">
        <v>485</v>
      </c>
      <c r="E240" t="s">
        <v>486</v>
      </c>
      <c r="F240">
        <v>38</v>
      </c>
      <c r="G240" t="s">
        <v>487</v>
      </c>
      <c r="H240" s="1">
        <v>1491</v>
      </c>
      <c r="I240" s="1">
        <v>3421</v>
      </c>
      <c r="J240">
        <v>2.2999999999999998</v>
      </c>
      <c r="K240">
        <v>26.9</v>
      </c>
      <c r="L240">
        <f>IF(ISNUMBER(VLOOKUP($F240, Waste_Calculator_Data!$D$2:$Y$350,10,FALSE)), VLOOKUP($F240, Waste_Calculator_Data!$D$2:$Y$350,10,FALSE), "")</f>
        <v>1525</v>
      </c>
      <c r="M240">
        <f>IF(ISNUMBER(VLOOKUP($F240, Waste_Calculator_Data!$D$2:$Y$350,11,FALSE)), VLOOKUP($F240, Waste_Calculator_Data!$D$2:$Y$350,11,FALSE), "")</f>
        <v>1526</v>
      </c>
      <c r="N240">
        <f>IF(ISNUMBER(VLOOKUP($F240, Waste_Calculator_Data!$D$2:$Y$350,21,FALSE)), VLOOKUP($F240, Waste_Calculator_Data!$D$2:$Y$350,21,FALSE), "")</f>
        <v>14</v>
      </c>
    </row>
    <row r="241" spans="1:14" x14ac:dyDescent="0.2">
      <c r="A241" t="s">
        <v>340</v>
      </c>
      <c r="B241" t="s">
        <v>340</v>
      </c>
      <c r="C241">
        <v>27</v>
      </c>
      <c r="D241" t="s">
        <v>488</v>
      </c>
      <c r="E241" t="s">
        <v>489</v>
      </c>
      <c r="F241">
        <v>27</v>
      </c>
      <c r="G241" t="s">
        <v>490</v>
      </c>
      <c r="H241" s="1">
        <v>1915</v>
      </c>
      <c r="I241" s="1">
        <v>4072</v>
      </c>
      <c r="J241">
        <v>2.1</v>
      </c>
      <c r="K241">
        <v>30.5</v>
      </c>
      <c r="L241">
        <f>IF(ISNUMBER(VLOOKUP($F241, Waste_Calculator_Data!$D$2:$Y$350,10,FALSE)), VLOOKUP($F241, Waste_Calculator_Data!$D$2:$Y$350,10,FALSE), "")</f>
        <v>1934</v>
      </c>
      <c r="M241">
        <f>IF(ISNUMBER(VLOOKUP($F241, Waste_Calculator_Data!$D$2:$Y$350,11,FALSE)), VLOOKUP($F241, Waste_Calculator_Data!$D$2:$Y$350,11,FALSE), "")</f>
        <v>1935</v>
      </c>
      <c r="N241">
        <f>IF(ISNUMBER(VLOOKUP($F241, Waste_Calculator_Data!$D$2:$Y$350,21,FALSE)), VLOOKUP($F241, Waste_Calculator_Data!$D$2:$Y$350,21,FALSE), "")</f>
        <v>12</v>
      </c>
    </row>
    <row r="242" spans="1:14" x14ac:dyDescent="0.2">
      <c r="A242" t="s">
        <v>340</v>
      </c>
      <c r="B242" t="s">
        <v>47</v>
      </c>
      <c r="C242">
        <v>153</v>
      </c>
      <c r="D242" t="s">
        <v>491</v>
      </c>
      <c r="E242" t="s">
        <v>492</v>
      </c>
      <c r="F242">
        <v>185</v>
      </c>
      <c r="G242" t="s">
        <v>493</v>
      </c>
      <c r="H242">
        <v>219</v>
      </c>
      <c r="I242">
        <v>427</v>
      </c>
      <c r="J242">
        <v>1.9</v>
      </c>
      <c r="K242">
        <v>24.3</v>
      </c>
      <c r="L242">
        <f>IF(ISNUMBER(VLOOKUP($F242, Waste_Calculator_Data!$D$2:$Y$350,10,FALSE)), VLOOKUP($F242, Waste_Calculator_Data!$D$2:$Y$350,10,FALSE), "")</f>
        <v>225</v>
      </c>
      <c r="M242">
        <f>IF(ISNUMBER(VLOOKUP($F242, Waste_Calculator_Data!$D$2:$Y$350,11,FALSE)), VLOOKUP($F242, Waste_Calculator_Data!$D$2:$Y$350,11,FALSE), "")</f>
        <v>225</v>
      </c>
      <c r="N242">
        <f>IF(ISNUMBER(VLOOKUP($F242, Waste_Calculator_Data!$D$2:$Y$350,21,FALSE)), VLOOKUP($F242, Waste_Calculator_Data!$D$2:$Y$350,21,FALSE), "")</f>
        <v>1</v>
      </c>
    </row>
    <row r="243" spans="1:14" x14ac:dyDescent="0.2">
      <c r="A243" t="s">
        <v>340</v>
      </c>
      <c r="B243" t="s">
        <v>47</v>
      </c>
      <c r="C243">
        <v>153</v>
      </c>
      <c r="D243" t="s">
        <v>491</v>
      </c>
      <c r="E243" t="s">
        <v>494</v>
      </c>
      <c r="F243">
        <v>153</v>
      </c>
      <c r="G243" t="s">
        <v>495</v>
      </c>
      <c r="H243">
        <v>263</v>
      </c>
      <c r="I243">
        <v>541</v>
      </c>
      <c r="J243">
        <v>2.1</v>
      </c>
      <c r="K243">
        <v>29</v>
      </c>
      <c r="L243">
        <f>IF(ISNUMBER(VLOOKUP($F243, Waste_Calculator_Data!$D$2:$Y$350,10,FALSE)), VLOOKUP($F243, Waste_Calculator_Data!$D$2:$Y$350,10,FALSE), "")</f>
        <v>267</v>
      </c>
      <c r="M243">
        <f>IF(ISNUMBER(VLOOKUP($F243, Waste_Calculator_Data!$D$2:$Y$350,11,FALSE)), VLOOKUP($F243, Waste_Calculator_Data!$D$2:$Y$350,11,FALSE), "")</f>
        <v>267</v>
      </c>
      <c r="N243">
        <f>IF(ISNUMBER(VLOOKUP($F243, Waste_Calculator_Data!$D$2:$Y$350,21,FALSE)), VLOOKUP($F243, Waste_Calculator_Data!$D$2:$Y$350,21,FALSE), "")</f>
        <v>2</v>
      </c>
    </row>
    <row r="244" spans="1:14" x14ac:dyDescent="0.2">
      <c r="A244" t="s">
        <v>340</v>
      </c>
      <c r="B244" t="s">
        <v>340</v>
      </c>
      <c r="C244">
        <v>97</v>
      </c>
      <c r="D244" t="s">
        <v>496</v>
      </c>
      <c r="E244" t="s">
        <v>497</v>
      </c>
      <c r="F244">
        <v>154</v>
      </c>
      <c r="G244" t="s">
        <v>498</v>
      </c>
      <c r="H244">
        <v>95</v>
      </c>
      <c r="I244">
        <v>165</v>
      </c>
      <c r="J244">
        <v>1.7</v>
      </c>
      <c r="K244">
        <v>25.2</v>
      </c>
      <c r="L244">
        <f>IF(ISNUMBER(VLOOKUP($F244, Waste_Calculator_Data!$D$2:$Y$350,10,FALSE)), VLOOKUP($F244, Waste_Calculator_Data!$D$2:$Y$350,10,FALSE), "")</f>
        <v>98</v>
      </c>
      <c r="M244">
        <f>IF(ISNUMBER(VLOOKUP($F244, Waste_Calculator_Data!$D$2:$Y$350,11,FALSE)), VLOOKUP($F244, Waste_Calculator_Data!$D$2:$Y$350,11,FALSE), "")</f>
        <v>100</v>
      </c>
      <c r="N244">
        <f>IF(ISNUMBER(VLOOKUP($F244, Waste_Calculator_Data!$D$2:$Y$350,21,FALSE)), VLOOKUP($F244, Waste_Calculator_Data!$D$2:$Y$350,21,FALSE), "")</f>
        <v>1</v>
      </c>
    </row>
    <row r="245" spans="1:14" x14ac:dyDescent="0.2">
      <c r="A245" t="s">
        <v>340</v>
      </c>
      <c r="B245" t="s">
        <v>340</v>
      </c>
      <c r="C245">
        <v>97</v>
      </c>
      <c r="D245" t="s">
        <v>496</v>
      </c>
      <c r="E245" t="s">
        <v>499</v>
      </c>
      <c r="F245">
        <v>97</v>
      </c>
      <c r="G245" t="s">
        <v>498</v>
      </c>
      <c r="H245" s="1">
        <v>1437</v>
      </c>
      <c r="I245" s="1">
        <v>3031</v>
      </c>
      <c r="J245">
        <v>2.1</v>
      </c>
      <c r="K245">
        <v>28.1</v>
      </c>
      <c r="L245">
        <f>IF(ISNUMBER(VLOOKUP($F245, Waste_Calculator_Data!$D$2:$Y$350,10,FALSE)), VLOOKUP($F245, Waste_Calculator_Data!$D$2:$Y$350,10,FALSE), "")</f>
        <v>1463</v>
      </c>
      <c r="M245">
        <f>IF(ISNUMBER(VLOOKUP($F245, Waste_Calculator_Data!$D$2:$Y$350,11,FALSE)), VLOOKUP($F245, Waste_Calculator_Data!$D$2:$Y$350,11,FALSE), "")</f>
        <v>1470</v>
      </c>
      <c r="N245">
        <f>IF(ISNUMBER(VLOOKUP($F245, Waste_Calculator_Data!$D$2:$Y$350,21,FALSE)), VLOOKUP($F245, Waste_Calculator_Data!$D$2:$Y$350,21,FALSE), "")</f>
        <v>19</v>
      </c>
    </row>
    <row r="246" spans="1:14" x14ac:dyDescent="0.2">
      <c r="A246" t="s">
        <v>340</v>
      </c>
      <c r="B246" t="s">
        <v>340</v>
      </c>
      <c r="C246">
        <v>6</v>
      </c>
      <c r="D246" t="s">
        <v>500</v>
      </c>
      <c r="E246" t="s">
        <v>501</v>
      </c>
      <c r="F246">
        <v>6</v>
      </c>
      <c r="G246" t="s">
        <v>502</v>
      </c>
      <c r="H246" s="1">
        <v>1503</v>
      </c>
      <c r="I246" s="1">
        <v>2864</v>
      </c>
      <c r="J246">
        <v>1.9</v>
      </c>
      <c r="K246">
        <v>26.4</v>
      </c>
      <c r="L246">
        <f>IF(ISNUMBER(VLOOKUP($F246, Waste_Calculator_Data!$D$2:$Y$350,10,FALSE)), VLOOKUP($F246, Waste_Calculator_Data!$D$2:$Y$350,10,FALSE), "")</f>
        <v>1527</v>
      </c>
      <c r="M246">
        <f>IF(ISNUMBER(VLOOKUP($F246, Waste_Calculator_Data!$D$2:$Y$350,11,FALSE)), VLOOKUP($F246, Waste_Calculator_Data!$D$2:$Y$350,11,FALSE), "")</f>
        <v>1531</v>
      </c>
      <c r="N246">
        <f>IF(ISNUMBER(VLOOKUP($F246, Waste_Calculator_Data!$D$2:$Y$350,21,FALSE)), VLOOKUP($F246, Waste_Calculator_Data!$D$2:$Y$350,21,FALSE), "")</f>
        <v>46</v>
      </c>
    </row>
    <row r="247" spans="1:14" x14ac:dyDescent="0.2">
      <c r="A247" t="s">
        <v>340</v>
      </c>
      <c r="B247" t="s">
        <v>340</v>
      </c>
      <c r="C247">
        <v>6</v>
      </c>
      <c r="D247" t="s">
        <v>500</v>
      </c>
      <c r="E247" t="s">
        <v>503</v>
      </c>
      <c r="F247">
        <v>7</v>
      </c>
      <c r="G247" t="s">
        <v>502</v>
      </c>
      <c r="H247">
        <v>237</v>
      </c>
      <c r="I247">
        <v>537</v>
      </c>
      <c r="J247">
        <v>2.2999999999999998</v>
      </c>
      <c r="K247">
        <v>25.8</v>
      </c>
      <c r="L247">
        <f>IF(ISNUMBER(VLOOKUP($F247, Waste_Calculator_Data!$D$2:$Y$350,10,FALSE)), VLOOKUP($F247, Waste_Calculator_Data!$D$2:$Y$350,10,FALSE), "")</f>
        <v>240</v>
      </c>
      <c r="M247">
        <f>IF(ISNUMBER(VLOOKUP($F247, Waste_Calculator_Data!$D$2:$Y$350,11,FALSE)), VLOOKUP($F247, Waste_Calculator_Data!$D$2:$Y$350,11,FALSE), "")</f>
        <v>240</v>
      </c>
      <c r="N247">
        <f>IF(ISNUMBER(VLOOKUP($F247, Waste_Calculator_Data!$D$2:$Y$350,21,FALSE)), VLOOKUP($F247, Waste_Calculator_Data!$D$2:$Y$350,21,FALSE), "")</f>
        <v>8</v>
      </c>
    </row>
    <row r="248" spans="1:14" x14ac:dyDescent="0.2">
      <c r="A248" t="s">
        <v>340</v>
      </c>
      <c r="B248" t="s">
        <v>66</v>
      </c>
      <c r="C248">
        <v>74</v>
      </c>
      <c r="D248" t="s">
        <v>504</v>
      </c>
      <c r="E248" t="s">
        <v>505</v>
      </c>
      <c r="F248">
        <v>74</v>
      </c>
      <c r="G248" t="s">
        <v>506</v>
      </c>
      <c r="H248" s="1">
        <v>2121</v>
      </c>
      <c r="I248" s="1">
        <v>4702</v>
      </c>
      <c r="J248">
        <v>2.2000000000000002</v>
      </c>
      <c r="K248">
        <v>28.2</v>
      </c>
      <c r="L248">
        <f>IF(ISNUMBER(VLOOKUP($F248, Waste_Calculator_Data!$D$2:$Y$350,10,FALSE)), VLOOKUP($F248, Waste_Calculator_Data!$D$2:$Y$350,10,FALSE), "")</f>
        <v>2151</v>
      </c>
      <c r="M248">
        <f>IF(ISNUMBER(VLOOKUP($F248, Waste_Calculator_Data!$D$2:$Y$350,11,FALSE)), VLOOKUP($F248, Waste_Calculator_Data!$D$2:$Y$350,11,FALSE), "")</f>
        <v>2162</v>
      </c>
      <c r="N248">
        <f>IF(ISNUMBER(VLOOKUP($F248, Waste_Calculator_Data!$D$2:$Y$350,21,FALSE)), VLOOKUP($F248, Waste_Calculator_Data!$D$2:$Y$350,21,FALSE), "")</f>
        <v>22</v>
      </c>
    </row>
    <row r="249" spans="1:14" x14ac:dyDescent="0.2">
      <c r="A249" t="s">
        <v>340</v>
      </c>
      <c r="B249" t="s">
        <v>340</v>
      </c>
      <c r="C249">
        <v>23</v>
      </c>
      <c r="D249" t="s">
        <v>507</v>
      </c>
      <c r="E249" t="s">
        <v>508</v>
      </c>
      <c r="F249">
        <v>23</v>
      </c>
      <c r="G249" t="s">
        <v>509</v>
      </c>
      <c r="H249" s="1">
        <v>1836</v>
      </c>
      <c r="I249" s="1">
        <v>3936</v>
      </c>
      <c r="J249">
        <v>2.1</v>
      </c>
      <c r="K249">
        <v>29.4</v>
      </c>
      <c r="L249">
        <f>IF(ISNUMBER(VLOOKUP($F249, Waste_Calculator_Data!$D$2:$Y$350,10,FALSE)), VLOOKUP($F249, Waste_Calculator_Data!$D$2:$Y$350,10,FALSE), "")</f>
        <v>1861</v>
      </c>
      <c r="M249">
        <f>IF(ISNUMBER(VLOOKUP($F249, Waste_Calculator_Data!$D$2:$Y$350,11,FALSE)), VLOOKUP($F249, Waste_Calculator_Data!$D$2:$Y$350,11,FALSE), "")</f>
        <v>1861</v>
      </c>
      <c r="N249">
        <f>IF(ISNUMBER(VLOOKUP($F249, Waste_Calculator_Data!$D$2:$Y$350,21,FALSE)), VLOOKUP($F249, Waste_Calculator_Data!$D$2:$Y$350,21,FALSE), "")</f>
        <v>19</v>
      </c>
    </row>
    <row r="250" spans="1:14" x14ac:dyDescent="0.2">
      <c r="A250" t="s">
        <v>340</v>
      </c>
      <c r="B250" t="s">
        <v>340</v>
      </c>
      <c r="C250">
        <v>62</v>
      </c>
      <c r="D250" t="s">
        <v>510</v>
      </c>
      <c r="E250" t="s">
        <v>511</v>
      </c>
      <c r="F250">
        <v>50</v>
      </c>
      <c r="G250" t="s">
        <v>512</v>
      </c>
      <c r="H250">
        <v>439</v>
      </c>
      <c r="I250">
        <v>823</v>
      </c>
      <c r="J250">
        <v>1.9</v>
      </c>
      <c r="K250">
        <v>29.2</v>
      </c>
      <c r="L250">
        <f>IF(ISNUMBER(VLOOKUP($F250, Waste_Calculator_Data!$D$2:$Y$350,10,FALSE)), VLOOKUP($F250, Waste_Calculator_Data!$D$2:$Y$350,10,FALSE), "")</f>
        <v>448</v>
      </c>
      <c r="M250">
        <f>IF(ISNUMBER(VLOOKUP($F250, Waste_Calculator_Data!$D$2:$Y$350,11,FALSE)), VLOOKUP($F250, Waste_Calculator_Data!$D$2:$Y$350,11,FALSE), "")</f>
        <v>448</v>
      </c>
      <c r="N250">
        <f>IF(ISNUMBER(VLOOKUP($F250, Waste_Calculator_Data!$D$2:$Y$350,21,FALSE)), VLOOKUP($F250, Waste_Calculator_Data!$D$2:$Y$350,21,FALSE), "")</f>
        <v>4</v>
      </c>
    </row>
    <row r="251" spans="1:14" x14ac:dyDescent="0.2">
      <c r="A251" t="s">
        <v>340</v>
      </c>
      <c r="B251" t="s">
        <v>340</v>
      </c>
      <c r="C251">
        <v>62</v>
      </c>
      <c r="D251" t="s">
        <v>510</v>
      </c>
      <c r="E251" t="s">
        <v>513</v>
      </c>
      <c r="F251">
        <v>62</v>
      </c>
      <c r="G251" t="s">
        <v>512</v>
      </c>
      <c r="H251" s="1">
        <v>1486</v>
      </c>
      <c r="I251" s="1">
        <v>3355</v>
      </c>
      <c r="J251">
        <v>2.2999999999999998</v>
      </c>
      <c r="K251">
        <v>26.9</v>
      </c>
      <c r="L251">
        <f>IF(ISNUMBER(VLOOKUP($F251, Waste_Calculator_Data!$D$2:$Y$350,10,FALSE)), VLOOKUP($F251, Waste_Calculator_Data!$D$2:$Y$350,10,FALSE), "")</f>
        <v>1515</v>
      </c>
      <c r="M251">
        <f>IF(ISNUMBER(VLOOKUP($F251, Waste_Calculator_Data!$D$2:$Y$350,11,FALSE)), VLOOKUP($F251, Waste_Calculator_Data!$D$2:$Y$350,11,FALSE), "")</f>
        <v>1515</v>
      </c>
      <c r="N251">
        <f>IF(ISNUMBER(VLOOKUP($F251, Waste_Calculator_Data!$D$2:$Y$350,21,FALSE)), VLOOKUP($F251, Waste_Calculator_Data!$D$2:$Y$350,21,FALSE), "")</f>
        <v>18</v>
      </c>
    </row>
    <row r="252" spans="1:14" x14ac:dyDescent="0.2">
      <c r="A252" t="s">
        <v>340</v>
      </c>
      <c r="B252" t="s">
        <v>66</v>
      </c>
      <c r="C252">
        <v>112</v>
      </c>
      <c r="D252" t="s">
        <v>514</v>
      </c>
      <c r="E252" t="s">
        <v>515</v>
      </c>
      <c r="F252">
        <v>181</v>
      </c>
      <c r="G252" t="s">
        <v>379</v>
      </c>
      <c r="H252">
        <v>270</v>
      </c>
      <c r="I252">
        <v>628</v>
      </c>
      <c r="J252">
        <v>2.2999999999999998</v>
      </c>
      <c r="K252">
        <v>28.5</v>
      </c>
      <c r="L252">
        <f>IF(ISNUMBER(VLOOKUP($F252, Waste_Calculator_Data!$D$2:$Y$350,10,FALSE)), VLOOKUP($F252, Waste_Calculator_Data!$D$2:$Y$350,10,FALSE), "")</f>
        <v>271</v>
      </c>
      <c r="M252">
        <f>IF(ISNUMBER(VLOOKUP($F252, Waste_Calculator_Data!$D$2:$Y$350,11,FALSE)), VLOOKUP($F252, Waste_Calculator_Data!$D$2:$Y$350,11,FALSE), "")</f>
        <v>275</v>
      </c>
      <c r="N252">
        <f>IF(ISNUMBER(VLOOKUP($F252, Waste_Calculator_Data!$D$2:$Y$350,21,FALSE)), VLOOKUP($F252, Waste_Calculator_Data!$D$2:$Y$350,21,FALSE), "")</f>
        <v>3</v>
      </c>
    </row>
    <row r="253" spans="1:14" x14ac:dyDescent="0.2">
      <c r="A253" t="s">
        <v>340</v>
      </c>
      <c r="B253" t="s">
        <v>66</v>
      </c>
      <c r="C253">
        <v>112</v>
      </c>
      <c r="D253" t="s">
        <v>514</v>
      </c>
      <c r="E253" t="s">
        <v>516</v>
      </c>
      <c r="F253">
        <v>124</v>
      </c>
      <c r="G253" t="s">
        <v>379</v>
      </c>
      <c r="H253">
        <v>240</v>
      </c>
      <c r="I253">
        <v>263</v>
      </c>
      <c r="J253">
        <v>1.1000000000000001</v>
      </c>
      <c r="K253">
        <v>12.7</v>
      </c>
      <c r="L253">
        <f>IF(ISNUMBER(VLOOKUP($F253, Waste_Calculator_Data!$D$2:$Y$350,10,FALSE)), VLOOKUP($F253, Waste_Calculator_Data!$D$2:$Y$350,10,FALSE), "")</f>
        <v>246</v>
      </c>
      <c r="M253">
        <f>IF(ISNUMBER(VLOOKUP($F253, Waste_Calculator_Data!$D$2:$Y$350,11,FALSE)), VLOOKUP($F253, Waste_Calculator_Data!$D$2:$Y$350,11,FALSE), "")</f>
        <v>248</v>
      </c>
      <c r="N253">
        <f>IF(ISNUMBER(VLOOKUP($F253, Waste_Calculator_Data!$D$2:$Y$350,21,FALSE)), VLOOKUP($F253, Waste_Calculator_Data!$D$2:$Y$350,21,FALSE), "")</f>
        <v>1</v>
      </c>
    </row>
    <row r="254" spans="1:14" x14ac:dyDescent="0.2">
      <c r="A254" t="s">
        <v>340</v>
      </c>
      <c r="B254" t="s">
        <v>66</v>
      </c>
      <c r="C254">
        <v>112</v>
      </c>
      <c r="D254" t="s">
        <v>514</v>
      </c>
      <c r="E254" t="s">
        <v>517</v>
      </c>
      <c r="F254">
        <v>112</v>
      </c>
      <c r="G254" t="s">
        <v>379</v>
      </c>
      <c r="H254">
        <v>387</v>
      </c>
      <c r="I254" s="1">
        <v>1209</v>
      </c>
      <c r="J254">
        <v>3.1</v>
      </c>
      <c r="K254">
        <v>26.6</v>
      </c>
      <c r="L254">
        <f>IF(ISNUMBER(VLOOKUP($F254, Waste_Calculator_Data!$D$2:$Y$350,10,FALSE)), VLOOKUP($F254, Waste_Calculator_Data!$D$2:$Y$350,10,FALSE), "")</f>
        <v>398</v>
      </c>
      <c r="M254">
        <f>IF(ISNUMBER(VLOOKUP($F254, Waste_Calculator_Data!$D$2:$Y$350,11,FALSE)), VLOOKUP($F254, Waste_Calculator_Data!$D$2:$Y$350,11,FALSE), "")</f>
        <v>398</v>
      </c>
      <c r="N254">
        <f>IF(ISNUMBER(VLOOKUP($F254, Waste_Calculator_Data!$D$2:$Y$350,21,FALSE)), VLOOKUP($F254, Waste_Calculator_Data!$D$2:$Y$350,21,FALSE), "")</f>
        <v>3</v>
      </c>
    </row>
    <row r="255" spans="1:14" x14ac:dyDescent="0.2">
      <c r="A255" t="s">
        <v>340</v>
      </c>
      <c r="B255" t="s">
        <v>47</v>
      </c>
      <c r="C255">
        <v>127</v>
      </c>
      <c r="D255" t="s">
        <v>518</v>
      </c>
      <c r="E255" t="s">
        <v>519</v>
      </c>
      <c r="F255">
        <v>155</v>
      </c>
      <c r="G255" t="s">
        <v>520</v>
      </c>
      <c r="H255">
        <v>217</v>
      </c>
      <c r="I255">
        <v>460</v>
      </c>
      <c r="J255">
        <v>2.1</v>
      </c>
      <c r="K255">
        <v>25.3</v>
      </c>
      <c r="L255">
        <f>IF(ISNUMBER(VLOOKUP($F255, Waste_Calculator_Data!$D$2:$Y$350,10,FALSE)), VLOOKUP($F255, Waste_Calculator_Data!$D$2:$Y$350,10,FALSE), "")</f>
        <v>219</v>
      </c>
      <c r="M255">
        <f>IF(ISNUMBER(VLOOKUP($F255, Waste_Calculator_Data!$D$2:$Y$350,11,FALSE)), VLOOKUP($F255, Waste_Calculator_Data!$D$2:$Y$350,11,FALSE), "")</f>
        <v>223</v>
      </c>
      <c r="N255">
        <f>IF(ISNUMBER(VLOOKUP($F255, Waste_Calculator_Data!$D$2:$Y$350,21,FALSE)), VLOOKUP($F255, Waste_Calculator_Data!$D$2:$Y$350,21,FALSE), "")</f>
        <v>1</v>
      </c>
    </row>
    <row r="256" spans="1:14" x14ac:dyDescent="0.2">
      <c r="A256" t="s">
        <v>340</v>
      </c>
      <c r="B256" t="s">
        <v>47</v>
      </c>
      <c r="C256">
        <v>127</v>
      </c>
      <c r="D256" t="s">
        <v>518</v>
      </c>
      <c r="E256" t="s">
        <v>521</v>
      </c>
      <c r="F256">
        <v>517</v>
      </c>
      <c r="G256" t="s">
        <v>520</v>
      </c>
      <c r="H256">
        <v>40</v>
      </c>
      <c r="I256">
        <v>69</v>
      </c>
      <c r="J256">
        <v>1.7</v>
      </c>
      <c r="K256">
        <v>34.4</v>
      </c>
      <c r="L256">
        <f>IF(ISNUMBER(VLOOKUP($F256, Waste_Calculator_Data!$D$2:$Y$350,10,FALSE)), VLOOKUP($F256, Waste_Calculator_Data!$D$2:$Y$350,10,FALSE), "")</f>
        <v>40</v>
      </c>
      <c r="M256">
        <f>IF(ISNUMBER(VLOOKUP($F256, Waste_Calculator_Data!$D$2:$Y$350,11,FALSE)), VLOOKUP($F256, Waste_Calculator_Data!$D$2:$Y$350,11,FALSE), "")</f>
        <v>40</v>
      </c>
      <c r="N256">
        <f>IF(ISNUMBER(VLOOKUP($F256, Waste_Calculator_Data!$D$2:$Y$350,21,FALSE)), VLOOKUP($F256, Waste_Calculator_Data!$D$2:$Y$350,21,FALSE), "")</f>
        <v>1</v>
      </c>
    </row>
    <row r="257" spans="1:14" x14ac:dyDescent="0.2">
      <c r="A257" t="s">
        <v>340</v>
      </c>
      <c r="B257" t="s">
        <v>47</v>
      </c>
      <c r="C257">
        <v>127</v>
      </c>
      <c r="D257" t="s">
        <v>518</v>
      </c>
      <c r="E257" t="s">
        <v>522</v>
      </c>
      <c r="F257">
        <v>268</v>
      </c>
      <c r="G257" t="s">
        <v>520</v>
      </c>
      <c r="H257">
        <v>86</v>
      </c>
      <c r="I257">
        <v>96</v>
      </c>
      <c r="J257">
        <v>1.1000000000000001</v>
      </c>
      <c r="K257">
        <v>28.6</v>
      </c>
      <c r="L257">
        <f>IF(ISNUMBER(VLOOKUP($F257, Waste_Calculator_Data!$D$2:$Y$350,10,FALSE)), VLOOKUP($F257, Waste_Calculator_Data!$D$2:$Y$350,10,FALSE), "")</f>
        <v>87</v>
      </c>
      <c r="M257">
        <f>IF(ISNUMBER(VLOOKUP($F257, Waste_Calculator_Data!$D$2:$Y$350,11,FALSE)), VLOOKUP($F257, Waste_Calculator_Data!$D$2:$Y$350,11,FALSE), "")</f>
        <v>87</v>
      </c>
      <c r="N257">
        <f>IF(ISNUMBER(VLOOKUP($F257, Waste_Calculator_Data!$D$2:$Y$350,21,FALSE)), VLOOKUP($F257, Waste_Calculator_Data!$D$2:$Y$350,21,FALSE), "")</f>
        <v>1</v>
      </c>
    </row>
    <row r="258" spans="1:14" x14ac:dyDescent="0.2">
      <c r="A258" t="s">
        <v>340</v>
      </c>
      <c r="B258" t="s">
        <v>47</v>
      </c>
      <c r="C258">
        <v>127</v>
      </c>
      <c r="D258" t="s">
        <v>518</v>
      </c>
      <c r="E258" t="s">
        <v>523</v>
      </c>
      <c r="F258">
        <v>127</v>
      </c>
      <c r="G258" t="s">
        <v>524</v>
      </c>
      <c r="H258">
        <v>387</v>
      </c>
      <c r="I258">
        <v>736</v>
      </c>
      <c r="J258">
        <v>1.9</v>
      </c>
      <c r="K258">
        <v>27.5</v>
      </c>
      <c r="L258">
        <f>IF(ISNUMBER(VLOOKUP($F258, Waste_Calculator_Data!$D$2:$Y$350,10,FALSE)), VLOOKUP($F258, Waste_Calculator_Data!$D$2:$Y$350,10,FALSE), "")</f>
        <v>397</v>
      </c>
      <c r="M258">
        <f>IF(ISNUMBER(VLOOKUP($F258, Waste_Calculator_Data!$D$2:$Y$350,11,FALSE)), VLOOKUP($F258, Waste_Calculator_Data!$D$2:$Y$350,11,FALSE), "")</f>
        <v>399</v>
      </c>
      <c r="N258">
        <f>IF(ISNUMBER(VLOOKUP($F258, Waste_Calculator_Data!$D$2:$Y$350,21,FALSE)), VLOOKUP($F258, Waste_Calculator_Data!$D$2:$Y$350,21,FALSE), "")</f>
        <v>5</v>
      </c>
    </row>
    <row r="259" spans="1:14" x14ac:dyDescent="0.2">
      <c r="A259" t="s">
        <v>340</v>
      </c>
      <c r="B259" t="s">
        <v>47</v>
      </c>
      <c r="C259">
        <v>127</v>
      </c>
      <c r="D259" t="s">
        <v>518</v>
      </c>
      <c r="E259" t="s">
        <v>525</v>
      </c>
      <c r="F259">
        <v>178</v>
      </c>
      <c r="G259" t="s">
        <v>520</v>
      </c>
      <c r="H259">
        <v>233</v>
      </c>
      <c r="I259">
        <v>337</v>
      </c>
      <c r="J259">
        <v>1.4</v>
      </c>
      <c r="K259">
        <v>22.5</v>
      </c>
      <c r="L259">
        <f>IF(ISNUMBER(VLOOKUP($F259, Waste_Calculator_Data!$D$2:$Y$350,10,FALSE)), VLOOKUP($F259, Waste_Calculator_Data!$D$2:$Y$350,10,FALSE), "")</f>
        <v>236</v>
      </c>
      <c r="M259">
        <f>IF(ISNUMBER(VLOOKUP($F259, Waste_Calculator_Data!$D$2:$Y$350,11,FALSE)), VLOOKUP($F259, Waste_Calculator_Data!$D$2:$Y$350,11,FALSE), "")</f>
        <v>236</v>
      </c>
      <c r="N259">
        <f>IF(ISNUMBER(VLOOKUP($F259, Waste_Calculator_Data!$D$2:$Y$350,21,FALSE)), VLOOKUP($F259, Waste_Calculator_Data!$D$2:$Y$350,21,FALSE), "")</f>
        <v>36</v>
      </c>
    </row>
    <row r="260" spans="1:14" x14ac:dyDescent="0.2">
      <c r="A260" t="s">
        <v>340</v>
      </c>
      <c r="B260" t="s">
        <v>47</v>
      </c>
      <c r="C260">
        <v>127</v>
      </c>
      <c r="D260" t="s">
        <v>518</v>
      </c>
      <c r="E260" t="s">
        <v>526</v>
      </c>
      <c r="F260">
        <v>151</v>
      </c>
      <c r="G260" t="s">
        <v>520</v>
      </c>
      <c r="H260">
        <v>69</v>
      </c>
      <c r="I260">
        <v>145</v>
      </c>
      <c r="J260">
        <v>2.1</v>
      </c>
      <c r="K260">
        <v>29.5</v>
      </c>
      <c r="L260">
        <f>IF(ISNUMBER(VLOOKUP($F260, Waste_Calculator_Data!$D$2:$Y$350,10,FALSE)), VLOOKUP($F260, Waste_Calculator_Data!$D$2:$Y$350,10,FALSE), "")</f>
        <v>69</v>
      </c>
      <c r="M260">
        <f>IF(ISNUMBER(VLOOKUP($F260, Waste_Calculator_Data!$D$2:$Y$350,11,FALSE)), VLOOKUP($F260, Waste_Calculator_Data!$D$2:$Y$350,11,FALSE), "")</f>
        <v>70</v>
      </c>
      <c r="N260">
        <f>IF(ISNUMBER(VLOOKUP($F260, Waste_Calculator_Data!$D$2:$Y$350,21,FALSE)), VLOOKUP($F260, Waste_Calculator_Data!$D$2:$Y$350,21,FALSE), "")</f>
        <v>1</v>
      </c>
    </row>
    <row r="261" spans="1:14" x14ac:dyDescent="0.2">
      <c r="A261" t="s">
        <v>340</v>
      </c>
      <c r="B261" t="s">
        <v>47</v>
      </c>
      <c r="C261">
        <v>127</v>
      </c>
      <c r="D261" t="s">
        <v>518</v>
      </c>
      <c r="E261" t="s">
        <v>527</v>
      </c>
      <c r="F261">
        <v>173</v>
      </c>
      <c r="G261" t="s">
        <v>520</v>
      </c>
      <c r="H261">
        <v>166</v>
      </c>
      <c r="I261">
        <v>328</v>
      </c>
      <c r="J261">
        <v>2</v>
      </c>
      <c r="K261">
        <v>29</v>
      </c>
      <c r="L261">
        <f>IF(ISNUMBER(VLOOKUP($F261, Waste_Calculator_Data!$D$2:$Y$350,10,FALSE)), VLOOKUP($F261, Waste_Calculator_Data!$D$2:$Y$350,10,FALSE), "")</f>
        <v>168</v>
      </c>
      <c r="M261">
        <f>IF(ISNUMBER(VLOOKUP($F261, Waste_Calculator_Data!$D$2:$Y$350,11,FALSE)), VLOOKUP($F261, Waste_Calculator_Data!$D$2:$Y$350,11,FALSE), "")</f>
        <v>168</v>
      </c>
      <c r="N261">
        <f>IF(ISNUMBER(VLOOKUP($F261, Waste_Calculator_Data!$D$2:$Y$350,21,FALSE)), VLOOKUP($F261, Waste_Calculator_Data!$D$2:$Y$350,21,FALSE), "")</f>
        <v>1</v>
      </c>
    </row>
    <row r="262" spans="1:14" x14ac:dyDescent="0.2">
      <c r="A262" t="s">
        <v>340</v>
      </c>
      <c r="B262" t="s">
        <v>47</v>
      </c>
      <c r="C262">
        <v>127</v>
      </c>
      <c r="D262" t="s">
        <v>518</v>
      </c>
      <c r="E262" t="s">
        <v>528</v>
      </c>
      <c r="F262">
        <v>174</v>
      </c>
      <c r="G262" t="s">
        <v>520</v>
      </c>
      <c r="H262">
        <v>155</v>
      </c>
      <c r="I262">
        <v>342</v>
      </c>
      <c r="J262">
        <v>2.2000000000000002</v>
      </c>
      <c r="K262">
        <v>26</v>
      </c>
      <c r="L262">
        <f>IF(ISNUMBER(VLOOKUP($F262, Waste_Calculator_Data!$D$2:$Y$350,10,FALSE)), VLOOKUP($F262, Waste_Calculator_Data!$D$2:$Y$350,10,FALSE), "")</f>
        <v>158</v>
      </c>
      <c r="M262">
        <f>IF(ISNUMBER(VLOOKUP($F262, Waste_Calculator_Data!$D$2:$Y$350,11,FALSE)), VLOOKUP($F262, Waste_Calculator_Data!$D$2:$Y$350,11,FALSE), "")</f>
        <v>158</v>
      </c>
      <c r="N262">
        <f>IF(ISNUMBER(VLOOKUP($F262, Waste_Calculator_Data!$D$2:$Y$350,21,FALSE)), VLOOKUP($F262, Waste_Calculator_Data!$D$2:$Y$350,21,FALSE), "")</f>
        <v>1</v>
      </c>
    </row>
    <row r="263" spans="1:14" x14ac:dyDescent="0.2">
      <c r="A263" t="s">
        <v>529</v>
      </c>
      <c r="B263" t="s">
        <v>530</v>
      </c>
      <c r="C263">
        <v>26</v>
      </c>
      <c r="D263" t="s">
        <v>531</v>
      </c>
      <c r="E263" t="s">
        <v>532</v>
      </c>
      <c r="F263">
        <v>26</v>
      </c>
      <c r="G263" t="s">
        <v>533</v>
      </c>
      <c r="H263" s="1">
        <v>1094</v>
      </c>
      <c r="I263" s="1">
        <v>2938</v>
      </c>
      <c r="J263">
        <v>2.7</v>
      </c>
      <c r="K263">
        <v>25</v>
      </c>
      <c r="L263">
        <f>IF(ISNUMBER(VLOOKUP($F263, Waste_Calculator_Data!$D$2:$Y$350,10,FALSE)), VLOOKUP($F263, Waste_Calculator_Data!$D$2:$Y$350,10,FALSE), "")</f>
        <v>1104</v>
      </c>
      <c r="M263">
        <f>IF(ISNUMBER(VLOOKUP($F263, Waste_Calculator_Data!$D$2:$Y$350,11,FALSE)), VLOOKUP($F263, Waste_Calculator_Data!$D$2:$Y$350,11,FALSE), "")</f>
        <v>1104</v>
      </c>
      <c r="N263">
        <f>IF(ISNUMBER(VLOOKUP($F263, Waste_Calculator_Data!$D$2:$Y$350,21,FALSE)), VLOOKUP($F263, Waste_Calculator_Data!$D$2:$Y$350,21,FALSE), "")</f>
        <v>22</v>
      </c>
    </row>
    <row r="264" spans="1:14" x14ac:dyDescent="0.2">
      <c r="A264" t="s">
        <v>529</v>
      </c>
      <c r="B264" t="s">
        <v>530</v>
      </c>
      <c r="C264">
        <v>91</v>
      </c>
      <c r="D264" t="s">
        <v>534</v>
      </c>
      <c r="E264" t="s">
        <v>535</v>
      </c>
      <c r="F264">
        <v>91</v>
      </c>
      <c r="G264" t="s">
        <v>536</v>
      </c>
      <c r="H264">
        <v>378</v>
      </c>
      <c r="I264">
        <v>927</v>
      </c>
      <c r="J264">
        <v>2.5</v>
      </c>
      <c r="K264">
        <v>24.4</v>
      </c>
      <c r="L264">
        <f>IF(ISNUMBER(VLOOKUP($F264, Waste_Calculator_Data!$D$2:$Y$350,10,FALSE)), VLOOKUP($F264, Waste_Calculator_Data!$D$2:$Y$350,10,FALSE), "")</f>
        <v>381</v>
      </c>
      <c r="M264">
        <f>IF(ISNUMBER(VLOOKUP($F264, Waste_Calculator_Data!$D$2:$Y$350,11,FALSE)), VLOOKUP($F264, Waste_Calculator_Data!$D$2:$Y$350,11,FALSE), "")</f>
        <v>386</v>
      </c>
      <c r="N264">
        <f>IF(ISNUMBER(VLOOKUP($F264, Waste_Calculator_Data!$D$2:$Y$350,21,FALSE)), VLOOKUP($F264, Waste_Calculator_Data!$D$2:$Y$350,21,FALSE), "")</f>
        <v>8</v>
      </c>
    </row>
    <row r="265" spans="1:14" x14ac:dyDescent="0.2">
      <c r="A265" t="s">
        <v>529</v>
      </c>
      <c r="B265" t="s">
        <v>530</v>
      </c>
      <c r="C265">
        <v>165</v>
      </c>
      <c r="D265" t="s">
        <v>537</v>
      </c>
      <c r="E265" t="s">
        <v>538</v>
      </c>
      <c r="F265">
        <v>165</v>
      </c>
      <c r="G265" t="s">
        <v>539</v>
      </c>
      <c r="H265">
        <v>703</v>
      </c>
      <c r="I265" s="1">
        <v>1616</v>
      </c>
      <c r="J265">
        <v>2.2999999999999998</v>
      </c>
      <c r="K265">
        <v>18.2</v>
      </c>
      <c r="L265">
        <f>IF(ISNUMBER(VLOOKUP($F265, Waste_Calculator_Data!$D$2:$Y$350,10,FALSE)), VLOOKUP($F265, Waste_Calculator_Data!$D$2:$Y$350,10,FALSE), "")</f>
        <v>712</v>
      </c>
      <c r="M265">
        <f>IF(ISNUMBER(VLOOKUP($F265, Waste_Calculator_Data!$D$2:$Y$350,11,FALSE)), VLOOKUP($F265, Waste_Calculator_Data!$D$2:$Y$350,11,FALSE), "")</f>
        <v>712</v>
      </c>
      <c r="N265">
        <f>IF(ISNUMBER(VLOOKUP($F265, Waste_Calculator_Data!$D$2:$Y$350,21,FALSE)), VLOOKUP($F265, Waste_Calculator_Data!$D$2:$Y$350,21,FALSE), "")</f>
        <v>7</v>
      </c>
    </row>
    <row r="266" spans="1:14" x14ac:dyDescent="0.2">
      <c r="A266" t="s">
        <v>529</v>
      </c>
      <c r="B266" t="s">
        <v>530</v>
      </c>
      <c r="C266">
        <v>186</v>
      </c>
      <c r="D266" t="s">
        <v>540</v>
      </c>
      <c r="E266" t="s">
        <v>541</v>
      </c>
      <c r="F266">
        <v>54</v>
      </c>
      <c r="G266" t="s">
        <v>542</v>
      </c>
      <c r="H266">
        <v>399</v>
      </c>
      <c r="I266">
        <v>854</v>
      </c>
      <c r="J266">
        <v>2.1</v>
      </c>
      <c r="K266">
        <v>27.3</v>
      </c>
      <c r="L266">
        <f>IF(ISNUMBER(VLOOKUP($F266, Waste_Calculator_Data!$D$2:$Y$350,10,FALSE)), VLOOKUP($F266, Waste_Calculator_Data!$D$2:$Y$350,10,FALSE), "")</f>
        <v>399</v>
      </c>
      <c r="M266">
        <f>IF(ISNUMBER(VLOOKUP($F266, Waste_Calculator_Data!$D$2:$Y$350,11,FALSE)), VLOOKUP($F266, Waste_Calculator_Data!$D$2:$Y$350,11,FALSE), "")</f>
        <v>400</v>
      </c>
      <c r="N266">
        <f>IF(ISNUMBER(VLOOKUP($F266, Waste_Calculator_Data!$D$2:$Y$350,21,FALSE)), VLOOKUP($F266, Waste_Calculator_Data!$D$2:$Y$350,21,FALSE), "")</f>
        <v>5</v>
      </c>
    </row>
    <row r="267" spans="1:14" x14ac:dyDescent="0.2">
      <c r="A267" t="s">
        <v>529</v>
      </c>
      <c r="B267" t="s">
        <v>530</v>
      </c>
      <c r="C267">
        <v>75</v>
      </c>
      <c r="D267" t="s">
        <v>543</v>
      </c>
      <c r="E267" t="s">
        <v>544</v>
      </c>
      <c r="F267">
        <v>164</v>
      </c>
      <c r="G267" t="s">
        <v>545</v>
      </c>
      <c r="H267">
        <v>164</v>
      </c>
      <c r="I267">
        <v>341</v>
      </c>
      <c r="J267">
        <v>2.1</v>
      </c>
      <c r="K267">
        <v>20.2</v>
      </c>
      <c r="L267">
        <f>IF(ISNUMBER(VLOOKUP($F267, Waste_Calculator_Data!$D$2:$Y$350,10,FALSE)), VLOOKUP($F267, Waste_Calculator_Data!$D$2:$Y$350,10,FALSE), "")</f>
        <v>169</v>
      </c>
      <c r="M267">
        <f>IF(ISNUMBER(VLOOKUP($F267, Waste_Calculator_Data!$D$2:$Y$350,11,FALSE)), VLOOKUP($F267, Waste_Calculator_Data!$D$2:$Y$350,11,FALSE), "")</f>
        <v>174</v>
      </c>
      <c r="N267">
        <f>IF(ISNUMBER(VLOOKUP($F267, Waste_Calculator_Data!$D$2:$Y$350,21,FALSE)), VLOOKUP($F267, Waste_Calculator_Data!$D$2:$Y$350,21,FALSE), "")</f>
        <v>1</v>
      </c>
    </row>
    <row r="268" spans="1:14" x14ac:dyDescent="0.2">
      <c r="A268" t="s">
        <v>529</v>
      </c>
      <c r="B268" t="s">
        <v>530</v>
      </c>
      <c r="C268">
        <v>91</v>
      </c>
      <c r="D268" t="s">
        <v>534</v>
      </c>
      <c r="E268" t="s">
        <v>546</v>
      </c>
      <c r="F268">
        <v>232</v>
      </c>
      <c r="G268" t="s">
        <v>536</v>
      </c>
      <c r="H268">
        <v>210</v>
      </c>
      <c r="I268">
        <v>238</v>
      </c>
      <c r="J268">
        <v>1.1000000000000001</v>
      </c>
      <c r="K268">
        <v>13.2</v>
      </c>
      <c r="L268">
        <f>IF(ISNUMBER(VLOOKUP($F268, Waste_Calculator_Data!$D$2:$Y$350,10,FALSE)), VLOOKUP($F268, Waste_Calculator_Data!$D$2:$Y$350,10,FALSE), "")</f>
        <v>214</v>
      </c>
      <c r="M268">
        <f>IF(ISNUMBER(VLOOKUP($F268, Waste_Calculator_Data!$D$2:$Y$350,11,FALSE)), VLOOKUP($F268, Waste_Calculator_Data!$D$2:$Y$350,11,FALSE), "")</f>
        <v>216</v>
      </c>
      <c r="N268">
        <f>IF(ISNUMBER(VLOOKUP($F268, Waste_Calculator_Data!$D$2:$Y$350,21,FALSE)), VLOOKUP($F268, Waste_Calculator_Data!$D$2:$Y$350,21,FALSE), "")</f>
        <v>1</v>
      </c>
    </row>
    <row r="269" spans="1:14" x14ac:dyDescent="0.2">
      <c r="A269" t="s">
        <v>529</v>
      </c>
      <c r="B269" t="s">
        <v>530</v>
      </c>
      <c r="C269">
        <v>91</v>
      </c>
      <c r="D269" t="s">
        <v>534</v>
      </c>
      <c r="E269" t="s">
        <v>547</v>
      </c>
      <c r="F269">
        <v>209</v>
      </c>
      <c r="G269" t="s">
        <v>548</v>
      </c>
      <c r="H269">
        <v>17</v>
      </c>
      <c r="I269">
        <v>27</v>
      </c>
      <c r="J269">
        <v>1.6</v>
      </c>
      <c r="K269">
        <v>46.8</v>
      </c>
      <c r="L269">
        <f>IF(ISNUMBER(VLOOKUP($F269, Waste_Calculator_Data!$D$2:$Y$350,10,FALSE)), VLOOKUP($F269, Waste_Calculator_Data!$D$2:$Y$350,10,FALSE), "")</f>
        <v>21</v>
      </c>
      <c r="M269">
        <f>IF(ISNUMBER(VLOOKUP($F269, Waste_Calculator_Data!$D$2:$Y$350,11,FALSE)), VLOOKUP($F269, Waste_Calculator_Data!$D$2:$Y$350,11,FALSE), "")</f>
        <v>29</v>
      </c>
      <c r="N269" t="str">
        <f>IF(ISNUMBER(VLOOKUP($F269, Waste_Calculator_Data!$D$2:$Y$350,21,FALSE)), VLOOKUP($F269, Waste_Calculator_Data!$D$2:$Y$350,21,FALSE), "")</f>
        <v/>
      </c>
    </row>
    <row r="270" spans="1:14" x14ac:dyDescent="0.2">
      <c r="A270" t="s">
        <v>529</v>
      </c>
      <c r="B270" t="s">
        <v>530</v>
      </c>
      <c r="C270">
        <v>91</v>
      </c>
      <c r="D270" t="s">
        <v>534</v>
      </c>
      <c r="E270" t="s">
        <v>549</v>
      </c>
      <c r="F270">
        <v>212</v>
      </c>
      <c r="G270" t="s">
        <v>548</v>
      </c>
      <c r="H270">
        <v>9</v>
      </c>
      <c r="I270">
        <v>22</v>
      </c>
      <c r="J270">
        <v>2.4</v>
      </c>
      <c r="K270">
        <v>45.3</v>
      </c>
      <c r="L270">
        <f>IF(ISNUMBER(VLOOKUP($F270, Waste_Calculator_Data!$D$2:$Y$350,10,FALSE)), VLOOKUP($F270, Waste_Calculator_Data!$D$2:$Y$350,10,FALSE), "")</f>
        <v>10</v>
      </c>
      <c r="M270">
        <f>IF(ISNUMBER(VLOOKUP($F270, Waste_Calculator_Data!$D$2:$Y$350,11,FALSE)), VLOOKUP($F270, Waste_Calculator_Data!$D$2:$Y$350,11,FALSE), "")</f>
        <v>14</v>
      </c>
      <c r="N270" t="str">
        <f>IF(ISNUMBER(VLOOKUP($F270, Waste_Calculator_Data!$D$2:$Y$350,21,FALSE)), VLOOKUP($F270, Waste_Calculator_Data!$D$2:$Y$350,21,FALSE), "")</f>
        <v/>
      </c>
    </row>
    <row r="271" spans="1:14" x14ac:dyDescent="0.2">
      <c r="A271" t="s">
        <v>529</v>
      </c>
      <c r="B271" t="s">
        <v>530</v>
      </c>
      <c r="C271">
        <v>91</v>
      </c>
      <c r="D271" t="s">
        <v>534</v>
      </c>
      <c r="E271" t="s">
        <v>550</v>
      </c>
      <c r="F271">
        <v>213</v>
      </c>
      <c r="G271" t="s">
        <v>548</v>
      </c>
      <c r="H271">
        <v>10</v>
      </c>
      <c r="I271">
        <v>18</v>
      </c>
      <c r="J271">
        <v>1.8</v>
      </c>
      <c r="K271">
        <v>40.299999999999997</v>
      </c>
      <c r="L271">
        <f>IF(ISNUMBER(VLOOKUP($F271, Waste_Calculator_Data!$D$2:$Y$350,10,FALSE)), VLOOKUP($F271, Waste_Calculator_Data!$D$2:$Y$350,10,FALSE), "")</f>
        <v>11</v>
      </c>
      <c r="M271">
        <f>IF(ISNUMBER(VLOOKUP($F271, Waste_Calculator_Data!$D$2:$Y$350,11,FALSE)), VLOOKUP($F271, Waste_Calculator_Data!$D$2:$Y$350,11,FALSE), "")</f>
        <v>13</v>
      </c>
      <c r="N271" t="str">
        <f>IF(ISNUMBER(VLOOKUP($F271, Waste_Calculator_Data!$D$2:$Y$350,21,FALSE)), VLOOKUP($F271, Waste_Calculator_Data!$D$2:$Y$350,21,FALSE), "")</f>
        <v/>
      </c>
    </row>
    <row r="272" spans="1:14" x14ac:dyDescent="0.2">
      <c r="A272" t="s">
        <v>529</v>
      </c>
      <c r="B272" t="s">
        <v>530</v>
      </c>
      <c r="C272">
        <v>91</v>
      </c>
      <c r="D272" t="s">
        <v>534</v>
      </c>
      <c r="E272" t="s">
        <v>551</v>
      </c>
      <c r="F272">
        <v>226</v>
      </c>
      <c r="G272" t="s">
        <v>548</v>
      </c>
      <c r="H272">
        <v>10</v>
      </c>
      <c r="I272">
        <v>20</v>
      </c>
      <c r="J272">
        <v>2</v>
      </c>
      <c r="K272">
        <v>45.9</v>
      </c>
      <c r="L272">
        <f>IF(ISNUMBER(VLOOKUP($F272, Waste_Calculator_Data!$D$2:$Y$350,10,FALSE)), VLOOKUP($F272, Waste_Calculator_Data!$D$2:$Y$350,10,FALSE), "")</f>
        <v>10</v>
      </c>
      <c r="M272">
        <f>IF(ISNUMBER(VLOOKUP($F272, Waste_Calculator_Data!$D$2:$Y$350,11,FALSE)), VLOOKUP($F272, Waste_Calculator_Data!$D$2:$Y$350,11,FALSE), "")</f>
        <v>13</v>
      </c>
      <c r="N272" t="str">
        <f>IF(ISNUMBER(VLOOKUP($F272, Waste_Calculator_Data!$D$2:$Y$350,21,FALSE)), VLOOKUP($F272, Waste_Calculator_Data!$D$2:$Y$350,21,FALSE), "")</f>
        <v/>
      </c>
    </row>
    <row r="273" spans="1:14" x14ac:dyDescent="0.2">
      <c r="A273" t="s">
        <v>529</v>
      </c>
      <c r="B273" t="s">
        <v>530</v>
      </c>
      <c r="C273">
        <v>91</v>
      </c>
      <c r="D273" t="s">
        <v>534</v>
      </c>
      <c r="E273" t="s">
        <v>552</v>
      </c>
      <c r="F273">
        <v>283</v>
      </c>
      <c r="G273" t="s">
        <v>548</v>
      </c>
      <c r="H273">
        <v>16</v>
      </c>
      <c r="I273">
        <v>31</v>
      </c>
      <c r="J273">
        <v>1.9</v>
      </c>
      <c r="K273">
        <v>30.9</v>
      </c>
      <c r="L273">
        <f>IF(ISNUMBER(VLOOKUP($F273, Waste_Calculator_Data!$D$2:$Y$350,10,FALSE)), VLOOKUP($F273, Waste_Calculator_Data!$D$2:$Y$350,10,FALSE), "")</f>
        <v>16</v>
      </c>
      <c r="M273">
        <f>IF(ISNUMBER(VLOOKUP($F273, Waste_Calculator_Data!$D$2:$Y$350,11,FALSE)), VLOOKUP($F273, Waste_Calculator_Data!$D$2:$Y$350,11,FALSE), "")</f>
        <v>40</v>
      </c>
      <c r="N273" t="str">
        <f>IF(ISNUMBER(VLOOKUP($F273, Waste_Calculator_Data!$D$2:$Y$350,21,FALSE)), VLOOKUP($F273, Waste_Calculator_Data!$D$2:$Y$350,21,FALSE), "")</f>
        <v/>
      </c>
    </row>
    <row r="274" spans="1:14" x14ac:dyDescent="0.2">
      <c r="A274" t="s">
        <v>529</v>
      </c>
      <c r="B274" t="s">
        <v>530</v>
      </c>
      <c r="C274">
        <v>91</v>
      </c>
      <c r="D274" t="s">
        <v>534</v>
      </c>
      <c r="E274" t="s">
        <v>553</v>
      </c>
      <c r="F274">
        <v>260</v>
      </c>
      <c r="G274" t="s">
        <v>548</v>
      </c>
      <c r="H274">
        <v>29</v>
      </c>
      <c r="I274">
        <v>60</v>
      </c>
      <c r="J274">
        <v>2.1</v>
      </c>
      <c r="K274">
        <v>43.9</v>
      </c>
      <c r="L274">
        <f>IF(ISNUMBER(VLOOKUP($F274, Waste_Calculator_Data!$D$2:$Y$350,10,FALSE)), VLOOKUP($F274, Waste_Calculator_Data!$D$2:$Y$350,10,FALSE), "")</f>
        <v>29</v>
      </c>
      <c r="M274">
        <f>IF(ISNUMBER(VLOOKUP($F274, Waste_Calculator_Data!$D$2:$Y$350,11,FALSE)), VLOOKUP($F274, Waste_Calculator_Data!$D$2:$Y$350,11,FALSE), "")</f>
        <v>36</v>
      </c>
      <c r="N274" t="str">
        <f>IF(ISNUMBER(VLOOKUP($F274, Waste_Calculator_Data!$D$2:$Y$350,21,FALSE)), VLOOKUP($F274, Waste_Calculator_Data!$D$2:$Y$350,21,FALSE), "")</f>
        <v/>
      </c>
    </row>
    <row r="275" spans="1:14" x14ac:dyDescent="0.2">
      <c r="A275" t="s">
        <v>529</v>
      </c>
      <c r="B275" t="s">
        <v>530</v>
      </c>
      <c r="C275">
        <v>91</v>
      </c>
      <c r="D275" t="s">
        <v>534</v>
      </c>
      <c r="E275" t="s">
        <v>554</v>
      </c>
      <c r="F275">
        <v>273</v>
      </c>
      <c r="G275" t="s">
        <v>548</v>
      </c>
      <c r="H275">
        <v>6</v>
      </c>
      <c r="I275">
        <v>11</v>
      </c>
      <c r="J275">
        <v>1.8</v>
      </c>
      <c r="K275">
        <v>47</v>
      </c>
      <c r="L275">
        <f>IF(ISNUMBER(VLOOKUP($F275, Waste_Calculator_Data!$D$2:$Y$350,10,FALSE)), VLOOKUP($F275, Waste_Calculator_Data!$D$2:$Y$350,10,FALSE), "")</f>
        <v>6</v>
      </c>
      <c r="M275">
        <f>IF(ISNUMBER(VLOOKUP($F275, Waste_Calculator_Data!$D$2:$Y$350,11,FALSE)), VLOOKUP($F275, Waste_Calculator_Data!$D$2:$Y$350,11,FALSE), "")</f>
        <v>9</v>
      </c>
      <c r="N275" t="str">
        <f>IF(ISNUMBER(VLOOKUP($F275, Waste_Calculator_Data!$D$2:$Y$350,21,FALSE)), VLOOKUP($F275, Waste_Calculator_Data!$D$2:$Y$350,21,FALSE), "")</f>
        <v/>
      </c>
    </row>
    <row r="276" spans="1:14" x14ac:dyDescent="0.2">
      <c r="A276" t="s">
        <v>529</v>
      </c>
      <c r="B276" t="s">
        <v>530</v>
      </c>
      <c r="C276">
        <v>91</v>
      </c>
      <c r="D276" t="s">
        <v>534</v>
      </c>
      <c r="E276" t="s">
        <v>555</v>
      </c>
      <c r="F276">
        <v>274</v>
      </c>
      <c r="G276" t="s">
        <v>548</v>
      </c>
      <c r="H276">
        <v>5</v>
      </c>
      <c r="I276">
        <v>8</v>
      </c>
      <c r="J276">
        <v>1.6</v>
      </c>
      <c r="K276">
        <v>46.6</v>
      </c>
      <c r="L276">
        <f>IF(ISNUMBER(VLOOKUP($F276, Waste_Calculator_Data!$D$2:$Y$350,10,FALSE)), VLOOKUP($F276, Waste_Calculator_Data!$D$2:$Y$350,10,FALSE), "")</f>
        <v>5</v>
      </c>
      <c r="M276">
        <f>IF(ISNUMBER(VLOOKUP($F276, Waste_Calculator_Data!$D$2:$Y$350,11,FALSE)), VLOOKUP($F276, Waste_Calculator_Data!$D$2:$Y$350,11,FALSE), "")</f>
        <v>8</v>
      </c>
      <c r="N276" t="str">
        <f>IF(ISNUMBER(VLOOKUP($F276, Waste_Calculator_Data!$D$2:$Y$350,21,FALSE)), VLOOKUP($F276, Waste_Calculator_Data!$D$2:$Y$350,21,FALSE), "")</f>
        <v/>
      </c>
    </row>
    <row r="277" spans="1:14" x14ac:dyDescent="0.2">
      <c r="A277" t="s">
        <v>529</v>
      </c>
      <c r="B277" t="s">
        <v>530</v>
      </c>
      <c r="C277">
        <v>91</v>
      </c>
      <c r="D277" t="s">
        <v>534</v>
      </c>
      <c r="E277" t="s">
        <v>556</v>
      </c>
      <c r="F277">
        <v>275</v>
      </c>
      <c r="G277" t="s">
        <v>548</v>
      </c>
      <c r="H277">
        <v>3</v>
      </c>
      <c r="I277">
        <v>13</v>
      </c>
      <c r="J277">
        <v>4.3</v>
      </c>
      <c r="K277">
        <v>46.5</v>
      </c>
      <c r="L277">
        <f>IF(ISNUMBER(VLOOKUP($F277, Waste_Calculator_Data!$D$2:$Y$350,10,FALSE)), VLOOKUP($F277, Waste_Calculator_Data!$D$2:$Y$350,10,FALSE), "")</f>
        <v>5</v>
      </c>
      <c r="M277">
        <f>IF(ISNUMBER(VLOOKUP($F277, Waste_Calculator_Data!$D$2:$Y$350,11,FALSE)), VLOOKUP($F277, Waste_Calculator_Data!$D$2:$Y$350,11,FALSE), "")</f>
        <v>9</v>
      </c>
      <c r="N277" t="str">
        <f>IF(ISNUMBER(VLOOKUP($F277, Waste_Calculator_Data!$D$2:$Y$350,21,FALSE)), VLOOKUP($F277, Waste_Calculator_Data!$D$2:$Y$350,21,FALSE), "")</f>
        <v/>
      </c>
    </row>
    <row r="278" spans="1:14" x14ac:dyDescent="0.2">
      <c r="A278" t="s">
        <v>529</v>
      </c>
      <c r="B278" t="s">
        <v>530</v>
      </c>
      <c r="C278">
        <v>91</v>
      </c>
      <c r="D278" t="s">
        <v>534</v>
      </c>
      <c r="E278" t="s">
        <v>557</v>
      </c>
      <c r="F278">
        <v>284</v>
      </c>
      <c r="G278" t="s">
        <v>548</v>
      </c>
      <c r="H278">
        <v>15</v>
      </c>
      <c r="I278">
        <v>34</v>
      </c>
      <c r="J278">
        <v>2.2999999999999998</v>
      </c>
      <c r="K278">
        <v>40.1</v>
      </c>
      <c r="L278">
        <f>IF(ISNUMBER(VLOOKUP($F278, Waste_Calculator_Data!$D$2:$Y$350,10,FALSE)), VLOOKUP($F278, Waste_Calculator_Data!$D$2:$Y$350,10,FALSE), "")</f>
        <v>16</v>
      </c>
      <c r="M278">
        <f>IF(ISNUMBER(VLOOKUP($F278, Waste_Calculator_Data!$D$2:$Y$350,11,FALSE)), VLOOKUP($F278, Waste_Calculator_Data!$D$2:$Y$350,11,FALSE), "")</f>
        <v>21</v>
      </c>
      <c r="N278" t="str">
        <f>IF(ISNUMBER(VLOOKUP($F278, Waste_Calculator_Data!$D$2:$Y$350,21,FALSE)), VLOOKUP($F278, Waste_Calculator_Data!$D$2:$Y$350,21,FALSE), "")</f>
        <v/>
      </c>
    </row>
    <row r="279" spans="1:14" x14ac:dyDescent="0.2">
      <c r="A279" t="s">
        <v>529</v>
      </c>
      <c r="B279" t="s">
        <v>530</v>
      </c>
      <c r="C279">
        <v>75</v>
      </c>
      <c r="D279" t="s">
        <v>543</v>
      </c>
      <c r="E279" t="s">
        <v>558</v>
      </c>
      <c r="F279">
        <v>75</v>
      </c>
      <c r="G279" t="s">
        <v>545</v>
      </c>
      <c r="H279">
        <v>693</v>
      </c>
      <c r="I279" s="1">
        <v>1732</v>
      </c>
      <c r="J279">
        <v>2.5</v>
      </c>
      <c r="K279">
        <v>19.2</v>
      </c>
      <c r="L279">
        <f>IF(ISNUMBER(VLOOKUP($F279, Waste_Calculator_Data!$D$2:$Y$350,10,FALSE)), VLOOKUP($F279, Waste_Calculator_Data!$D$2:$Y$350,10,FALSE), "")</f>
        <v>710</v>
      </c>
      <c r="M279">
        <f>IF(ISNUMBER(VLOOKUP($F279, Waste_Calculator_Data!$D$2:$Y$350,11,FALSE)), VLOOKUP($F279, Waste_Calculator_Data!$D$2:$Y$350,11,FALSE), "")</f>
        <v>712</v>
      </c>
      <c r="N279">
        <f>IF(ISNUMBER(VLOOKUP($F279, Waste_Calculator_Data!$D$2:$Y$350,21,FALSE)), VLOOKUP($F279, Waste_Calculator_Data!$D$2:$Y$350,21,FALSE), "")</f>
        <v>14</v>
      </c>
    </row>
    <row r="280" spans="1:14" x14ac:dyDescent="0.2">
      <c r="A280" t="s">
        <v>529</v>
      </c>
      <c r="B280" t="s">
        <v>530</v>
      </c>
      <c r="C280">
        <v>91</v>
      </c>
      <c r="D280" t="s">
        <v>534</v>
      </c>
      <c r="E280" t="s">
        <v>559</v>
      </c>
      <c r="F280">
        <v>316</v>
      </c>
      <c r="G280" t="s">
        <v>536</v>
      </c>
      <c r="H280">
        <v>145</v>
      </c>
      <c r="I280">
        <v>179</v>
      </c>
      <c r="J280">
        <v>1.2</v>
      </c>
      <c r="K280">
        <v>17.100000000000001</v>
      </c>
      <c r="L280">
        <f>IF(ISNUMBER(VLOOKUP($F280, Waste_Calculator_Data!$D$2:$Y$350,10,FALSE)), VLOOKUP($F280, Waste_Calculator_Data!$D$2:$Y$350,10,FALSE), "")</f>
        <v>146</v>
      </c>
      <c r="M280">
        <f>IF(ISNUMBER(VLOOKUP($F280, Waste_Calculator_Data!$D$2:$Y$350,11,FALSE)), VLOOKUP($F280, Waste_Calculator_Data!$D$2:$Y$350,11,FALSE), "")</f>
        <v>159</v>
      </c>
      <c r="N280">
        <f>IF(ISNUMBER(VLOOKUP($F280, Waste_Calculator_Data!$D$2:$Y$350,21,FALSE)), VLOOKUP($F280, Waste_Calculator_Data!$D$2:$Y$350,21,FALSE), "")</f>
        <v>1</v>
      </c>
    </row>
    <row r="281" spans="1:14" x14ac:dyDescent="0.2">
      <c r="A281" t="s">
        <v>529</v>
      </c>
      <c r="B281" t="s">
        <v>530</v>
      </c>
      <c r="C281">
        <v>186</v>
      </c>
      <c r="D281" t="s">
        <v>540</v>
      </c>
      <c r="E281" t="s">
        <v>560</v>
      </c>
      <c r="F281">
        <v>186</v>
      </c>
      <c r="G281" t="s">
        <v>542</v>
      </c>
      <c r="H281">
        <v>419</v>
      </c>
      <c r="I281">
        <v>781</v>
      </c>
      <c r="J281">
        <v>1.9</v>
      </c>
      <c r="K281">
        <v>22.2</v>
      </c>
      <c r="L281">
        <f>IF(ISNUMBER(VLOOKUP($F281, Waste_Calculator_Data!$D$2:$Y$350,10,FALSE)), VLOOKUP($F281, Waste_Calculator_Data!$D$2:$Y$350,10,FALSE), "")</f>
        <v>423</v>
      </c>
      <c r="M281">
        <f>IF(ISNUMBER(VLOOKUP($F281, Waste_Calculator_Data!$D$2:$Y$350,11,FALSE)), VLOOKUP($F281, Waste_Calculator_Data!$D$2:$Y$350,11,FALSE), "")</f>
        <v>423</v>
      </c>
      <c r="N281">
        <f>IF(ISNUMBER(VLOOKUP($F281, Waste_Calculator_Data!$D$2:$Y$350,21,FALSE)), VLOOKUP($F281, Waste_Calculator_Data!$D$2:$Y$350,21,FALSE), "")</f>
        <v>4</v>
      </c>
    </row>
    <row r="282" spans="1:14" x14ac:dyDescent="0.2">
      <c r="A282" t="s">
        <v>529</v>
      </c>
      <c r="B282" t="s">
        <v>530</v>
      </c>
      <c r="C282">
        <v>186</v>
      </c>
      <c r="D282" t="s">
        <v>540</v>
      </c>
      <c r="E282" t="s">
        <v>561</v>
      </c>
      <c r="F282">
        <v>201</v>
      </c>
      <c r="G282" t="s">
        <v>542</v>
      </c>
      <c r="H282">
        <v>82</v>
      </c>
      <c r="I282">
        <v>103</v>
      </c>
      <c r="J282">
        <v>1.3</v>
      </c>
      <c r="K282">
        <v>13.2</v>
      </c>
      <c r="L282">
        <f>IF(ISNUMBER(VLOOKUP($F282, Waste_Calculator_Data!$D$2:$Y$350,10,FALSE)), VLOOKUP($F282, Waste_Calculator_Data!$D$2:$Y$350,10,FALSE), "")</f>
        <v>83</v>
      </c>
      <c r="M282">
        <f>IF(ISNUMBER(VLOOKUP($F282, Waste_Calculator_Data!$D$2:$Y$350,11,FALSE)), VLOOKUP($F282, Waste_Calculator_Data!$D$2:$Y$350,11,FALSE), "")</f>
        <v>83</v>
      </c>
      <c r="N282">
        <f>IF(ISNUMBER(VLOOKUP($F282, Waste_Calculator_Data!$D$2:$Y$350,21,FALSE)), VLOOKUP($F282, Waste_Calculator_Data!$D$2:$Y$350,21,FALSE), "")</f>
        <v>1</v>
      </c>
    </row>
    <row r="283" spans="1:14" x14ac:dyDescent="0.2">
      <c r="A283" t="s">
        <v>529</v>
      </c>
      <c r="B283" t="s">
        <v>530</v>
      </c>
      <c r="C283">
        <v>165</v>
      </c>
      <c r="D283" t="s">
        <v>537</v>
      </c>
      <c r="E283" t="s">
        <v>562</v>
      </c>
      <c r="F283">
        <v>51</v>
      </c>
      <c r="G283" t="s">
        <v>563</v>
      </c>
      <c r="H283">
        <v>406</v>
      </c>
      <c r="I283">
        <v>812</v>
      </c>
      <c r="J283">
        <v>2</v>
      </c>
      <c r="K283">
        <v>21.9</v>
      </c>
      <c r="L283">
        <f>IF(ISNUMBER(VLOOKUP($F283, Waste_Calculator_Data!$D$2:$Y$350,10,FALSE)), VLOOKUP($F283, Waste_Calculator_Data!$D$2:$Y$350,10,FALSE), "")</f>
        <v>417</v>
      </c>
      <c r="M283">
        <f>IF(ISNUMBER(VLOOKUP($F283, Waste_Calculator_Data!$D$2:$Y$350,11,FALSE)), VLOOKUP($F283, Waste_Calculator_Data!$D$2:$Y$350,11,FALSE), "")</f>
        <v>418</v>
      </c>
      <c r="N283">
        <f>IF(ISNUMBER(VLOOKUP($F283, Waste_Calculator_Data!$D$2:$Y$350,21,FALSE)), VLOOKUP($F283, Waste_Calculator_Data!$D$2:$Y$350,21,FALSE), "")</f>
        <v>14</v>
      </c>
    </row>
    <row r="284" spans="1:14" x14ac:dyDescent="0.2">
      <c r="A284" t="s">
        <v>529</v>
      </c>
      <c r="B284" t="s">
        <v>530</v>
      </c>
      <c r="C284">
        <v>53</v>
      </c>
      <c r="D284" t="s">
        <v>564</v>
      </c>
      <c r="E284" t="s">
        <v>565</v>
      </c>
      <c r="F284">
        <v>53</v>
      </c>
      <c r="G284" t="s">
        <v>566</v>
      </c>
      <c r="H284" s="1">
        <v>2039</v>
      </c>
      <c r="I284" s="1">
        <v>4143</v>
      </c>
      <c r="J284">
        <v>2</v>
      </c>
      <c r="K284">
        <v>22.7</v>
      </c>
      <c r="L284">
        <f>IF(ISNUMBER(VLOOKUP($F284, Waste_Calculator_Data!$D$2:$Y$350,10,FALSE)), VLOOKUP($F284, Waste_Calculator_Data!$D$2:$Y$350,10,FALSE), "")</f>
        <v>2069</v>
      </c>
      <c r="M284">
        <f>IF(ISNUMBER(VLOOKUP($F284, Waste_Calculator_Data!$D$2:$Y$350,11,FALSE)), VLOOKUP($F284, Waste_Calculator_Data!$D$2:$Y$350,11,FALSE), "")</f>
        <v>2071</v>
      </c>
      <c r="N284">
        <f>IF(ISNUMBER(VLOOKUP($F284, Waste_Calculator_Data!$D$2:$Y$350,21,FALSE)), VLOOKUP($F284, Waste_Calculator_Data!$D$2:$Y$350,21,FALSE), "")</f>
        <v>121</v>
      </c>
    </row>
    <row r="285" spans="1:14" x14ac:dyDescent="0.2">
      <c r="A285" t="s">
        <v>529</v>
      </c>
      <c r="B285" t="s">
        <v>530</v>
      </c>
      <c r="C285">
        <v>505</v>
      </c>
      <c r="D285" t="s">
        <v>567</v>
      </c>
      <c r="E285" t="s">
        <v>568</v>
      </c>
      <c r="F285">
        <v>505</v>
      </c>
      <c r="G285" t="s">
        <v>569</v>
      </c>
      <c r="H285" s="1">
        <v>1523</v>
      </c>
      <c r="I285" s="1">
        <v>3080</v>
      </c>
      <c r="J285">
        <v>2</v>
      </c>
      <c r="K285">
        <v>20.5</v>
      </c>
      <c r="L285">
        <f>IF(ISNUMBER(VLOOKUP($F285, Waste_Calculator_Data!$D$2:$Y$350,10,FALSE)), VLOOKUP($F285, Waste_Calculator_Data!$D$2:$Y$350,10,FALSE), "")</f>
        <v>1542</v>
      </c>
      <c r="M285">
        <f>IF(ISNUMBER(VLOOKUP($F285, Waste_Calculator_Data!$D$2:$Y$350,11,FALSE)), VLOOKUP($F285, Waste_Calculator_Data!$D$2:$Y$350,11,FALSE), "")</f>
        <v>1543</v>
      </c>
      <c r="N285">
        <f>IF(ISNUMBER(VLOOKUP($F285, Waste_Calculator_Data!$D$2:$Y$350,21,FALSE)), VLOOKUP($F285, Waste_Calculator_Data!$D$2:$Y$350,21,FALSE), "")</f>
        <v>48</v>
      </c>
    </row>
    <row r="286" spans="1:14" x14ac:dyDescent="0.2">
      <c r="A286" t="s">
        <v>529</v>
      </c>
      <c r="B286" t="s">
        <v>530</v>
      </c>
      <c r="C286">
        <v>5</v>
      </c>
      <c r="D286" t="s">
        <v>570</v>
      </c>
      <c r="E286" t="s">
        <v>571</v>
      </c>
      <c r="F286">
        <v>5</v>
      </c>
      <c r="G286" t="s">
        <v>572</v>
      </c>
      <c r="H286" s="1">
        <v>1561</v>
      </c>
      <c r="I286" s="1">
        <v>3208</v>
      </c>
      <c r="J286">
        <v>2.1</v>
      </c>
      <c r="K286">
        <v>22</v>
      </c>
      <c r="L286">
        <f>IF(ISNUMBER(VLOOKUP($F286, Waste_Calculator_Data!$D$2:$Y$350,10,FALSE)), VLOOKUP($F286, Waste_Calculator_Data!$D$2:$Y$350,10,FALSE), "")</f>
        <v>1603</v>
      </c>
      <c r="M286">
        <f>IF(ISNUMBER(VLOOKUP($F286, Waste_Calculator_Data!$D$2:$Y$350,11,FALSE)), VLOOKUP($F286, Waste_Calculator_Data!$D$2:$Y$350,11,FALSE), "")</f>
        <v>1604</v>
      </c>
      <c r="N286">
        <f>IF(ISNUMBER(VLOOKUP($F286, Waste_Calculator_Data!$D$2:$Y$350,21,FALSE)), VLOOKUP($F286, Waste_Calculator_Data!$D$2:$Y$350,21,FALSE), "")</f>
        <v>50</v>
      </c>
    </row>
    <row r="287" spans="1:14" x14ac:dyDescent="0.2">
      <c r="A287" t="s">
        <v>529</v>
      </c>
      <c r="B287" t="s">
        <v>530</v>
      </c>
      <c r="C287">
        <v>48</v>
      </c>
      <c r="D287" t="s">
        <v>573</v>
      </c>
      <c r="E287" t="s">
        <v>574</v>
      </c>
      <c r="F287">
        <v>48</v>
      </c>
      <c r="G287" t="s">
        <v>575</v>
      </c>
      <c r="H287" s="1">
        <v>2123</v>
      </c>
      <c r="I287" s="1">
        <v>4182</v>
      </c>
      <c r="J287">
        <v>2</v>
      </c>
      <c r="K287">
        <v>21.3</v>
      </c>
      <c r="L287">
        <f>IF(ISNUMBER(VLOOKUP($F287, Waste_Calculator_Data!$D$2:$Y$350,10,FALSE)), VLOOKUP($F287, Waste_Calculator_Data!$D$2:$Y$350,10,FALSE), "")</f>
        <v>2164</v>
      </c>
      <c r="M287">
        <f>IF(ISNUMBER(VLOOKUP($F287, Waste_Calculator_Data!$D$2:$Y$350,11,FALSE)), VLOOKUP($F287, Waste_Calculator_Data!$D$2:$Y$350,11,FALSE), "")</f>
        <v>2166</v>
      </c>
      <c r="N287">
        <f>IF(ISNUMBER(VLOOKUP($F287, Waste_Calculator_Data!$D$2:$Y$350,21,FALSE)), VLOOKUP($F287, Waste_Calculator_Data!$D$2:$Y$350,21,FALSE), "")</f>
        <v>45</v>
      </c>
    </row>
    <row r="288" spans="1:14" x14ac:dyDescent="0.2">
      <c r="A288" t="s">
        <v>529</v>
      </c>
      <c r="B288" t="s">
        <v>530</v>
      </c>
      <c r="C288">
        <v>55</v>
      </c>
      <c r="D288" t="s">
        <v>576</v>
      </c>
      <c r="E288" t="s">
        <v>577</v>
      </c>
      <c r="F288">
        <v>55</v>
      </c>
      <c r="G288" t="s">
        <v>578</v>
      </c>
      <c r="H288">
        <v>591</v>
      </c>
      <c r="I288" s="1">
        <v>1567</v>
      </c>
      <c r="J288">
        <v>2.7</v>
      </c>
      <c r="K288">
        <v>21.8</v>
      </c>
      <c r="L288">
        <f>IF(ISNUMBER(VLOOKUP($F288, Waste_Calculator_Data!$D$2:$Y$350,10,FALSE)), VLOOKUP($F288, Waste_Calculator_Data!$D$2:$Y$350,10,FALSE), "")</f>
        <v>599</v>
      </c>
      <c r="M288">
        <f>IF(ISNUMBER(VLOOKUP($F288, Waste_Calculator_Data!$D$2:$Y$350,11,FALSE)), VLOOKUP($F288, Waste_Calculator_Data!$D$2:$Y$350,11,FALSE), "")</f>
        <v>604</v>
      </c>
      <c r="N288">
        <f>IF(ISNUMBER(VLOOKUP($F288, Waste_Calculator_Data!$D$2:$Y$350,21,FALSE)), VLOOKUP($F288, Waste_Calculator_Data!$D$2:$Y$350,21,FALSE), "")</f>
        <v>16</v>
      </c>
    </row>
    <row r="289" spans="1:14" x14ac:dyDescent="0.2">
      <c r="A289" t="s">
        <v>529</v>
      </c>
      <c r="B289" t="s">
        <v>530</v>
      </c>
      <c r="C289">
        <v>186</v>
      </c>
      <c r="D289" t="s">
        <v>540</v>
      </c>
      <c r="E289" t="s">
        <v>579</v>
      </c>
      <c r="F289">
        <v>143</v>
      </c>
      <c r="G289" t="s">
        <v>542</v>
      </c>
      <c r="H289">
        <v>13</v>
      </c>
      <c r="I289">
        <v>13</v>
      </c>
      <c r="J289">
        <v>1</v>
      </c>
      <c r="K289">
        <v>11.6</v>
      </c>
      <c r="L289">
        <f>IF(ISNUMBER(VLOOKUP($F289, Waste_Calculator_Data!$D$2:$Y$350,10,FALSE)), VLOOKUP($F289, Waste_Calculator_Data!$D$2:$Y$350,10,FALSE), "")</f>
        <v>13</v>
      </c>
      <c r="M289">
        <f>IF(ISNUMBER(VLOOKUP($F289, Waste_Calculator_Data!$D$2:$Y$350,11,FALSE)), VLOOKUP($F289, Waste_Calculator_Data!$D$2:$Y$350,11,FALSE), "")</f>
        <v>13</v>
      </c>
      <c r="N289">
        <f>IF(ISNUMBER(VLOOKUP($F289, Waste_Calculator_Data!$D$2:$Y$350,21,FALSE)), VLOOKUP($F289, Waste_Calculator_Data!$D$2:$Y$350,21,FALSE), "")</f>
        <v>1</v>
      </c>
    </row>
    <row r="290" spans="1:14" x14ac:dyDescent="0.2">
      <c r="A290" t="s">
        <v>529</v>
      </c>
      <c r="B290" t="s">
        <v>530</v>
      </c>
      <c r="C290">
        <v>91</v>
      </c>
      <c r="D290" t="s">
        <v>534</v>
      </c>
      <c r="E290" t="s">
        <v>580</v>
      </c>
      <c r="F290">
        <v>279</v>
      </c>
      <c r="G290" t="s">
        <v>536</v>
      </c>
      <c r="H290">
        <v>152</v>
      </c>
      <c r="I290">
        <v>165</v>
      </c>
      <c r="J290">
        <v>1.1000000000000001</v>
      </c>
      <c r="K290">
        <v>13.5</v>
      </c>
      <c r="L290">
        <f>IF(ISNUMBER(VLOOKUP($F290, Waste_Calculator_Data!$D$2:$Y$350,10,FALSE)), VLOOKUP($F290, Waste_Calculator_Data!$D$2:$Y$350,10,FALSE), "")</f>
        <v>153</v>
      </c>
      <c r="M290">
        <f>IF(ISNUMBER(VLOOKUP($F290, Waste_Calculator_Data!$D$2:$Y$350,11,FALSE)), VLOOKUP($F290, Waste_Calculator_Data!$D$2:$Y$350,11,FALSE), "")</f>
        <v>155</v>
      </c>
      <c r="N290">
        <f>IF(ISNUMBER(VLOOKUP($F290, Waste_Calculator_Data!$D$2:$Y$350,21,FALSE)), VLOOKUP($F290, Waste_Calculator_Data!$D$2:$Y$350,21,FALSE), "")</f>
        <v>1</v>
      </c>
    </row>
    <row r="291" spans="1:14" x14ac:dyDescent="0.2">
      <c r="A291" t="s">
        <v>529</v>
      </c>
      <c r="B291" t="s">
        <v>530</v>
      </c>
      <c r="C291">
        <v>8</v>
      </c>
      <c r="D291" t="s">
        <v>581</v>
      </c>
      <c r="E291" t="s">
        <v>582</v>
      </c>
      <c r="F291">
        <v>8</v>
      </c>
      <c r="G291" t="s">
        <v>583</v>
      </c>
      <c r="H291">
        <v>431</v>
      </c>
      <c r="I291">
        <v>850</v>
      </c>
      <c r="J291">
        <v>2</v>
      </c>
      <c r="K291">
        <v>18.2</v>
      </c>
      <c r="L291">
        <f>IF(ISNUMBER(VLOOKUP($F291, Waste_Calculator_Data!$D$2:$Y$350,10,FALSE)), VLOOKUP($F291, Waste_Calculator_Data!$D$2:$Y$350,10,FALSE), "")</f>
        <v>448</v>
      </c>
      <c r="M291">
        <f>IF(ISNUMBER(VLOOKUP($F291, Waste_Calculator_Data!$D$2:$Y$350,11,FALSE)), VLOOKUP($F291, Waste_Calculator_Data!$D$2:$Y$350,11,FALSE), "")</f>
        <v>448</v>
      </c>
      <c r="N291">
        <f>IF(ISNUMBER(VLOOKUP($F291, Waste_Calculator_Data!$D$2:$Y$350,21,FALSE)), VLOOKUP($F291, Waste_Calculator_Data!$D$2:$Y$350,21,FALSE), "")</f>
        <v>33</v>
      </c>
    </row>
    <row r="292" spans="1:14" x14ac:dyDescent="0.2">
      <c r="A292" t="s">
        <v>529</v>
      </c>
      <c r="B292" t="s">
        <v>530</v>
      </c>
      <c r="C292">
        <v>8</v>
      </c>
      <c r="D292" t="s">
        <v>581</v>
      </c>
      <c r="E292" t="s">
        <v>584</v>
      </c>
      <c r="F292">
        <v>66</v>
      </c>
      <c r="G292" t="s">
        <v>583</v>
      </c>
      <c r="H292">
        <v>588</v>
      </c>
      <c r="I292" s="1">
        <v>1409</v>
      </c>
      <c r="J292">
        <v>2.4</v>
      </c>
      <c r="K292">
        <v>24.5</v>
      </c>
      <c r="L292">
        <f>IF(ISNUMBER(VLOOKUP($F292, Waste_Calculator_Data!$D$2:$Y$350,10,FALSE)), VLOOKUP($F292, Waste_Calculator_Data!$D$2:$Y$350,10,FALSE), "")</f>
        <v>598</v>
      </c>
      <c r="M292">
        <f>IF(ISNUMBER(VLOOKUP($F292, Waste_Calculator_Data!$D$2:$Y$350,11,FALSE)), VLOOKUP($F292, Waste_Calculator_Data!$D$2:$Y$350,11,FALSE), "")</f>
        <v>600</v>
      </c>
      <c r="N292">
        <f>IF(ISNUMBER(VLOOKUP($F292, Waste_Calculator_Data!$D$2:$Y$350,21,FALSE)), VLOOKUP($F292, Waste_Calculator_Data!$D$2:$Y$350,21,FALSE), "")</f>
        <v>27</v>
      </c>
    </row>
    <row r="293" spans="1:14" x14ac:dyDescent="0.2">
      <c r="A293" t="s">
        <v>529</v>
      </c>
      <c r="B293" t="s">
        <v>530</v>
      </c>
      <c r="C293">
        <v>33</v>
      </c>
      <c r="D293" t="s">
        <v>585</v>
      </c>
      <c r="E293" t="s">
        <v>586</v>
      </c>
      <c r="F293">
        <v>33</v>
      </c>
      <c r="G293" t="s">
        <v>587</v>
      </c>
      <c r="H293" s="1">
        <v>1338</v>
      </c>
      <c r="I293" s="1">
        <v>2843</v>
      </c>
      <c r="J293">
        <v>2.1</v>
      </c>
      <c r="K293">
        <v>27.7</v>
      </c>
      <c r="L293">
        <f>IF(ISNUMBER(VLOOKUP($F293, Waste_Calculator_Data!$D$2:$Y$350,10,FALSE)), VLOOKUP($F293, Waste_Calculator_Data!$D$2:$Y$350,10,FALSE), "")</f>
        <v>1355</v>
      </c>
      <c r="M293">
        <f>IF(ISNUMBER(VLOOKUP($F293, Waste_Calculator_Data!$D$2:$Y$350,11,FALSE)), VLOOKUP($F293, Waste_Calculator_Data!$D$2:$Y$350,11,FALSE), "")</f>
        <v>1357</v>
      </c>
      <c r="N293">
        <f>IF(ISNUMBER(VLOOKUP($F293, Waste_Calculator_Data!$D$2:$Y$350,21,FALSE)), VLOOKUP($F293, Waste_Calculator_Data!$D$2:$Y$350,21,FALSE), "")</f>
        <v>55</v>
      </c>
    </row>
    <row r="294" spans="1:14" x14ac:dyDescent="0.2">
      <c r="A294" t="s">
        <v>588</v>
      </c>
      <c r="B294" t="s">
        <v>530</v>
      </c>
      <c r="C294">
        <v>52</v>
      </c>
      <c r="D294" t="s">
        <v>589</v>
      </c>
      <c r="E294" t="s">
        <v>590</v>
      </c>
      <c r="F294">
        <v>52</v>
      </c>
      <c r="G294" t="s">
        <v>591</v>
      </c>
      <c r="H294">
        <v>499</v>
      </c>
      <c r="I294">
        <v>957</v>
      </c>
      <c r="J294">
        <v>1.9</v>
      </c>
      <c r="K294">
        <v>20.9</v>
      </c>
      <c r="L294">
        <f>IF(ISNUMBER(VLOOKUP($F294, Waste_Calculator_Data!$D$2:$Y$350,10,FALSE)), VLOOKUP($F294, Waste_Calculator_Data!$D$2:$Y$350,10,FALSE), "")</f>
        <v>506</v>
      </c>
      <c r="M294">
        <f>IF(ISNUMBER(VLOOKUP($F294, Waste_Calculator_Data!$D$2:$Y$350,11,FALSE)), VLOOKUP($F294, Waste_Calculator_Data!$D$2:$Y$350,11,FALSE), "")</f>
        <v>506</v>
      </c>
      <c r="N294">
        <f>IF(ISNUMBER(VLOOKUP($F294, Waste_Calculator_Data!$D$2:$Y$350,21,FALSE)), VLOOKUP($F294, Waste_Calculator_Data!$D$2:$Y$350,21,FALSE), "")</f>
        <v>17</v>
      </c>
    </row>
    <row r="295" spans="1:14" x14ac:dyDescent="0.2">
      <c r="A295" t="s">
        <v>588</v>
      </c>
      <c r="B295" t="s">
        <v>530</v>
      </c>
      <c r="C295">
        <v>117</v>
      </c>
      <c r="D295" t="s">
        <v>592</v>
      </c>
      <c r="E295" t="s">
        <v>593</v>
      </c>
      <c r="F295">
        <v>206</v>
      </c>
      <c r="G295" t="s">
        <v>594</v>
      </c>
      <c r="H295">
        <v>376</v>
      </c>
      <c r="I295">
        <v>446</v>
      </c>
      <c r="J295">
        <v>1.2</v>
      </c>
      <c r="K295">
        <v>9.4</v>
      </c>
      <c r="L295">
        <f>IF(ISNUMBER(VLOOKUP($F295, Waste_Calculator_Data!$D$2:$Y$350,10,FALSE)), VLOOKUP($F295, Waste_Calculator_Data!$D$2:$Y$350,10,FALSE), "")</f>
        <v>378</v>
      </c>
      <c r="M295">
        <f>IF(ISNUMBER(VLOOKUP($F295, Waste_Calculator_Data!$D$2:$Y$350,11,FALSE)), VLOOKUP($F295, Waste_Calculator_Data!$D$2:$Y$350,11,FALSE), "")</f>
        <v>380</v>
      </c>
      <c r="N295">
        <f>IF(ISNUMBER(VLOOKUP($F295, Waste_Calculator_Data!$D$2:$Y$350,21,FALSE)), VLOOKUP($F295, Waste_Calculator_Data!$D$2:$Y$350,21,FALSE), "")</f>
        <v>5</v>
      </c>
    </row>
    <row r="296" spans="1:14" x14ac:dyDescent="0.2">
      <c r="A296" t="s">
        <v>588</v>
      </c>
      <c r="B296" t="s">
        <v>530</v>
      </c>
      <c r="C296">
        <v>77</v>
      </c>
      <c r="D296" t="s">
        <v>595</v>
      </c>
      <c r="E296" t="s">
        <v>596</v>
      </c>
      <c r="F296">
        <v>77</v>
      </c>
      <c r="G296" t="s">
        <v>597</v>
      </c>
      <c r="H296">
        <v>592</v>
      </c>
      <c r="I296" s="1">
        <v>1451</v>
      </c>
      <c r="J296">
        <v>2.5</v>
      </c>
      <c r="K296">
        <v>19.100000000000001</v>
      </c>
      <c r="L296">
        <f>IF(ISNUMBER(VLOOKUP($F296, Waste_Calculator_Data!$D$2:$Y$350,10,FALSE)), VLOOKUP($F296, Waste_Calculator_Data!$D$2:$Y$350,10,FALSE), "")</f>
        <v>606</v>
      </c>
      <c r="M296">
        <f>IF(ISNUMBER(VLOOKUP($F296, Waste_Calculator_Data!$D$2:$Y$350,11,FALSE)), VLOOKUP($F296, Waste_Calculator_Data!$D$2:$Y$350,11,FALSE), "")</f>
        <v>607</v>
      </c>
      <c r="N296">
        <f>IF(ISNUMBER(VLOOKUP($F296, Waste_Calculator_Data!$D$2:$Y$350,21,FALSE)), VLOOKUP($F296, Waste_Calculator_Data!$D$2:$Y$350,21,FALSE), "")</f>
        <v>32</v>
      </c>
    </row>
    <row r="297" spans="1:14" x14ac:dyDescent="0.2">
      <c r="A297" t="s">
        <v>588</v>
      </c>
      <c r="B297" t="s">
        <v>530</v>
      </c>
      <c r="C297">
        <v>35</v>
      </c>
      <c r="D297" t="s">
        <v>598</v>
      </c>
      <c r="E297" t="s">
        <v>599</v>
      </c>
      <c r="F297">
        <v>314</v>
      </c>
      <c r="G297" t="s">
        <v>600</v>
      </c>
      <c r="H297">
        <v>275</v>
      </c>
      <c r="I297">
        <v>349</v>
      </c>
      <c r="J297">
        <v>1.3</v>
      </c>
      <c r="K297">
        <v>13.2</v>
      </c>
      <c r="L297">
        <f>IF(ISNUMBER(VLOOKUP($F297, Waste_Calculator_Data!$D$2:$Y$350,10,FALSE)), VLOOKUP($F297, Waste_Calculator_Data!$D$2:$Y$350,10,FALSE), "")</f>
        <v>276</v>
      </c>
      <c r="M297">
        <f>IF(ISNUMBER(VLOOKUP($F297, Waste_Calculator_Data!$D$2:$Y$350,11,FALSE)), VLOOKUP($F297, Waste_Calculator_Data!$D$2:$Y$350,11,FALSE), "")</f>
        <v>277</v>
      </c>
      <c r="N297">
        <f>IF(ISNUMBER(VLOOKUP($F297, Waste_Calculator_Data!$D$2:$Y$350,21,FALSE)), VLOOKUP($F297, Waste_Calculator_Data!$D$2:$Y$350,21,FALSE), "")</f>
        <v>2</v>
      </c>
    </row>
    <row r="298" spans="1:14" x14ac:dyDescent="0.2">
      <c r="A298" t="s">
        <v>588</v>
      </c>
      <c r="B298" t="s">
        <v>530</v>
      </c>
      <c r="C298">
        <v>117</v>
      </c>
      <c r="D298" t="s">
        <v>592</v>
      </c>
      <c r="E298" t="s">
        <v>601</v>
      </c>
      <c r="F298">
        <v>117</v>
      </c>
      <c r="G298" t="s">
        <v>594</v>
      </c>
      <c r="H298">
        <v>466</v>
      </c>
      <c r="I298" s="1">
        <v>1228</v>
      </c>
      <c r="J298">
        <v>2.6</v>
      </c>
      <c r="K298">
        <v>18.399999999999999</v>
      </c>
      <c r="L298">
        <f>IF(ISNUMBER(VLOOKUP($F298, Waste_Calculator_Data!$D$2:$Y$350,10,FALSE)), VLOOKUP($F298, Waste_Calculator_Data!$D$2:$Y$350,10,FALSE), "")</f>
        <v>488</v>
      </c>
      <c r="M298">
        <f>IF(ISNUMBER(VLOOKUP($F298, Waste_Calculator_Data!$D$2:$Y$350,11,FALSE)), VLOOKUP($F298, Waste_Calculator_Data!$D$2:$Y$350,11,FALSE), "")</f>
        <v>489</v>
      </c>
      <c r="N298">
        <f>IF(ISNUMBER(VLOOKUP($F298, Waste_Calculator_Data!$D$2:$Y$350,21,FALSE)), VLOOKUP($F298, Waste_Calculator_Data!$D$2:$Y$350,21,FALSE), "")</f>
        <v>7</v>
      </c>
    </row>
    <row r="299" spans="1:14" x14ac:dyDescent="0.2">
      <c r="A299" t="s">
        <v>588</v>
      </c>
      <c r="B299" t="s">
        <v>530</v>
      </c>
      <c r="C299">
        <v>35</v>
      </c>
      <c r="D299" t="s">
        <v>598</v>
      </c>
      <c r="E299" t="s">
        <v>602</v>
      </c>
      <c r="F299">
        <v>35</v>
      </c>
      <c r="G299" t="s">
        <v>600</v>
      </c>
      <c r="H299">
        <v>411</v>
      </c>
      <c r="I299">
        <v>881</v>
      </c>
      <c r="J299">
        <v>2.1</v>
      </c>
      <c r="K299">
        <v>23.2</v>
      </c>
      <c r="L299">
        <f>IF(ISNUMBER(VLOOKUP($F299, Waste_Calculator_Data!$D$2:$Y$350,10,FALSE)), VLOOKUP($F299, Waste_Calculator_Data!$D$2:$Y$350,10,FALSE), "")</f>
        <v>421</v>
      </c>
      <c r="M299">
        <f>IF(ISNUMBER(VLOOKUP($F299, Waste_Calculator_Data!$D$2:$Y$350,11,FALSE)), VLOOKUP($F299, Waste_Calculator_Data!$D$2:$Y$350,11,FALSE), "")</f>
        <v>422</v>
      </c>
      <c r="N299">
        <f>IF(ISNUMBER(VLOOKUP($F299, Waste_Calculator_Data!$D$2:$Y$350,21,FALSE)), VLOOKUP($F299, Waste_Calculator_Data!$D$2:$Y$350,21,FALSE), "")</f>
        <v>15</v>
      </c>
    </row>
    <row r="300" spans="1:14" x14ac:dyDescent="0.2">
      <c r="A300" t="s">
        <v>588</v>
      </c>
      <c r="B300" t="s">
        <v>47</v>
      </c>
      <c r="C300">
        <v>114</v>
      </c>
      <c r="D300" t="s">
        <v>603</v>
      </c>
      <c r="E300" t="s">
        <v>604</v>
      </c>
      <c r="F300">
        <v>114</v>
      </c>
      <c r="G300" t="s">
        <v>605</v>
      </c>
      <c r="H300">
        <v>638</v>
      </c>
      <c r="I300" s="1">
        <v>1974</v>
      </c>
      <c r="J300">
        <v>3.1</v>
      </c>
      <c r="K300">
        <v>16.2</v>
      </c>
      <c r="L300">
        <f>IF(ISNUMBER(VLOOKUP($F300, Waste_Calculator_Data!$D$2:$Y$350,10,FALSE)), VLOOKUP($F300, Waste_Calculator_Data!$D$2:$Y$350,10,FALSE), "")</f>
        <v>693</v>
      </c>
      <c r="M300">
        <f>IF(ISNUMBER(VLOOKUP($F300, Waste_Calculator_Data!$D$2:$Y$350,11,FALSE)), VLOOKUP($F300, Waste_Calculator_Data!$D$2:$Y$350,11,FALSE), "")</f>
        <v>693</v>
      </c>
      <c r="N300">
        <f>IF(ISNUMBER(VLOOKUP($F300, Waste_Calculator_Data!$D$2:$Y$350,21,FALSE)), VLOOKUP($F300, Waste_Calculator_Data!$D$2:$Y$350,21,FALSE), "")</f>
        <v>12</v>
      </c>
    </row>
    <row r="301" spans="1:14" x14ac:dyDescent="0.2">
      <c r="A301" t="s">
        <v>588</v>
      </c>
      <c r="B301" t="s">
        <v>530</v>
      </c>
      <c r="C301">
        <v>42</v>
      </c>
      <c r="D301" t="s">
        <v>606</v>
      </c>
      <c r="E301" t="s">
        <v>607</v>
      </c>
      <c r="F301">
        <v>42</v>
      </c>
      <c r="G301" t="s">
        <v>591</v>
      </c>
      <c r="H301">
        <v>490</v>
      </c>
      <c r="I301">
        <v>985</v>
      </c>
      <c r="J301">
        <v>2</v>
      </c>
      <c r="K301">
        <v>22.5</v>
      </c>
      <c r="L301">
        <f>IF(ISNUMBER(VLOOKUP($F301, Waste_Calculator_Data!$D$2:$Y$350,10,FALSE)), VLOOKUP($F301, Waste_Calculator_Data!$D$2:$Y$350,10,FALSE), "")</f>
        <v>502</v>
      </c>
      <c r="M301">
        <f>IF(ISNUMBER(VLOOKUP($F301, Waste_Calculator_Data!$D$2:$Y$350,11,FALSE)), VLOOKUP($F301, Waste_Calculator_Data!$D$2:$Y$350,11,FALSE), "")</f>
        <v>502</v>
      </c>
      <c r="N301">
        <f>IF(ISNUMBER(VLOOKUP($F301, Waste_Calculator_Data!$D$2:$Y$350,21,FALSE)), VLOOKUP($F301, Waste_Calculator_Data!$D$2:$Y$350,21,FALSE), "")</f>
        <v>14</v>
      </c>
    </row>
    <row r="302" spans="1:14" x14ac:dyDescent="0.2">
      <c r="A302" t="s">
        <v>588</v>
      </c>
      <c r="B302" t="s">
        <v>530</v>
      </c>
      <c r="C302">
        <v>116</v>
      </c>
      <c r="D302" t="s">
        <v>608</v>
      </c>
      <c r="E302" t="s">
        <v>609</v>
      </c>
      <c r="F302">
        <v>116</v>
      </c>
      <c r="G302" t="s">
        <v>610</v>
      </c>
      <c r="H302">
        <v>475</v>
      </c>
      <c r="I302" s="1">
        <v>1324</v>
      </c>
      <c r="J302">
        <v>2.8</v>
      </c>
      <c r="K302">
        <v>17.899999999999999</v>
      </c>
      <c r="L302">
        <f>IF(ISNUMBER(VLOOKUP($F302, Waste_Calculator_Data!$D$2:$Y$350,10,FALSE)), VLOOKUP($F302, Waste_Calculator_Data!$D$2:$Y$350,10,FALSE), "")</f>
        <v>487</v>
      </c>
      <c r="M302">
        <f>IF(ISNUMBER(VLOOKUP($F302, Waste_Calculator_Data!$D$2:$Y$350,11,FALSE)), VLOOKUP($F302, Waste_Calculator_Data!$D$2:$Y$350,11,FALSE), "")</f>
        <v>490</v>
      </c>
      <c r="N302">
        <f>IF(ISNUMBER(VLOOKUP($F302, Waste_Calculator_Data!$D$2:$Y$350,21,FALSE)), VLOOKUP($F302, Waste_Calculator_Data!$D$2:$Y$350,21,FALSE), "")</f>
        <v>9</v>
      </c>
    </row>
    <row r="303" spans="1:14" x14ac:dyDescent="0.2">
      <c r="A303" t="s">
        <v>588</v>
      </c>
      <c r="B303" t="s">
        <v>530</v>
      </c>
      <c r="C303">
        <v>116</v>
      </c>
      <c r="D303" t="s">
        <v>608</v>
      </c>
      <c r="E303" t="s">
        <v>611</v>
      </c>
      <c r="F303">
        <v>175</v>
      </c>
      <c r="G303" t="s">
        <v>610</v>
      </c>
      <c r="H303">
        <v>83</v>
      </c>
      <c r="I303">
        <v>97</v>
      </c>
      <c r="J303">
        <v>1.2</v>
      </c>
      <c r="K303">
        <v>15.7</v>
      </c>
      <c r="L303">
        <f>IF(ISNUMBER(VLOOKUP($F303, Waste_Calculator_Data!$D$2:$Y$350,10,FALSE)), VLOOKUP($F303, Waste_Calculator_Data!$D$2:$Y$350,10,FALSE), "")</f>
        <v>120</v>
      </c>
      <c r="M303">
        <f>IF(ISNUMBER(VLOOKUP($F303, Waste_Calculator_Data!$D$2:$Y$350,11,FALSE)), VLOOKUP($F303, Waste_Calculator_Data!$D$2:$Y$350,11,FALSE), "")</f>
        <v>144</v>
      </c>
      <c r="N303">
        <f>IF(ISNUMBER(VLOOKUP($F303, Waste_Calculator_Data!$D$2:$Y$350,21,FALSE)), VLOOKUP($F303, Waste_Calculator_Data!$D$2:$Y$350,21,FALSE), "")</f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6"/>
  <sheetViews>
    <sheetView topLeftCell="S1" workbookViewId="0">
      <selection activeCell="D3" sqref="D3:X3"/>
    </sheetView>
  </sheetViews>
  <sheetFormatPr baseColWidth="10" defaultRowHeight="16" x14ac:dyDescent="0.2"/>
  <sheetData>
    <row r="1" spans="1:73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BA1" s="4">
        <v>0.26</v>
      </c>
      <c r="BB1" s="4">
        <v>0.19</v>
      </c>
      <c r="BC1" s="4">
        <v>7.0000000000000007E-2</v>
      </c>
      <c r="BD1" s="4">
        <v>7.0000000000000007E-2</v>
      </c>
      <c r="BE1" s="4">
        <v>0.32</v>
      </c>
      <c r="BF1" s="4">
        <v>0.01</v>
      </c>
      <c r="BG1" s="4">
        <v>0.08</v>
      </c>
      <c r="BH1">
        <v>21.05</v>
      </c>
      <c r="BI1">
        <v>18.02</v>
      </c>
      <c r="BJ1">
        <v>26.67</v>
      </c>
      <c r="BK1">
        <v>6.19</v>
      </c>
      <c r="BL1">
        <v>4.32</v>
      </c>
      <c r="BM1">
        <v>5.65</v>
      </c>
      <c r="BN1">
        <v>13.33</v>
      </c>
    </row>
    <row r="2" spans="1:73" x14ac:dyDescent="0.2">
      <c r="A2" t="s">
        <v>1766</v>
      </c>
      <c r="B2" t="s">
        <v>1765</v>
      </c>
      <c r="C2" t="s">
        <v>1764</v>
      </c>
      <c r="D2" t="s">
        <v>1763</v>
      </c>
      <c r="E2" t="s">
        <v>1762</v>
      </c>
      <c r="F2" t="s">
        <v>1761</v>
      </c>
      <c r="G2" t="s">
        <v>1760</v>
      </c>
      <c r="H2" t="s">
        <v>1759</v>
      </c>
      <c r="I2" t="s">
        <v>1758</v>
      </c>
      <c r="J2" t="s">
        <v>1757</v>
      </c>
      <c r="K2" t="s">
        <v>1756</v>
      </c>
      <c r="L2" t="s">
        <v>1755</v>
      </c>
      <c r="M2" t="s">
        <v>1754</v>
      </c>
      <c r="N2" t="s">
        <v>1753</v>
      </c>
      <c r="O2" t="s">
        <v>1752</v>
      </c>
      <c r="P2" t="s">
        <v>1751</v>
      </c>
      <c r="Q2" t="s">
        <v>1750</v>
      </c>
      <c r="R2" t="s">
        <v>1749</v>
      </c>
      <c r="S2" t="s">
        <v>1748</v>
      </c>
      <c r="T2" t="s">
        <v>1747</v>
      </c>
      <c r="U2" t="s">
        <v>1746</v>
      </c>
      <c r="V2" t="s">
        <v>1745</v>
      </c>
      <c r="W2" t="s">
        <v>1744</v>
      </c>
      <c r="X2" t="s">
        <v>1743</v>
      </c>
      <c r="Y2" t="s">
        <v>1742</v>
      </c>
      <c r="Z2" t="s">
        <v>1741</v>
      </c>
      <c r="AA2" t="s">
        <v>1740</v>
      </c>
      <c r="AB2" t="s">
        <v>1739</v>
      </c>
      <c r="AC2" t="s">
        <v>1738</v>
      </c>
      <c r="AD2" t="s">
        <v>1737</v>
      </c>
      <c r="AE2" t="s">
        <v>1736</v>
      </c>
      <c r="AF2" t="s">
        <v>1735</v>
      </c>
      <c r="AG2" t="s">
        <v>1734</v>
      </c>
      <c r="AH2" t="s">
        <v>1733</v>
      </c>
      <c r="AI2" t="s">
        <v>1732</v>
      </c>
      <c r="AJ2" t="s">
        <v>1731</v>
      </c>
      <c r="AK2" t="s">
        <v>1730</v>
      </c>
      <c r="AL2" t="s">
        <v>1729</v>
      </c>
      <c r="AM2" t="s">
        <v>1728</v>
      </c>
      <c r="AN2" t="s">
        <v>1727</v>
      </c>
      <c r="AO2" t="s">
        <v>1726</v>
      </c>
      <c r="AP2" t="s">
        <v>1725</v>
      </c>
      <c r="AQ2" t="s">
        <v>1724</v>
      </c>
      <c r="AR2" t="s">
        <v>1723</v>
      </c>
      <c r="AS2" t="s">
        <v>1722</v>
      </c>
      <c r="AT2" t="s">
        <v>1721</v>
      </c>
      <c r="AU2" t="s">
        <v>1720</v>
      </c>
      <c r="AV2" t="s">
        <v>1719</v>
      </c>
      <c r="AW2" t="s">
        <v>1718</v>
      </c>
      <c r="AX2" t="s">
        <v>1717</v>
      </c>
      <c r="AY2" t="s">
        <v>1716</v>
      </c>
      <c r="AZ2" t="s">
        <v>1715</v>
      </c>
      <c r="BA2" t="s">
        <v>1714</v>
      </c>
      <c r="BB2" t="s">
        <v>1713</v>
      </c>
      <c r="BC2" t="s">
        <v>1712</v>
      </c>
      <c r="BD2" t="s">
        <v>1711</v>
      </c>
      <c r="BE2" t="s">
        <v>1710</v>
      </c>
      <c r="BF2" t="s">
        <v>1709</v>
      </c>
      <c r="BG2" t="s">
        <v>1708</v>
      </c>
      <c r="BH2" t="s">
        <v>1707</v>
      </c>
      <c r="BI2" t="s">
        <v>1706</v>
      </c>
      <c r="BJ2" t="s">
        <v>1705</v>
      </c>
      <c r="BK2" t="s">
        <v>1704</v>
      </c>
      <c r="BL2" t="s">
        <v>1703</v>
      </c>
      <c r="BM2" t="s">
        <v>1702</v>
      </c>
      <c r="BN2" t="s">
        <v>1701</v>
      </c>
      <c r="BO2" t="s">
        <v>1700</v>
      </c>
      <c r="BP2" t="s">
        <v>1699</v>
      </c>
      <c r="BQ2" t="s">
        <v>1698</v>
      </c>
      <c r="BR2" t="s">
        <v>1697</v>
      </c>
      <c r="BS2" t="s">
        <v>1696</v>
      </c>
      <c r="BT2" t="s">
        <v>1695</v>
      </c>
      <c r="BU2" t="s">
        <v>1694</v>
      </c>
    </row>
    <row r="3" spans="1:73" x14ac:dyDescent="0.2">
      <c r="A3" t="s">
        <v>15</v>
      </c>
      <c r="B3" s="3">
        <v>43466</v>
      </c>
      <c r="C3" t="s">
        <v>16</v>
      </c>
      <c r="D3">
        <v>180</v>
      </c>
      <c r="E3">
        <v>180</v>
      </c>
      <c r="F3">
        <v>289</v>
      </c>
      <c r="G3">
        <v>289</v>
      </c>
      <c r="H3" t="s">
        <v>1693</v>
      </c>
      <c r="I3" t="s">
        <v>620</v>
      </c>
      <c r="J3" t="s">
        <v>619</v>
      </c>
      <c r="K3" t="s">
        <v>618</v>
      </c>
      <c r="M3">
        <v>218</v>
      </c>
      <c r="N3">
        <v>220</v>
      </c>
      <c r="O3">
        <v>918</v>
      </c>
      <c r="P3">
        <v>4.21</v>
      </c>
      <c r="R3">
        <v>450</v>
      </c>
      <c r="S3">
        <v>450</v>
      </c>
      <c r="T3">
        <v>89</v>
      </c>
      <c r="U3">
        <v>0.41799999999999998</v>
      </c>
      <c r="V3">
        <v>1</v>
      </c>
      <c r="W3">
        <v>0</v>
      </c>
      <c r="X3">
        <v>1</v>
      </c>
      <c r="Y3">
        <v>21</v>
      </c>
      <c r="Z3">
        <v>88172</v>
      </c>
      <c r="AA3">
        <v>2.02</v>
      </c>
      <c r="AB3">
        <v>88172</v>
      </c>
      <c r="AC3">
        <v>2.02</v>
      </c>
      <c r="AD3">
        <v>14961</v>
      </c>
      <c r="AE3">
        <v>1841787</v>
      </c>
      <c r="AF3">
        <v>0.16969999999999999</v>
      </c>
      <c r="AG3">
        <v>223</v>
      </c>
      <c r="AH3">
        <v>5031405</v>
      </c>
      <c r="AI3">
        <v>5341</v>
      </c>
      <c r="AJ3">
        <v>503</v>
      </c>
      <c r="AK3" t="s">
        <v>1692</v>
      </c>
      <c r="AL3" t="s">
        <v>1242</v>
      </c>
      <c r="AM3" t="s">
        <v>1691</v>
      </c>
      <c r="AN3" t="s">
        <v>1600</v>
      </c>
      <c r="AO3" t="s">
        <v>683</v>
      </c>
      <c r="AP3">
        <v>6</v>
      </c>
      <c r="AQ3">
        <v>15</v>
      </c>
      <c r="AR3">
        <v>32</v>
      </c>
      <c r="AS3">
        <v>87</v>
      </c>
      <c r="AT3">
        <v>15</v>
      </c>
      <c r="AU3" s="3">
        <v>26023</v>
      </c>
      <c r="AZ3">
        <v>0.54500000000000004</v>
      </c>
      <c r="BA3">
        <v>0.14169999999999999</v>
      </c>
      <c r="BB3">
        <v>2.6922999999999999E-2</v>
      </c>
      <c r="BC3">
        <v>1.8846100000000001E-3</v>
      </c>
      <c r="BD3">
        <v>1.3192299999999999E-4</v>
      </c>
      <c r="BE3" s="2">
        <v>4.2215300000000002E-5</v>
      </c>
      <c r="BF3" s="2">
        <v>4.2215299999999998E-7</v>
      </c>
      <c r="BG3" s="2">
        <v>3.3772199999999997E-8</v>
      </c>
      <c r="BH3">
        <v>2.9827849999999998</v>
      </c>
      <c r="BI3">
        <v>0.48515246000000001</v>
      </c>
      <c r="BJ3">
        <v>5.0262548999999997E-2</v>
      </c>
      <c r="BK3">
        <v>8.1660200000000004E-4</v>
      </c>
      <c r="BL3">
        <v>1.8237E-4</v>
      </c>
      <c r="BM3" s="2">
        <v>2.3851599999999998E-6</v>
      </c>
      <c r="BN3" s="2">
        <v>4.5018399999999998E-7</v>
      </c>
      <c r="BO3">
        <v>602.44501760000003</v>
      </c>
      <c r="BP3">
        <v>97.988182960000003</v>
      </c>
      <c r="BQ3">
        <v>10.151728009999999</v>
      </c>
      <c r="BR3">
        <v>0.16493227399999999</v>
      </c>
      <c r="BS3">
        <v>3.6833985999999999E-2</v>
      </c>
      <c r="BT3">
        <v>4.8174099999999999E-4</v>
      </c>
      <c r="BU3" s="2">
        <v>9.0925400000000002E-5</v>
      </c>
    </row>
    <row r="4" spans="1:73" x14ac:dyDescent="0.2">
      <c r="A4" t="s">
        <v>164</v>
      </c>
      <c r="B4" s="3">
        <v>43466</v>
      </c>
      <c r="C4" t="s">
        <v>165</v>
      </c>
      <c r="D4">
        <v>242</v>
      </c>
      <c r="E4">
        <v>167</v>
      </c>
      <c r="F4">
        <v>361</v>
      </c>
      <c r="G4">
        <v>283</v>
      </c>
      <c r="H4" t="s">
        <v>1690</v>
      </c>
      <c r="I4" t="s">
        <v>620</v>
      </c>
      <c r="J4" t="s">
        <v>688</v>
      </c>
      <c r="K4" t="s">
        <v>618</v>
      </c>
      <c r="M4">
        <v>30</v>
      </c>
      <c r="N4">
        <v>30</v>
      </c>
      <c r="O4">
        <v>131</v>
      </c>
      <c r="P4">
        <v>4.37</v>
      </c>
      <c r="R4">
        <v>65</v>
      </c>
      <c r="S4">
        <v>65</v>
      </c>
      <c r="T4">
        <v>5</v>
      </c>
      <c r="U4">
        <v>0.17199999999999999</v>
      </c>
      <c r="V4">
        <v>1</v>
      </c>
      <c r="W4">
        <v>0</v>
      </c>
      <c r="X4">
        <v>1</v>
      </c>
      <c r="Y4">
        <v>4</v>
      </c>
      <c r="Z4">
        <v>10000</v>
      </c>
      <c r="AA4">
        <v>0.23</v>
      </c>
      <c r="AB4">
        <v>10000</v>
      </c>
      <c r="AC4">
        <v>0.23</v>
      </c>
      <c r="AD4">
        <v>6983</v>
      </c>
      <c r="AE4">
        <v>351238</v>
      </c>
      <c r="AF4">
        <v>0.69830000000000003</v>
      </c>
      <c r="AG4">
        <v>283</v>
      </c>
      <c r="AH4">
        <v>839110</v>
      </c>
      <c r="AI4">
        <v>6505</v>
      </c>
      <c r="AJ4">
        <v>643</v>
      </c>
      <c r="AK4" t="s">
        <v>1318</v>
      </c>
      <c r="AL4" t="s">
        <v>827</v>
      </c>
      <c r="AM4" t="s">
        <v>764</v>
      </c>
      <c r="AN4" t="s">
        <v>640</v>
      </c>
      <c r="AO4" t="s">
        <v>613</v>
      </c>
      <c r="AP4">
        <v>16</v>
      </c>
      <c r="AQ4">
        <v>9</v>
      </c>
      <c r="AR4">
        <v>20</v>
      </c>
      <c r="AS4">
        <v>55</v>
      </c>
      <c r="AT4">
        <v>41</v>
      </c>
      <c r="AU4" s="3">
        <v>26603</v>
      </c>
      <c r="AZ4">
        <v>7.4999999999999997E-2</v>
      </c>
      <c r="BA4">
        <v>1.95E-2</v>
      </c>
      <c r="BB4">
        <v>3.705E-3</v>
      </c>
      <c r="BC4">
        <v>2.5934999999999999E-4</v>
      </c>
      <c r="BD4" s="2">
        <v>1.81545E-5</v>
      </c>
      <c r="BE4" s="2">
        <v>5.8094400000000001E-6</v>
      </c>
      <c r="BF4" s="2">
        <v>5.8094399999999999E-8</v>
      </c>
      <c r="BG4" s="2">
        <v>4.6475500000000001E-9</v>
      </c>
      <c r="BH4">
        <v>0.41047499999999998</v>
      </c>
      <c r="BI4">
        <v>6.6764100000000007E-2</v>
      </c>
      <c r="BJ4">
        <v>6.9168650000000003E-3</v>
      </c>
      <c r="BK4">
        <v>1.12376E-4</v>
      </c>
      <c r="BL4" s="2">
        <v>2.50968E-5</v>
      </c>
      <c r="BM4" s="2">
        <v>3.28233E-7</v>
      </c>
      <c r="BN4" s="2">
        <v>6.1951900000000006E-8</v>
      </c>
      <c r="BO4">
        <v>82.905277650000002</v>
      </c>
      <c r="BP4">
        <v>13.484612329999999</v>
      </c>
      <c r="BQ4">
        <v>1.397026791</v>
      </c>
      <c r="BR4">
        <v>2.2697102E-2</v>
      </c>
      <c r="BS4">
        <v>5.0688970000000002E-3</v>
      </c>
      <c r="BT4" s="2">
        <v>6.6294600000000001E-5</v>
      </c>
      <c r="BU4" s="2">
        <v>1.25127E-5</v>
      </c>
    </row>
    <row r="5" spans="1:73" x14ac:dyDescent="0.2">
      <c r="A5" t="s">
        <v>18</v>
      </c>
      <c r="B5" s="3">
        <v>43466</v>
      </c>
      <c r="C5" t="s">
        <v>19</v>
      </c>
      <c r="D5">
        <v>233</v>
      </c>
      <c r="E5">
        <v>308</v>
      </c>
      <c r="F5">
        <v>354</v>
      </c>
      <c r="G5">
        <v>344</v>
      </c>
      <c r="H5" t="s">
        <v>1689</v>
      </c>
      <c r="I5" t="s">
        <v>620</v>
      </c>
      <c r="J5" t="s">
        <v>688</v>
      </c>
      <c r="K5" t="s">
        <v>634</v>
      </c>
      <c r="M5">
        <v>65</v>
      </c>
      <c r="N5">
        <v>66</v>
      </c>
      <c r="O5">
        <v>293.5</v>
      </c>
      <c r="P5">
        <v>4.5199999999999996</v>
      </c>
      <c r="R5">
        <v>170</v>
      </c>
      <c r="S5">
        <v>170</v>
      </c>
      <c r="T5">
        <v>21</v>
      </c>
      <c r="U5">
        <v>0.32800000000000001</v>
      </c>
      <c r="V5">
        <v>1</v>
      </c>
      <c r="W5">
        <v>0</v>
      </c>
      <c r="X5">
        <v>1</v>
      </c>
      <c r="Y5">
        <v>6</v>
      </c>
      <c r="Z5">
        <v>18987</v>
      </c>
      <c r="AA5">
        <v>0.44</v>
      </c>
      <c r="AB5">
        <v>18987</v>
      </c>
      <c r="AC5">
        <v>0.44</v>
      </c>
      <c r="AD5">
        <v>12231</v>
      </c>
      <c r="AE5">
        <v>851926</v>
      </c>
      <c r="AF5">
        <v>0.64419999999999999</v>
      </c>
      <c r="AG5">
        <v>386</v>
      </c>
      <c r="AH5">
        <v>2205187</v>
      </c>
      <c r="AI5">
        <v>7302</v>
      </c>
      <c r="AJ5">
        <v>440</v>
      </c>
      <c r="AK5" t="s">
        <v>693</v>
      </c>
      <c r="AL5" t="s">
        <v>711</v>
      </c>
      <c r="AM5" t="s">
        <v>617</v>
      </c>
      <c r="AN5" t="s">
        <v>1147</v>
      </c>
      <c r="AO5" t="s">
        <v>683</v>
      </c>
      <c r="AP5">
        <v>3</v>
      </c>
      <c r="AQ5">
        <v>15</v>
      </c>
      <c r="AR5">
        <v>32</v>
      </c>
      <c r="AS5">
        <v>79</v>
      </c>
      <c r="AT5">
        <v>16</v>
      </c>
      <c r="AU5" s="3">
        <v>27759</v>
      </c>
      <c r="AZ5">
        <v>0.16250000000000001</v>
      </c>
      <c r="BA5">
        <v>4.2250000000000003E-2</v>
      </c>
      <c r="BB5">
        <v>8.0274999999999999E-3</v>
      </c>
      <c r="BC5">
        <v>5.6192500000000001E-4</v>
      </c>
      <c r="BD5" s="2">
        <v>3.9334800000000002E-5</v>
      </c>
      <c r="BE5" s="2">
        <v>1.25871E-5</v>
      </c>
      <c r="BF5" s="2">
        <v>1.25871E-7</v>
      </c>
      <c r="BG5" s="2">
        <v>1.00697E-8</v>
      </c>
      <c r="BH5">
        <v>0.88936249999999994</v>
      </c>
      <c r="BI5">
        <v>0.14465554999999999</v>
      </c>
      <c r="BJ5">
        <v>1.498654E-2</v>
      </c>
      <c r="BK5">
        <v>2.43482E-4</v>
      </c>
      <c r="BL5" s="2">
        <v>5.4376399999999997E-5</v>
      </c>
      <c r="BM5" s="2">
        <v>7.1117200000000004E-7</v>
      </c>
      <c r="BN5" s="2">
        <v>1.34229E-7</v>
      </c>
      <c r="BO5">
        <v>179.62810160000001</v>
      </c>
      <c r="BP5">
        <v>29.216660059999999</v>
      </c>
      <c r="BQ5">
        <v>3.0268913789999998</v>
      </c>
      <c r="BR5">
        <v>4.9177053999999998E-2</v>
      </c>
      <c r="BS5">
        <v>1.0982611E-2</v>
      </c>
      <c r="BT5">
        <v>1.43638E-4</v>
      </c>
      <c r="BU5" s="2">
        <v>2.7110800000000001E-5</v>
      </c>
    </row>
    <row r="6" spans="1:73" x14ac:dyDescent="0.2">
      <c r="A6" t="s">
        <v>497</v>
      </c>
      <c r="B6" s="3">
        <v>43466</v>
      </c>
      <c r="C6" t="s">
        <v>498</v>
      </c>
      <c r="D6">
        <v>154</v>
      </c>
      <c r="E6">
        <v>97</v>
      </c>
      <c r="F6">
        <v>264</v>
      </c>
      <c r="G6">
        <v>261</v>
      </c>
      <c r="H6" t="s">
        <v>1688</v>
      </c>
      <c r="I6" t="s">
        <v>620</v>
      </c>
      <c r="J6" t="s">
        <v>619</v>
      </c>
      <c r="K6" t="s">
        <v>618</v>
      </c>
      <c r="M6">
        <v>98</v>
      </c>
      <c r="N6">
        <v>100</v>
      </c>
      <c r="O6">
        <v>386</v>
      </c>
      <c r="P6">
        <v>3.94</v>
      </c>
      <c r="R6">
        <v>165</v>
      </c>
      <c r="S6">
        <v>165</v>
      </c>
      <c r="T6">
        <v>41</v>
      </c>
      <c r="U6">
        <v>0.42699999999999999</v>
      </c>
      <c r="V6">
        <v>1</v>
      </c>
      <c r="W6">
        <v>0</v>
      </c>
      <c r="X6">
        <v>1</v>
      </c>
      <c r="Y6">
        <v>17</v>
      </c>
      <c r="Z6">
        <v>29359</v>
      </c>
      <c r="AA6">
        <v>0.67</v>
      </c>
      <c r="AB6">
        <v>29359</v>
      </c>
      <c r="AC6">
        <v>0.67</v>
      </c>
      <c r="AD6">
        <v>5759</v>
      </c>
      <c r="AE6">
        <v>771591</v>
      </c>
      <c r="AF6">
        <v>0.19620000000000001</v>
      </c>
      <c r="AG6">
        <v>246</v>
      </c>
      <c r="AH6">
        <v>1880013</v>
      </c>
      <c r="AI6">
        <v>4694</v>
      </c>
      <c r="AJ6">
        <v>529</v>
      </c>
      <c r="AK6" t="s">
        <v>1000</v>
      </c>
      <c r="AL6" t="s">
        <v>1687</v>
      </c>
      <c r="AM6" t="s">
        <v>1686</v>
      </c>
      <c r="AO6" t="s">
        <v>622</v>
      </c>
      <c r="AP6">
        <v>10</v>
      </c>
      <c r="AQ6">
        <v>13</v>
      </c>
      <c r="AR6">
        <v>30</v>
      </c>
      <c r="AS6">
        <v>70</v>
      </c>
      <c r="AT6">
        <v>9</v>
      </c>
      <c r="AU6" s="3">
        <v>23832</v>
      </c>
      <c r="AZ6">
        <v>0.245</v>
      </c>
      <c r="BA6">
        <v>6.3700000000000007E-2</v>
      </c>
      <c r="BB6">
        <v>1.2102999999999999E-2</v>
      </c>
      <c r="BC6">
        <v>8.4721000000000004E-4</v>
      </c>
      <c r="BD6" s="2">
        <v>5.9304700000000002E-5</v>
      </c>
      <c r="BE6" s="2">
        <v>1.8977499999999999E-5</v>
      </c>
      <c r="BF6" s="2">
        <v>1.8977499999999999E-7</v>
      </c>
      <c r="BG6" s="2">
        <v>1.5182E-8</v>
      </c>
      <c r="BH6">
        <v>1.3408850000000001</v>
      </c>
      <c r="BI6">
        <v>0.21809606000000001</v>
      </c>
      <c r="BJ6">
        <v>2.2595091000000001E-2</v>
      </c>
      <c r="BK6">
        <v>3.6709600000000002E-4</v>
      </c>
      <c r="BL6" s="2">
        <v>8.1982800000000004E-5</v>
      </c>
      <c r="BM6" s="2">
        <v>1.0722300000000001E-6</v>
      </c>
      <c r="BN6" s="2">
        <v>2.0237600000000001E-7</v>
      </c>
      <c r="BO6">
        <v>270.82390700000002</v>
      </c>
      <c r="BP6">
        <v>44.049733619999998</v>
      </c>
      <c r="BQ6">
        <v>4.5636208490000003</v>
      </c>
      <c r="BR6">
        <v>7.4143866000000003E-2</v>
      </c>
      <c r="BS6">
        <v>1.6558397999999998E-2</v>
      </c>
      <c r="BT6">
        <v>2.16562E-4</v>
      </c>
      <c r="BU6" s="2">
        <v>4.0874699999999997E-5</v>
      </c>
    </row>
    <row r="7" spans="1:73" x14ac:dyDescent="0.2">
      <c r="A7" t="s">
        <v>21</v>
      </c>
      <c r="B7" s="3">
        <v>43466</v>
      </c>
      <c r="C7" t="s">
        <v>22</v>
      </c>
      <c r="D7">
        <v>214</v>
      </c>
      <c r="E7">
        <v>67</v>
      </c>
      <c r="F7">
        <v>332</v>
      </c>
      <c r="G7">
        <v>222</v>
      </c>
      <c r="H7" t="s">
        <v>1685</v>
      </c>
      <c r="I7" t="s">
        <v>620</v>
      </c>
      <c r="J7" t="s">
        <v>688</v>
      </c>
      <c r="K7" t="s">
        <v>618</v>
      </c>
      <c r="M7">
        <v>96</v>
      </c>
      <c r="N7">
        <v>96</v>
      </c>
      <c r="O7">
        <v>386</v>
      </c>
      <c r="P7">
        <v>4.0199999999999996</v>
      </c>
      <c r="R7">
        <v>156</v>
      </c>
      <c r="S7">
        <v>156</v>
      </c>
      <c r="T7">
        <v>47</v>
      </c>
      <c r="U7">
        <v>0.505</v>
      </c>
      <c r="V7">
        <v>1</v>
      </c>
      <c r="W7">
        <v>0</v>
      </c>
      <c r="X7">
        <v>1</v>
      </c>
      <c r="Y7">
        <v>6</v>
      </c>
      <c r="Z7">
        <v>39937</v>
      </c>
      <c r="AA7">
        <v>0.92</v>
      </c>
      <c r="AB7">
        <v>39937</v>
      </c>
      <c r="AC7">
        <v>0.92</v>
      </c>
      <c r="AD7">
        <v>13337</v>
      </c>
      <c r="AE7">
        <v>810629</v>
      </c>
      <c r="AF7">
        <v>0.33400000000000002</v>
      </c>
      <c r="AG7">
        <v>170</v>
      </c>
      <c r="AH7">
        <v>2278928</v>
      </c>
      <c r="AI7">
        <v>5814</v>
      </c>
      <c r="AJ7">
        <v>452</v>
      </c>
      <c r="AK7" t="s">
        <v>906</v>
      </c>
      <c r="AL7" t="s">
        <v>1684</v>
      </c>
      <c r="AM7" t="s">
        <v>1112</v>
      </c>
      <c r="AO7" t="s">
        <v>683</v>
      </c>
      <c r="AP7">
        <v>9</v>
      </c>
      <c r="AQ7">
        <v>15</v>
      </c>
      <c r="AR7">
        <v>32</v>
      </c>
      <c r="AS7">
        <v>85</v>
      </c>
      <c r="AT7">
        <v>17</v>
      </c>
      <c r="AU7" s="3">
        <v>25933</v>
      </c>
      <c r="AZ7">
        <v>0.24</v>
      </c>
      <c r="BA7">
        <v>6.2399999999999997E-2</v>
      </c>
      <c r="BB7">
        <v>1.1856E-2</v>
      </c>
      <c r="BC7">
        <v>8.2992000000000005E-4</v>
      </c>
      <c r="BD7" s="2">
        <v>5.8094399999999997E-5</v>
      </c>
      <c r="BE7" s="2">
        <v>1.85902E-5</v>
      </c>
      <c r="BF7" s="2">
        <v>1.8590199999999999E-7</v>
      </c>
      <c r="BG7" s="2">
        <v>1.48722E-8</v>
      </c>
      <c r="BH7">
        <v>1.31352</v>
      </c>
      <c r="BI7">
        <v>0.21364511999999999</v>
      </c>
      <c r="BJ7">
        <v>2.2133966000000001E-2</v>
      </c>
      <c r="BK7">
        <v>3.5960400000000002E-4</v>
      </c>
      <c r="BL7" s="2">
        <v>8.0309700000000001E-5</v>
      </c>
      <c r="BM7" s="2">
        <v>1.05035E-6</v>
      </c>
      <c r="BN7" s="2">
        <v>1.9824599999999999E-7</v>
      </c>
      <c r="BO7">
        <v>265.29688850000002</v>
      </c>
      <c r="BP7">
        <v>43.150759469999997</v>
      </c>
      <c r="BQ7">
        <v>4.47048573</v>
      </c>
      <c r="BR7">
        <v>7.2630726000000007E-2</v>
      </c>
      <c r="BS7">
        <v>1.6220471E-2</v>
      </c>
      <c r="BT7">
        <v>2.12143E-4</v>
      </c>
      <c r="BU7" s="2">
        <v>4.0040499999999997E-5</v>
      </c>
    </row>
    <row r="8" spans="1:73" x14ac:dyDescent="0.2">
      <c r="A8" t="s">
        <v>437</v>
      </c>
      <c r="B8" s="3">
        <v>43466</v>
      </c>
      <c r="C8" t="s">
        <v>438</v>
      </c>
      <c r="D8">
        <v>359</v>
      </c>
      <c r="E8">
        <v>359</v>
      </c>
      <c r="F8">
        <v>840</v>
      </c>
      <c r="G8">
        <v>840</v>
      </c>
      <c r="H8" t="s">
        <v>1683</v>
      </c>
      <c r="I8" t="s">
        <v>620</v>
      </c>
      <c r="J8" t="s">
        <v>688</v>
      </c>
      <c r="K8" t="s">
        <v>618</v>
      </c>
      <c r="M8">
        <v>35</v>
      </c>
      <c r="N8">
        <v>35</v>
      </c>
      <c r="O8">
        <v>157.5</v>
      </c>
      <c r="P8">
        <v>4.5</v>
      </c>
      <c r="R8">
        <v>74</v>
      </c>
      <c r="S8">
        <v>74</v>
      </c>
      <c r="T8">
        <v>7</v>
      </c>
      <c r="U8">
        <v>0.2</v>
      </c>
      <c r="V8">
        <v>1</v>
      </c>
      <c r="W8">
        <v>0</v>
      </c>
      <c r="X8">
        <v>1</v>
      </c>
      <c r="Y8">
        <v>7</v>
      </c>
      <c r="Z8">
        <v>9621</v>
      </c>
      <c r="AA8">
        <v>0.22</v>
      </c>
      <c r="AB8">
        <v>9621</v>
      </c>
      <c r="AC8">
        <v>0.22</v>
      </c>
      <c r="AD8">
        <v>5774</v>
      </c>
      <c r="AE8">
        <v>361857</v>
      </c>
      <c r="AF8">
        <v>0.60009999999999997</v>
      </c>
      <c r="AG8">
        <v>336</v>
      </c>
      <c r="AH8">
        <v>4503296</v>
      </c>
      <c r="AI8">
        <v>28412</v>
      </c>
      <c r="AJ8">
        <v>644</v>
      </c>
      <c r="AK8" t="s">
        <v>629</v>
      </c>
      <c r="AL8" t="s">
        <v>1682</v>
      </c>
      <c r="AM8" t="s">
        <v>627</v>
      </c>
      <c r="AO8" t="s">
        <v>622</v>
      </c>
      <c r="AP8">
        <v>7</v>
      </c>
      <c r="AQ8">
        <v>10</v>
      </c>
      <c r="AR8">
        <v>29</v>
      </c>
      <c r="AS8">
        <v>69</v>
      </c>
      <c r="AT8">
        <v>6</v>
      </c>
      <c r="AU8" s="3">
        <v>35155</v>
      </c>
      <c r="AX8" t="s">
        <v>690</v>
      </c>
      <c r="AY8" t="s">
        <v>690</v>
      </c>
      <c r="AZ8">
        <v>8.7499999999999994E-2</v>
      </c>
      <c r="BA8">
        <v>2.2749999999999999E-2</v>
      </c>
      <c r="BB8">
        <v>4.3225E-3</v>
      </c>
      <c r="BC8">
        <v>3.0257500000000002E-4</v>
      </c>
      <c r="BD8" s="2">
        <v>2.1180300000000001E-5</v>
      </c>
      <c r="BE8" s="2">
        <v>6.7776799999999998E-6</v>
      </c>
      <c r="BF8" s="2">
        <v>6.7776800000000001E-8</v>
      </c>
      <c r="BG8" s="2">
        <v>5.4221399999999996E-9</v>
      </c>
      <c r="BH8">
        <v>0.47888750000000002</v>
      </c>
      <c r="BI8">
        <v>7.7891450000000001E-2</v>
      </c>
      <c r="BJ8">
        <v>8.0696750000000001E-3</v>
      </c>
      <c r="BK8">
        <v>1.31106E-4</v>
      </c>
      <c r="BL8" s="2">
        <v>2.92796E-5</v>
      </c>
      <c r="BM8" s="2">
        <v>3.8293899999999999E-7</v>
      </c>
      <c r="BN8" s="2">
        <v>7.2277200000000003E-8</v>
      </c>
      <c r="BO8">
        <v>96.722823930000004</v>
      </c>
      <c r="BP8">
        <v>15.732047720000001</v>
      </c>
      <c r="BQ8">
        <v>1.6298645890000001</v>
      </c>
      <c r="BR8">
        <v>2.6479952000000001E-2</v>
      </c>
      <c r="BS8">
        <v>5.9137130000000001E-3</v>
      </c>
      <c r="BT8" s="2">
        <v>7.7343700000000003E-5</v>
      </c>
      <c r="BU8" s="2">
        <v>1.45981E-5</v>
      </c>
    </row>
    <row r="9" spans="1:73" x14ac:dyDescent="0.2">
      <c r="A9" t="s">
        <v>167</v>
      </c>
      <c r="B9" s="3">
        <v>43466</v>
      </c>
      <c r="C9" t="s">
        <v>168</v>
      </c>
      <c r="D9">
        <v>156</v>
      </c>
      <c r="E9">
        <v>73</v>
      </c>
      <c r="F9">
        <v>267</v>
      </c>
      <c r="G9">
        <v>267</v>
      </c>
      <c r="H9" t="s">
        <v>1681</v>
      </c>
      <c r="I9" t="s">
        <v>620</v>
      </c>
      <c r="J9" t="s">
        <v>619</v>
      </c>
      <c r="K9" t="s">
        <v>618</v>
      </c>
      <c r="M9">
        <v>234</v>
      </c>
      <c r="N9">
        <v>234</v>
      </c>
      <c r="O9">
        <v>1101</v>
      </c>
      <c r="P9">
        <v>4.71</v>
      </c>
      <c r="R9">
        <v>541</v>
      </c>
      <c r="S9">
        <v>541</v>
      </c>
      <c r="T9">
        <v>100</v>
      </c>
      <c r="U9">
        <v>0.43099999999999999</v>
      </c>
      <c r="V9">
        <v>1</v>
      </c>
      <c r="W9">
        <v>0</v>
      </c>
      <c r="X9">
        <v>1</v>
      </c>
      <c r="Y9">
        <v>24</v>
      </c>
      <c r="Z9">
        <v>110000</v>
      </c>
      <c r="AA9">
        <v>2.5299999999999998</v>
      </c>
      <c r="AB9">
        <v>110000</v>
      </c>
      <c r="AC9">
        <v>2.5299999999999998</v>
      </c>
      <c r="AD9">
        <v>11311</v>
      </c>
      <c r="AE9">
        <v>2207369</v>
      </c>
      <c r="AF9">
        <v>0.1028</v>
      </c>
      <c r="AG9">
        <v>214</v>
      </c>
      <c r="AH9">
        <v>4703702</v>
      </c>
      <c r="AI9">
        <v>4272</v>
      </c>
      <c r="AJ9">
        <v>511</v>
      </c>
      <c r="AK9" t="s">
        <v>1626</v>
      </c>
      <c r="AL9" t="s">
        <v>971</v>
      </c>
      <c r="AM9" t="s">
        <v>675</v>
      </c>
      <c r="AO9" t="s">
        <v>613</v>
      </c>
      <c r="AP9">
        <v>3</v>
      </c>
      <c r="AQ9">
        <v>8</v>
      </c>
      <c r="AR9">
        <v>18</v>
      </c>
      <c r="AS9">
        <v>54</v>
      </c>
      <c r="AT9">
        <v>36</v>
      </c>
      <c r="AU9" s="3">
        <v>24623</v>
      </c>
      <c r="AZ9">
        <v>0.58499999999999996</v>
      </c>
      <c r="BA9">
        <v>0.15210000000000001</v>
      </c>
      <c r="BB9">
        <v>2.8899000000000001E-2</v>
      </c>
      <c r="BC9">
        <v>2.02293E-3</v>
      </c>
      <c r="BD9">
        <v>1.41605E-4</v>
      </c>
      <c r="BE9" s="2">
        <v>4.5313599999999999E-5</v>
      </c>
      <c r="BF9" s="2">
        <v>4.5313599999999999E-7</v>
      </c>
      <c r="BG9" s="2">
        <v>3.6250899999999999E-8</v>
      </c>
      <c r="BH9">
        <v>3.201705</v>
      </c>
      <c r="BI9">
        <v>0.52075998000000001</v>
      </c>
      <c r="BJ9">
        <v>5.3951542999999998E-2</v>
      </c>
      <c r="BK9">
        <v>8.7653600000000003E-4</v>
      </c>
      <c r="BL9">
        <v>1.9575500000000001E-4</v>
      </c>
      <c r="BM9" s="2">
        <v>2.5602200000000002E-6</v>
      </c>
      <c r="BN9" s="2">
        <v>4.8322500000000004E-7</v>
      </c>
      <c r="BO9">
        <v>646.66116569999997</v>
      </c>
      <c r="BP9">
        <v>105.1799762</v>
      </c>
      <c r="BQ9">
        <v>10.89680897</v>
      </c>
      <c r="BR9">
        <v>0.17703739499999999</v>
      </c>
      <c r="BS9">
        <v>3.9537398000000001E-2</v>
      </c>
      <c r="BT9">
        <v>5.1709800000000002E-4</v>
      </c>
      <c r="BU9" s="2">
        <v>9.7598799999999998E-5</v>
      </c>
    </row>
    <row r="10" spans="1:73" x14ac:dyDescent="0.2">
      <c r="A10" t="s">
        <v>425</v>
      </c>
      <c r="B10" s="3">
        <v>43466</v>
      </c>
      <c r="C10" t="s">
        <v>426</v>
      </c>
      <c r="D10">
        <v>203</v>
      </c>
      <c r="E10">
        <v>64</v>
      </c>
      <c r="F10">
        <v>320</v>
      </c>
      <c r="G10">
        <v>219</v>
      </c>
      <c r="H10" t="s">
        <v>1680</v>
      </c>
      <c r="I10" t="s">
        <v>620</v>
      </c>
      <c r="J10" t="s">
        <v>688</v>
      </c>
      <c r="K10" t="s">
        <v>618</v>
      </c>
      <c r="M10">
        <v>66</v>
      </c>
      <c r="N10">
        <v>66</v>
      </c>
      <c r="O10">
        <v>259</v>
      </c>
      <c r="P10">
        <v>3.92</v>
      </c>
      <c r="R10">
        <v>114</v>
      </c>
      <c r="S10">
        <v>114</v>
      </c>
      <c r="T10">
        <v>33</v>
      </c>
      <c r="U10">
        <v>0.5</v>
      </c>
      <c r="V10">
        <v>1</v>
      </c>
      <c r="W10">
        <v>0</v>
      </c>
      <c r="X10">
        <v>1</v>
      </c>
      <c r="Y10">
        <v>6</v>
      </c>
      <c r="Z10">
        <v>20205</v>
      </c>
      <c r="AA10">
        <v>0.46</v>
      </c>
      <c r="AB10">
        <v>20205</v>
      </c>
      <c r="AC10">
        <v>0.46</v>
      </c>
      <c r="AD10">
        <v>9143</v>
      </c>
      <c r="AE10">
        <v>530550</v>
      </c>
      <c r="AF10">
        <v>0.45250000000000001</v>
      </c>
      <c r="AG10">
        <v>248</v>
      </c>
      <c r="AH10">
        <v>1241825</v>
      </c>
      <c r="AI10">
        <v>4651</v>
      </c>
      <c r="AJ10">
        <v>482</v>
      </c>
      <c r="AK10" t="s">
        <v>680</v>
      </c>
      <c r="AL10" t="s">
        <v>1679</v>
      </c>
      <c r="AM10" t="s">
        <v>656</v>
      </c>
      <c r="AN10" t="s">
        <v>833</v>
      </c>
      <c r="AO10" t="s">
        <v>622</v>
      </c>
      <c r="AP10">
        <v>11</v>
      </c>
      <c r="AQ10">
        <v>13</v>
      </c>
      <c r="AR10">
        <v>29</v>
      </c>
      <c r="AS10">
        <v>68</v>
      </c>
      <c r="AT10">
        <v>8</v>
      </c>
      <c r="AU10" s="3">
        <v>25384</v>
      </c>
      <c r="AZ10">
        <v>0.16500000000000001</v>
      </c>
      <c r="BA10">
        <v>4.2900000000000001E-2</v>
      </c>
      <c r="BB10">
        <v>8.1510000000000003E-3</v>
      </c>
      <c r="BC10">
        <v>5.7056999999999995E-4</v>
      </c>
      <c r="BD10" s="2">
        <v>3.99399E-5</v>
      </c>
      <c r="BE10" s="2">
        <v>1.27808E-5</v>
      </c>
      <c r="BF10" s="2">
        <v>1.27808E-7</v>
      </c>
      <c r="BG10" s="2">
        <v>1.02246E-8</v>
      </c>
      <c r="BH10">
        <v>0.90304499999999999</v>
      </c>
      <c r="BI10">
        <v>0.14688102</v>
      </c>
      <c r="BJ10">
        <v>1.5217102E-2</v>
      </c>
      <c r="BK10">
        <v>2.47228E-4</v>
      </c>
      <c r="BL10" s="2">
        <v>5.5212900000000001E-5</v>
      </c>
      <c r="BM10" s="2">
        <v>7.2211299999999998E-7</v>
      </c>
      <c r="BN10" s="2">
        <v>1.3629399999999999E-7</v>
      </c>
      <c r="BO10">
        <v>182.3916108</v>
      </c>
      <c r="BP10">
        <v>29.666147129999999</v>
      </c>
      <c r="BQ10">
        <v>3.073458939</v>
      </c>
      <c r="BR10">
        <v>4.9933624000000003E-2</v>
      </c>
      <c r="BS10">
        <v>1.1151573999999999E-2</v>
      </c>
      <c r="BT10">
        <v>1.4584799999999999E-4</v>
      </c>
      <c r="BU10" s="2">
        <v>2.7527900000000001E-5</v>
      </c>
    </row>
    <row r="11" spans="1:73" x14ac:dyDescent="0.2">
      <c r="A11" t="s">
        <v>492</v>
      </c>
      <c r="B11" s="3">
        <v>43466</v>
      </c>
      <c r="C11" t="s">
        <v>493</v>
      </c>
      <c r="D11">
        <v>185</v>
      </c>
      <c r="E11">
        <v>153</v>
      </c>
      <c r="F11">
        <v>452</v>
      </c>
      <c r="G11">
        <v>452</v>
      </c>
      <c r="H11" t="s">
        <v>1678</v>
      </c>
      <c r="I11" t="s">
        <v>652</v>
      </c>
      <c r="J11" t="s">
        <v>619</v>
      </c>
      <c r="K11" t="s">
        <v>618</v>
      </c>
      <c r="L11">
        <v>73</v>
      </c>
      <c r="M11">
        <v>225</v>
      </c>
      <c r="N11">
        <v>225</v>
      </c>
      <c r="O11">
        <v>985.5</v>
      </c>
      <c r="P11">
        <v>4.38</v>
      </c>
      <c r="Q11">
        <v>146</v>
      </c>
      <c r="R11">
        <v>281</v>
      </c>
      <c r="S11">
        <v>427</v>
      </c>
      <c r="T11">
        <v>111</v>
      </c>
      <c r="U11">
        <v>0.502</v>
      </c>
      <c r="V11">
        <v>1</v>
      </c>
      <c r="W11">
        <v>0</v>
      </c>
      <c r="X11">
        <v>1</v>
      </c>
      <c r="Y11">
        <v>26</v>
      </c>
      <c r="Z11">
        <v>44644</v>
      </c>
      <c r="AA11">
        <v>1.02</v>
      </c>
      <c r="AB11">
        <v>44644</v>
      </c>
      <c r="AC11">
        <v>1.02</v>
      </c>
      <c r="AD11">
        <v>7889</v>
      </c>
      <c r="AE11">
        <v>1946457</v>
      </c>
      <c r="AF11">
        <v>0.1767</v>
      </c>
      <c r="AG11">
        <v>419</v>
      </c>
      <c r="AH11">
        <v>4980000</v>
      </c>
      <c r="AI11">
        <v>5053</v>
      </c>
      <c r="AJ11">
        <v>516</v>
      </c>
      <c r="AK11" t="s">
        <v>853</v>
      </c>
      <c r="AL11" t="s">
        <v>1677</v>
      </c>
      <c r="AM11" t="s">
        <v>854</v>
      </c>
      <c r="AN11" t="s">
        <v>656</v>
      </c>
      <c r="AO11" t="s">
        <v>622</v>
      </c>
      <c r="AP11">
        <v>6</v>
      </c>
      <c r="AQ11">
        <v>12</v>
      </c>
      <c r="AR11">
        <v>27</v>
      </c>
      <c r="AS11">
        <v>74</v>
      </c>
      <c r="AT11">
        <v>2</v>
      </c>
      <c r="AU11" s="3">
        <v>26023</v>
      </c>
      <c r="AZ11">
        <v>0.5625</v>
      </c>
      <c r="BA11">
        <v>0.14624999999999999</v>
      </c>
      <c r="BB11">
        <v>2.77875E-2</v>
      </c>
      <c r="BC11">
        <v>1.945125E-3</v>
      </c>
      <c r="BD11">
        <v>1.3615900000000001E-4</v>
      </c>
      <c r="BE11" s="2">
        <v>4.35708E-5</v>
      </c>
      <c r="BF11" s="2">
        <v>4.3570800000000003E-7</v>
      </c>
      <c r="BG11" s="2">
        <v>3.4856599999999997E-8</v>
      </c>
      <c r="BH11">
        <v>3.0785624999999999</v>
      </c>
      <c r="BI11">
        <v>0.50073075</v>
      </c>
      <c r="BJ11">
        <v>5.1876484E-2</v>
      </c>
      <c r="BK11">
        <v>8.4282300000000003E-4</v>
      </c>
      <c r="BL11">
        <v>1.88226E-4</v>
      </c>
      <c r="BM11" s="2">
        <v>2.4617500000000002E-6</v>
      </c>
      <c r="BN11" s="2">
        <v>4.6463899999999998E-7</v>
      </c>
      <c r="BO11">
        <v>621.78958239999997</v>
      </c>
      <c r="BP11">
        <v>101.1345925</v>
      </c>
      <c r="BQ11">
        <v>10.477700929999999</v>
      </c>
      <c r="BR11">
        <v>0.17022826399999999</v>
      </c>
      <c r="BS11">
        <v>3.8016728999999999E-2</v>
      </c>
      <c r="BT11">
        <v>4.9720999999999999E-4</v>
      </c>
      <c r="BU11" s="2">
        <v>9.3844999999999993E-5</v>
      </c>
    </row>
    <row r="12" spans="1:73" x14ac:dyDescent="0.2">
      <c r="A12" t="s">
        <v>394</v>
      </c>
      <c r="B12" s="3">
        <v>43466</v>
      </c>
      <c r="C12" t="s">
        <v>395</v>
      </c>
      <c r="D12">
        <v>265</v>
      </c>
      <c r="E12">
        <v>100</v>
      </c>
      <c r="F12">
        <v>380</v>
      </c>
      <c r="G12">
        <v>312</v>
      </c>
      <c r="H12" t="s">
        <v>1676</v>
      </c>
      <c r="I12" t="s">
        <v>620</v>
      </c>
      <c r="J12" t="s">
        <v>688</v>
      </c>
      <c r="K12" t="s">
        <v>618</v>
      </c>
      <c r="M12">
        <v>107</v>
      </c>
      <c r="N12">
        <v>107</v>
      </c>
      <c r="O12">
        <v>537.5</v>
      </c>
      <c r="P12">
        <v>5.0199999999999996</v>
      </c>
      <c r="R12">
        <v>237</v>
      </c>
      <c r="S12">
        <v>237</v>
      </c>
      <c r="T12">
        <v>46</v>
      </c>
      <c r="U12">
        <v>0.442</v>
      </c>
      <c r="V12">
        <v>1</v>
      </c>
      <c r="W12">
        <v>1</v>
      </c>
      <c r="X12">
        <v>2</v>
      </c>
      <c r="Y12">
        <v>14</v>
      </c>
      <c r="Z12">
        <v>39609</v>
      </c>
      <c r="AA12">
        <v>0.91</v>
      </c>
      <c r="AB12">
        <v>39609</v>
      </c>
      <c r="AC12">
        <v>0.91</v>
      </c>
      <c r="AD12">
        <v>8031</v>
      </c>
      <c r="AE12">
        <v>950162</v>
      </c>
      <c r="AF12">
        <v>0.20280000000000001</v>
      </c>
      <c r="AG12">
        <v>260</v>
      </c>
      <c r="AH12">
        <v>4290021</v>
      </c>
      <c r="AI12">
        <v>7981</v>
      </c>
      <c r="AJ12">
        <v>687</v>
      </c>
      <c r="AK12" t="s">
        <v>923</v>
      </c>
      <c r="AL12" t="s">
        <v>1335</v>
      </c>
      <c r="AM12" t="s">
        <v>1675</v>
      </c>
      <c r="AN12" t="s">
        <v>1232</v>
      </c>
      <c r="AO12" t="s">
        <v>622</v>
      </c>
      <c r="AP12">
        <v>3</v>
      </c>
      <c r="AQ12">
        <v>7</v>
      </c>
      <c r="AR12">
        <v>26</v>
      </c>
      <c r="AS12">
        <v>65</v>
      </c>
      <c r="AT12">
        <v>1</v>
      </c>
      <c r="AU12" s="3">
        <v>27241</v>
      </c>
      <c r="AZ12">
        <v>0.26750000000000002</v>
      </c>
      <c r="BA12">
        <v>6.9550000000000001E-2</v>
      </c>
      <c r="BB12">
        <v>1.3214500000000001E-2</v>
      </c>
      <c r="BC12">
        <v>9.2501499999999995E-4</v>
      </c>
      <c r="BD12" s="2">
        <v>6.4751099999999997E-5</v>
      </c>
      <c r="BE12" s="2">
        <v>2.0720299999999999E-5</v>
      </c>
      <c r="BF12" s="2">
        <v>2.0720300000000001E-7</v>
      </c>
      <c r="BG12" s="2">
        <v>1.6576299999999999E-8</v>
      </c>
      <c r="BH12">
        <v>1.4640275</v>
      </c>
      <c r="BI12">
        <v>0.23812528999999999</v>
      </c>
      <c r="BJ12">
        <v>2.4670149999999998E-2</v>
      </c>
      <c r="BK12">
        <v>4.0080900000000002E-4</v>
      </c>
      <c r="BL12" s="2">
        <v>8.9511899999999999E-5</v>
      </c>
      <c r="BM12" s="2">
        <v>1.1707000000000001E-6</v>
      </c>
      <c r="BN12" s="2">
        <v>2.2096199999999999E-7</v>
      </c>
      <c r="BO12">
        <v>295.69549030000002</v>
      </c>
      <c r="BP12">
        <v>48.09511732</v>
      </c>
      <c r="BQ12">
        <v>4.9827288860000003</v>
      </c>
      <c r="BR12">
        <v>8.0952996999999999E-2</v>
      </c>
      <c r="BS12">
        <v>1.8079067000000001E-2</v>
      </c>
      <c r="BT12">
        <v>2.3645099999999999E-4</v>
      </c>
      <c r="BU12" s="2">
        <v>4.4628500000000001E-5</v>
      </c>
    </row>
    <row r="13" spans="1:73" x14ac:dyDescent="0.2">
      <c r="A13" t="s">
        <v>1674</v>
      </c>
      <c r="B13" s="3">
        <v>43466</v>
      </c>
      <c r="C13" t="s">
        <v>175</v>
      </c>
      <c r="D13">
        <v>196</v>
      </c>
      <c r="E13">
        <v>163</v>
      </c>
      <c r="F13">
        <v>307</v>
      </c>
      <c r="G13">
        <v>272</v>
      </c>
      <c r="H13" t="s">
        <v>1673</v>
      </c>
      <c r="I13" t="s">
        <v>620</v>
      </c>
      <c r="J13" t="s">
        <v>688</v>
      </c>
      <c r="K13" t="s">
        <v>618</v>
      </c>
      <c r="M13">
        <v>200</v>
      </c>
      <c r="N13">
        <v>200</v>
      </c>
      <c r="O13">
        <v>815</v>
      </c>
      <c r="P13">
        <v>4.08</v>
      </c>
      <c r="R13">
        <v>375</v>
      </c>
      <c r="S13">
        <v>375</v>
      </c>
      <c r="T13">
        <v>84</v>
      </c>
      <c r="U13">
        <v>0.42</v>
      </c>
      <c r="V13">
        <v>1</v>
      </c>
      <c r="W13">
        <v>1</v>
      </c>
      <c r="X13">
        <v>2</v>
      </c>
      <c r="Y13">
        <v>6</v>
      </c>
      <c r="Z13">
        <v>81700</v>
      </c>
      <c r="AA13">
        <v>1.88</v>
      </c>
      <c r="AB13">
        <v>81700</v>
      </c>
      <c r="AC13">
        <v>1.88</v>
      </c>
      <c r="AD13">
        <v>28530</v>
      </c>
      <c r="AE13">
        <v>1726301</v>
      </c>
      <c r="AF13">
        <v>0.34920000000000001</v>
      </c>
      <c r="AG13">
        <v>199</v>
      </c>
      <c r="AH13">
        <v>5984598</v>
      </c>
      <c r="AI13">
        <v>7116</v>
      </c>
      <c r="AJ13">
        <v>536</v>
      </c>
      <c r="AK13" t="s">
        <v>871</v>
      </c>
      <c r="AL13" t="s">
        <v>614</v>
      </c>
      <c r="AM13" t="s">
        <v>617</v>
      </c>
      <c r="AN13" t="s">
        <v>1672</v>
      </c>
      <c r="AO13" t="s">
        <v>613</v>
      </c>
      <c r="AP13">
        <v>6</v>
      </c>
      <c r="AQ13">
        <v>7</v>
      </c>
      <c r="AR13">
        <v>25</v>
      </c>
      <c r="AS13">
        <v>52</v>
      </c>
      <c r="AT13">
        <v>33</v>
      </c>
      <c r="AU13" s="3">
        <v>26542</v>
      </c>
      <c r="AZ13">
        <v>0.5</v>
      </c>
      <c r="BA13">
        <v>0.13</v>
      </c>
      <c r="BB13">
        <v>2.47E-2</v>
      </c>
      <c r="BC13">
        <v>1.7290000000000001E-3</v>
      </c>
      <c r="BD13">
        <v>1.2103E-4</v>
      </c>
      <c r="BE13" s="2">
        <v>3.8729600000000003E-5</v>
      </c>
      <c r="BF13" s="2">
        <v>3.8729599999999998E-7</v>
      </c>
      <c r="BG13" s="2">
        <v>3.0983699999999998E-8</v>
      </c>
      <c r="BH13">
        <v>2.7364999999999999</v>
      </c>
      <c r="BI13">
        <v>0.44509399999999999</v>
      </c>
      <c r="BJ13">
        <v>4.6112430000000003E-2</v>
      </c>
      <c r="BK13">
        <v>7.4917600000000005E-4</v>
      </c>
      <c r="BL13">
        <v>1.67312E-4</v>
      </c>
      <c r="BM13" s="2">
        <v>2.1882200000000002E-6</v>
      </c>
      <c r="BN13" s="2">
        <v>4.1301200000000002E-7</v>
      </c>
      <c r="BO13">
        <v>552.70185100000003</v>
      </c>
      <c r="BP13">
        <v>89.897415559999999</v>
      </c>
      <c r="BQ13">
        <v>9.3135119369999995</v>
      </c>
      <c r="BR13">
        <v>0.151314013</v>
      </c>
      <c r="BS13">
        <v>3.3792648000000002E-2</v>
      </c>
      <c r="BT13">
        <v>4.4196399999999999E-4</v>
      </c>
      <c r="BU13" s="2">
        <v>8.3417800000000006E-5</v>
      </c>
    </row>
    <row r="14" spans="1:73" x14ac:dyDescent="0.2">
      <c r="A14" t="s">
        <v>364</v>
      </c>
      <c r="B14" s="3">
        <v>43466</v>
      </c>
      <c r="C14" t="s">
        <v>365</v>
      </c>
      <c r="D14">
        <v>150</v>
      </c>
      <c r="E14">
        <v>82</v>
      </c>
      <c r="F14">
        <v>258</v>
      </c>
      <c r="G14">
        <v>258</v>
      </c>
      <c r="H14" t="s">
        <v>1671</v>
      </c>
      <c r="I14" t="s">
        <v>620</v>
      </c>
      <c r="J14" t="s">
        <v>619</v>
      </c>
      <c r="K14" t="s">
        <v>618</v>
      </c>
      <c r="M14">
        <v>158</v>
      </c>
      <c r="N14">
        <v>159</v>
      </c>
      <c r="O14">
        <v>724</v>
      </c>
      <c r="P14">
        <v>4.58</v>
      </c>
      <c r="R14">
        <v>351</v>
      </c>
      <c r="S14">
        <v>351</v>
      </c>
      <c r="T14">
        <v>63</v>
      </c>
      <c r="U14">
        <v>0.40400000000000003</v>
      </c>
      <c r="V14">
        <v>1</v>
      </c>
      <c r="W14">
        <v>0</v>
      </c>
      <c r="X14">
        <v>1</v>
      </c>
      <c r="Y14">
        <v>20</v>
      </c>
      <c r="Z14">
        <v>28690</v>
      </c>
      <c r="AA14">
        <v>0.66</v>
      </c>
      <c r="AB14">
        <v>28690</v>
      </c>
      <c r="AC14">
        <v>0.66</v>
      </c>
      <c r="AD14">
        <v>7750</v>
      </c>
      <c r="AE14">
        <v>1375740</v>
      </c>
      <c r="AF14">
        <v>0.27010000000000001</v>
      </c>
      <c r="AG14">
        <v>532</v>
      </c>
      <c r="AH14">
        <v>3631814</v>
      </c>
      <c r="AI14">
        <v>4992</v>
      </c>
      <c r="AJ14">
        <v>492</v>
      </c>
      <c r="AK14" t="s">
        <v>1004</v>
      </c>
      <c r="AL14" t="s">
        <v>629</v>
      </c>
      <c r="AM14" t="s">
        <v>1481</v>
      </c>
      <c r="AO14" t="s">
        <v>622</v>
      </c>
      <c r="AP14">
        <v>7</v>
      </c>
      <c r="AQ14">
        <v>10</v>
      </c>
      <c r="AR14">
        <v>30</v>
      </c>
      <c r="AS14">
        <v>69</v>
      </c>
      <c r="AT14">
        <v>7</v>
      </c>
      <c r="AU14" s="3">
        <v>23985</v>
      </c>
      <c r="AZ14">
        <v>0.39500000000000002</v>
      </c>
      <c r="BA14">
        <v>0.1027</v>
      </c>
      <c r="BB14">
        <v>1.9512999999999999E-2</v>
      </c>
      <c r="BC14">
        <v>1.3659099999999999E-3</v>
      </c>
      <c r="BD14" s="2">
        <v>9.5613700000000002E-5</v>
      </c>
      <c r="BE14" s="2">
        <v>3.0596399999999997E-5</v>
      </c>
      <c r="BF14" s="2">
        <v>3.0596400000000003E-7</v>
      </c>
      <c r="BG14" s="2">
        <v>2.44771E-8</v>
      </c>
      <c r="BH14">
        <v>2.161835</v>
      </c>
      <c r="BI14">
        <v>0.35162426000000002</v>
      </c>
      <c r="BJ14">
        <v>3.6428820000000001E-2</v>
      </c>
      <c r="BK14">
        <v>5.9184899999999998E-4</v>
      </c>
      <c r="BL14">
        <v>1.3217599999999999E-4</v>
      </c>
      <c r="BM14" s="2">
        <v>1.7287000000000001E-6</v>
      </c>
      <c r="BN14" s="2">
        <v>3.2627999999999998E-7</v>
      </c>
      <c r="BO14">
        <v>436.6344623</v>
      </c>
      <c r="BP14">
        <v>71.01895829</v>
      </c>
      <c r="BQ14">
        <v>7.3576744300000003</v>
      </c>
      <c r="BR14">
        <v>0.11953807</v>
      </c>
      <c r="BS14">
        <v>2.6696192000000001E-2</v>
      </c>
      <c r="BT14">
        <v>3.4915199999999998E-4</v>
      </c>
      <c r="BU14" s="2">
        <v>6.5900000000000003E-5</v>
      </c>
    </row>
    <row r="15" spans="1:73" x14ac:dyDescent="0.2">
      <c r="A15" t="s">
        <v>24</v>
      </c>
      <c r="B15" s="3">
        <v>43466</v>
      </c>
      <c r="C15" t="s">
        <v>25</v>
      </c>
      <c r="D15">
        <v>118</v>
      </c>
      <c r="E15">
        <v>118</v>
      </c>
      <c r="F15">
        <v>248</v>
      </c>
      <c r="G15">
        <v>248</v>
      </c>
      <c r="H15" t="s">
        <v>1670</v>
      </c>
      <c r="I15" t="s">
        <v>620</v>
      </c>
      <c r="J15" t="s">
        <v>619</v>
      </c>
      <c r="K15" t="s">
        <v>618</v>
      </c>
      <c r="M15">
        <v>924</v>
      </c>
      <c r="N15">
        <v>925</v>
      </c>
      <c r="O15">
        <v>4306</v>
      </c>
      <c r="P15">
        <v>4.66</v>
      </c>
      <c r="R15">
        <v>2310</v>
      </c>
      <c r="S15">
        <v>2310</v>
      </c>
      <c r="T15">
        <v>335</v>
      </c>
      <c r="U15">
        <v>0.36399999999999999</v>
      </c>
      <c r="V15">
        <v>7</v>
      </c>
      <c r="W15">
        <v>0</v>
      </c>
      <c r="X15">
        <v>7</v>
      </c>
      <c r="Y15" t="s">
        <v>1669</v>
      </c>
      <c r="Z15">
        <v>408888</v>
      </c>
      <c r="AA15">
        <v>9.39</v>
      </c>
      <c r="AB15">
        <v>383068</v>
      </c>
      <c r="AC15">
        <v>8.7899999999999991</v>
      </c>
      <c r="AD15">
        <v>56283</v>
      </c>
      <c r="AE15">
        <v>8181502</v>
      </c>
      <c r="AF15">
        <v>0.1376</v>
      </c>
      <c r="AG15">
        <v>246</v>
      </c>
      <c r="AH15">
        <v>17878818</v>
      </c>
      <c r="AI15">
        <v>4149</v>
      </c>
      <c r="AJ15">
        <v>497</v>
      </c>
      <c r="AK15" t="s">
        <v>867</v>
      </c>
      <c r="AL15" t="s">
        <v>782</v>
      </c>
      <c r="AM15" t="s">
        <v>1668</v>
      </c>
      <c r="AO15" t="s">
        <v>683</v>
      </c>
      <c r="AP15">
        <v>1</v>
      </c>
      <c r="AQ15">
        <v>15</v>
      </c>
      <c r="AR15">
        <v>29</v>
      </c>
      <c r="AS15">
        <v>84</v>
      </c>
      <c r="AT15">
        <v>17</v>
      </c>
      <c r="AU15" s="3">
        <v>23620</v>
      </c>
      <c r="AZ15">
        <v>2.31</v>
      </c>
      <c r="BA15">
        <v>0.60060000000000002</v>
      </c>
      <c r="BB15">
        <v>0.11411399999999999</v>
      </c>
      <c r="BC15">
        <v>7.9879800000000004E-3</v>
      </c>
      <c r="BD15">
        <v>5.5915900000000004E-4</v>
      </c>
      <c r="BE15">
        <v>1.7893100000000001E-4</v>
      </c>
      <c r="BF15" s="2">
        <v>1.78931E-6</v>
      </c>
      <c r="BG15" s="2">
        <v>1.43145E-7</v>
      </c>
      <c r="BH15">
        <v>12.64263</v>
      </c>
      <c r="BI15">
        <v>2.0563342800000002</v>
      </c>
      <c r="BJ15">
        <v>0.213039427</v>
      </c>
      <c r="BK15">
        <v>3.4611920000000001E-3</v>
      </c>
      <c r="BL15">
        <v>7.7298099999999995E-4</v>
      </c>
      <c r="BM15" s="2">
        <v>1.0109600000000001E-5</v>
      </c>
      <c r="BN15" s="2">
        <v>1.9081200000000001E-6</v>
      </c>
      <c r="BO15">
        <v>2553.4825519999999</v>
      </c>
      <c r="BP15">
        <v>415.32605990000002</v>
      </c>
      <c r="BQ15">
        <v>43.028425149999997</v>
      </c>
      <c r="BR15">
        <v>0.69907073900000005</v>
      </c>
      <c r="BS15">
        <v>0.15612203399999999</v>
      </c>
      <c r="BT15">
        <v>2.0418739999999999E-3</v>
      </c>
      <c r="BU15">
        <v>3.8538999999999999E-4</v>
      </c>
    </row>
    <row r="16" spans="1:73" x14ac:dyDescent="0.2">
      <c r="A16" t="s">
        <v>170</v>
      </c>
      <c r="B16" s="3">
        <v>43466</v>
      </c>
      <c r="C16" t="s">
        <v>171</v>
      </c>
      <c r="D16">
        <v>31</v>
      </c>
      <c r="E16">
        <v>31</v>
      </c>
      <c r="F16">
        <v>524</v>
      </c>
      <c r="G16">
        <v>524</v>
      </c>
      <c r="H16" t="s">
        <v>1666</v>
      </c>
      <c r="I16" t="s">
        <v>620</v>
      </c>
      <c r="J16" t="s">
        <v>619</v>
      </c>
      <c r="K16" t="s">
        <v>618</v>
      </c>
      <c r="M16">
        <v>823</v>
      </c>
      <c r="N16">
        <v>829</v>
      </c>
      <c r="O16">
        <v>3777.5</v>
      </c>
      <c r="P16">
        <v>4.59</v>
      </c>
      <c r="R16">
        <v>1886</v>
      </c>
      <c r="S16">
        <v>1886</v>
      </c>
      <c r="T16">
        <v>267</v>
      </c>
      <c r="U16">
        <v>0.32700000000000001</v>
      </c>
      <c r="V16">
        <v>6</v>
      </c>
      <c r="W16">
        <v>0</v>
      </c>
      <c r="X16">
        <v>6</v>
      </c>
      <c r="Y16">
        <v>14</v>
      </c>
      <c r="Z16">
        <v>388389</v>
      </c>
      <c r="AA16">
        <v>8.92</v>
      </c>
      <c r="AB16">
        <v>388389</v>
      </c>
      <c r="AC16">
        <v>8.92</v>
      </c>
      <c r="AD16">
        <v>58455</v>
      </c>
      <c r="AE16">
        <v>7082630</v>
      </c>
      <c r="AF16">
        <v>0.15049999999999999</v>
      </c>
      <c r="AG16">
        <v>211</v>
      </c>
      <c r="AH16">
        <v>8951000</v>
      </c>
      <c r="AI16">
        <v>2356</v>
      </c>
      <c r="AJ16">
        <v>565</v>
      </c>
      <c r="AK16" t="s">
        <v>993</v>
      </c>
      <c r="AL16" t="s">
        <v>1576</v>
      </c>
      <c r="AM16" t="s">
        <v>704</v>
      </c>
      <c r="AN16" t="s">
        <v>1667</v>
      </c>
      <c r="AO16" t="s">
        <v>613</v>
      </c>
      <c r="AP16">
        <v>8</v>
      </c>
      <c r="AQ16">
        <v>9</v>
      </c>
      <c r="AR16">
        <v>25</v>
      </c>
      <c r="AS16">
        <v>56</v>
      </c>
      <c r="AT16">
        <v>36</v>
      </c>
      <c r="AU16" s="3">
        <v>18550</v>
      </c>
      <c r="AV16" t="s">
        <v>1012</v>
      </c>
      <c r="AZ16">
        <v>2.0575000000000001</v>
      </c>
      <c r="BA16">
        <v>0.53495000000000004</v>
      </c>
      <c r="BB16">
        <v>0.10164049999999999</v>
      </c>
      <c r="BC16">
        <v>7.1148349999999999E-3</v>
      </c>
      <c r="BD16">
        <v>4.9803800000000002E-4</v>
      </c>
      <c r="BE16">
        <v>1.5937199999999999E-4</v>
      </c>
      <c r="BF16" s="2">
        <v>1.59372E-6</v>
      </c>
      <c r="BG16" s="2">
        <v>1.2749799999999999E-7</v>
      </c>
      <c r="BH16">
        <v>11.260697499999999</v>
      </c>
      <c r="BI16">
        <v>1.83156181</v>
      </c>
      <c r="BJ16">
        <v>0.189752649</v>
      </c>
      <c r="BK16">
        <v>3.082858E-3</v>
      </c>
      <c r="BL16">
        <v>6.8848800000000001E-4</v>
      </c>
      <c r="BM16" s="2">
        <v>9.0045399999999993E-6</v>
      </c>
      <c r="BN16" s="2">
        <v>1.6995500000000001E-6</v>
      </c>
      <c r="BO16">
        <v>2274.368117</v>
      </c>
      <c r="BP16">
        <v>369.927865</v>
      </c>
      <c r="BQ16">
        <v>38.325101619999998</v>
      </c>
      <c r="BR16">
        <v>0.62265716299999996</v>
      </c>
      <c r="BS16">
        <v>0.13905674700000001</v>
      </c>
      <c r="BT16">
        <v>1.8186820000000001E-3</v>
      </c>
      <c r="BU16">
        <v>3.4326400000000003E-4</v>
      </c>
    </row>
    <row r="17" spans="1:73" x14ac:dyDescent="0.2">
      <c r="A17" t="s">
        <v>172</v>
      </c>
      <c r="B17" s="3">
        <v>43466</v>
      </c>
      <c r="C17" t="s">
        <v>171</v>
      </c>
      <c r="D17">
        <v>85</v>
      </c>
      <c r="E17">
        <v>31</v>
      </c>
      <c r="F17">
        <v>524</v>
      </c>
      <c r="G17">
        <v>524</v>
      </c>
      <c r="H17" t="s">
        <v>1666</v>
      </c>
      <c r="I17" t="s">
        <v>620</v>
      </c>
      <c r="J17" t="s">
        <v>619</v>
      </c>
      <c r="K17" t="s">
        <v>618</v>
      </c>
      <c r="M17">
        <v>400</v>
      </c>
      <c r="N17">
        <v>400</v>
      </c>
      <c r="O17">
        <v>1848</v>
      </c>
      <c r="P17">
        <v>4.62</v>
      </c>
      <c r="R17">
        <v>985</v>
      </c>
      <c r="S17">
        <v>985</v>
      </c>
      <c r="T17">
        <v>130</v>
      </c>
      <c r="U17">
        <v>0.33100000000000002</v>
      </c>
      <c r="V17">
        <v>3</v>
      </c>
      <c r="W17">
        <v>0</v>
      </c>
      <c r="X17">
        <v>3</v>
      </c>
      <c r="Y17" t="s">
        <v>1285</v>
      </c>
      <c r="Z17">
        <v>214594</v>
      </c>
      <c r="AA17">
        <v>4.93</v>
      </c>
      <c r="AB17">
        <v>214594</v>
      </c>
      <c r="AC17">
        <v>4.93</v>
      </c>
      <c r="AD17">
        <v>26053</v>
      </c>
      <c r="AE17">
        <v>3249689</v>
      </c>
      <c r="AF17">
        <v>0.12139999999999999</v>
      </c>
      <c r="AG17">
        <v>200</v>
      </c>
      <c r="AH17">
        <v>4666000</v>
      </c>
      <c r="AI17">
        <v>2540</v>
      </c>
      <c r="AJ17">
        <v>542</v>
      </c>
      <c r="AK17" t="s">
        <v>1279</v>
      </c>
      <c r="AL17" t="s">
        <v>704</v>
      </c>
      <c r="AM17" t="s">
        <v>1665</v>
      </c>
      <c r="AN17" t="s">
        <v>993</v>
      </c>
      <c r="AO17" t="s">
        <v>613</v>
      </c>
      <c r="AP17">
        <v>8</v>
      </c>
      <c r="AQ17">
        <v>9</v>
      </c>
      <c r="AR17">
        <v>25</v>
      </c>
      <c r="AS17">
        <v>56</v>
      </c>
      <c r="AT17">
        <v>36</v>
      </c>
      <c r="AU17" s="3">
        <v>20858</v>
      </c>
      <c r="AV17" t="s">
        <v>1012</v>
      </c>
      <c r="AZ17">
        <v>1</v>
      </c>
      <c r="BA17">
        <v>0.26</v>
      </c>
      <c r="BB17">
        <v>4.9399999999999999E-2</v>
      </c>
      <c r="BC17">
        <v>3.4580000000000001E-3</v>
      </c>
      <c r="BD17">
        <v>2.4206E-4</v>
      </c>
      <c r="BE17" s="2">
        <v>7.7459200000000005E-5</v>
      </c>
      <c r="BF17" s="2">
        <v>7.7459199999999995E-7</v>
      </c>
      <c r="BG17" s="2">
        <v>6.1967399999999997E-8</v>
      </c>
      <c r="BH17">
        <v>5.4729999999999999</v>
      </c>
      <c r="BI17">
        <v>0.89018799999999998</v>
      </c>
      <c r="BJ17">
        <v>9.2224860000000006E-2</v>
      </c>
      <c r="BK17">
        <v>1.498351E-3</v>
      </c>
      <c r="BL17">
        <v>3.34624E-4</v>
      </c>
      <c r="BM17" s="2">
        <v>4.3764400000000004E-6</v>
      </c>
      <c r="BN17" s="2">
        <v>8.2602499999999996E-7</v>
      </c>
      <c r="BO17">
        <v>1105.4037020000001</v>
      </c>
      <c r="BP17">
        <v>179.79483110000001</v>
      </c>
      <c r="BQ17">
        <v>18.627023869999999</v>
      </c>
      <c r="BR17">
        <v>0.30262802599999999</v>
      </c>
      <c r="BS17">
        <v>6.7585296000000003E-2</v>
      </c>
      <c r="BT17">
        <v>8.8392799999999997E-4</v>
      </c>
      <c r="BU17">
        <v>1.6683600000000001E-4</v>
      </c>
    </row>
    <row r="18" spans="1:73" x14ac:dyDescent="0.2">
      <c r="A18" t="s">
        <v>342</v>
      </c>
      <c r="B18" s="3">
        <v>43466</v>
      </c>
      <c r="C18" t="s">
        <v>343</v>
      </c>
      <c r="D18">
        <v>22</v>
      </c>
      <c r="E18">
        <v>22</v>
      </c>
      <c r="F18">
        <v>530</v>
      </c>
      <c r="G18">
        <v>530</v>
      </c>
      <c r="H18" t="s">
        <v>1664</v>
      </c>
      <c r="I18" t="s">
        <v>620</v>
      </c>
      <c r="J18" t="s">
        <v>619</v>
      </c>
      <c r="K18" t="s">
        <v>618</v>
      </c>
      <c r="M18">
        <v>1084</v>
      </c>
      <c r="N18">
        <v>1084</v>
      </c>
      <c r="O18">
        <v>5129</v>
      </c>
      <c r="P18">
        <v>4.7300000000000004</v>
      </c>
      <c r="R18">
        <v>2270</v>
      </c>
      <c r="S18">
        <v>2270</v>
      </c>
      <c r="T18">
        <v>468</v>
      </c>
      <c r="U18">
        <v>0.435</v>
      </c>
      <c r="V18">
        <v>13</v>
      </c>
      <c r="W18">
        <v>0</v>
      </c>
      <c r="X18">
        <v>24</v>
      </c>
      <c r="Y18">
        <v>43629</v>
      </c>
      <c r="Z18">
        <v>446172</v>
      </c>
      <c r="AA18">
        <v>10.24</v>
      </c>
      <c r="AB18">
        <v>413534</v>
      </c>
      <c r="AC18">
        <v>9.49</v>
      </c>
      <c r="AD18">
        <v>100358</v>
      </c>
      <c r="AE18">
        <v>8233310</v>
      </c>
      <c r="AF18">
        <v>0.22489999999999999</v>
      </c>
      <c r="AG18">
        <v>222</v>
      </c>
      <c r="AH18">
        <v>12262000</v>
      </c>
      <c r="AI18">
        <v>2391</v>
      </c>
      <c r="AJ18">
        <v>544</v>
      </c>
      <c r="AK18" t="s">
        <v>1663</v>
      </c>
      <c r="AL18" t="s">
        <v>1661</v>
      </c>
      <c r="AM18" t="s">
        <v>1003</v>
      </c>
      <c r="AN18" t="s">
        <v>629</v>
      </c>
      <c r="AO18" t="s">
        <v>622</v>
      </c>
      <c r="AP18">
        <v>7</v>
      </c>
      <c r="AQ18">
        <v>10</v>
      </c>
      <c r="AR18">
        <v>31</v>
      </c>
      <c r="AS18">
        <v>67</v>
      </c>
      <c r="AT18">
        <v>6</v>
      </c>
      <c r="AU18" s="3">
        <v>17884</v>
      </c>
      <c r="AV18" t="s">
        <v>654</v>
      </c>
      <c r="AZ18">
        <v>2.71</v>
      </c>
      <c r="BA18">
        <v>0.7046</v>
      </c>
      <c r="BB18">
        <v>0.13387399999999999</v>
      </c>
      <c r="BC18">
        <v>9.3711799999999998E-3</v>
      </c>
      <c r="BD18">
        <v>6.5598299999999996E-4</v>
      </c>
      <c r="BE18">
        <v>2.0991400000000001E-4</v>
      </c>
      <c r="BF18" s="2">
        <v>2.0991400000000002E-6</v>
      </c>
      <c r="BG18" s="2">
        <v>1.67932E-7</v>
      </c>
      <c r="BH18">
        <v>14.83183</v>
      </c>
      <c r="BI18">
        <v>2.41240948</v>
      </c>
      <c r="BJ18">
        <v>0.24992937100000001</v>
      </c>
      <c r="BK18">
        <v>4.0605320000000004E-3</v>
      </c>
      <c r="BL18">
        <v>9.0682999999999996E-4</v>
      </c>
      <c r="BM18" s="2">
        <v>1.18602E-5</v>
      </c>
      <c r="BN18" s="2">
        <v>2.2385299999999998E-6</v>
      </c>
      <c r="BO18">
        <v>2995.6440320000002</v>
      </c>
      <c r="BP18">
        <v>487.2439923</v>
      </c>
      <c r="BQ18">
        <v>50.479234699999999</v>
      </c>
      <c r="BR18">
        <v>0.82012194999999999</v>
      </c>
      <c r="BS18">
        <v>0.18315615199999999</v>
      </c>
      <c r="BT18">
        <v>2.395445E-3</v>
      </c>
      <c r="BU18">
        <v>4.5212399999999998E-4</v>
      </c>
    </row>
    <row r="19" spans="1:73" x14ac:dyDescent="0.2">
      <c r="A19" t="s">
        <v>344</v>
      </c>
      <c r="B19" s="3">
        <v>43466</v>
      </c>
      <c r="C19" t="s">
        <v>345</v>
      </c>
      <c r="D19">
        <v>187</v>
      </c>
      <c r="E19">
        <v>22</v>
      </c>
      <c r="F19">
        <v>453</v>
      </c>
      <c r="G19">
        <v>453</v>
      </c>
      <c r="H19" t="s">
        <v>1662</v>
      </c>
      <c r="I19" t="s">
        <v>874</v>
      </c>
      <c r="J19" t="s">
        <v>619</v>
      </c>
      <c r="K19" t="s">
        <v>618</v>
      </c>
      <c r="L19">
        <v>26</v>
      </c>
      <c r="M19">
        <v>175</v>
      </c>
      <c r="N19">
        <v>175</v>
      </c>
      <c r="O19">
        <v>762.5</v>
      </c>
      <c r="P19">
        <v>4.3600000000000003</v>
      </c>
      <c r="Q19">
        <v>66</v>
      </c>
      <c r="R19">
        <v>287</v>
      </c>
      <c r="S19">
        <v>353</v>
      </c>
      <c r="T19">
        <v>97</v>
      </c>
      <c r="U19">
        <v>0.55700000000000005</v>
      </c>
      <c r="V19">
        <v>1</v>
      </c>
      <c r="W19">
        <v>0</v>
      </c>
      <c r="X19">
        <v>1</v>
      </c>
      <c r="Y19">
        <v>27</v>
      </c>
      <c r="Z19">
        <v>36154</v>
      </c>
      <c r="AA19">
        <v>0.83</v>
      </c>
      <c r="AB19">
        <v>36154</v>
      </c>
      <c r="AC19">
        <v>0.83</v>
      </c>
      <c r="AD19">
        <v>17562</v>
      </c>
      <c r="AE19">
        <v>1825587</v>
      </c>
      <c r="AF19">
        <v>0.48580000000000001</v>
      </c>
      <c r="AG19">
        <v>425</v>
      </c>
      <c r="AH19">
        <v>7053000</v>
      </c>
      <c r="AI19">
        <v>9250</v>
      </c>
      <c r="AJ19">
        <v>510</v>
      </c>
      <c r="AK19" t="s">
        <v>1661</v>
      </c>
      <c r="AL19" t="s">
        <v>1660</v>
      </c>
      <c r="AM19" t="s">
        <v>629</v>
      </c>
      <c r="AN19" t="s">
        <v>1003</v>
      </c>
      <c r="AO19" t="s">
        <v>622</v>
      </c>
      <c r="AP19">
        <v>7</v>
      </c>
      <c r="AQ19">
        <v>10</v>
      </c>
      <c r="AR19">
        <v>31</v>
      </c>
      <c r="AS19">
        <v>67</v>
      </c>
      <c r="AT19">
        <v>6</v>
      </c>
      <c r="AU19" s="3">
        <v>27060</v>
      </c>
      <c r="AZ19">
        <v>0.4375</v>
      </c>
      <c r="BA19">
        <v>0.11375</v>
      </c>
      <c r="BB19">
        <v>2.16125E-2</v>
      </c>
      <c r="BC19">
        <v>1.5128749999999999E-3</v>
      </c>
      <c r="BD19">
        <v>1.05901E-4</v>
      </c>
      <c r="BE19" s="2">
        <v>3.3888399999999999E-5</v>
      </c>
      <c r="BF19" s="2">
        <v>3.3888399999999998E-7</v>
      </c>
      <c r="BG19" s="2">
        <v>2.7110700000000001E-8</v>
      </c>
      <c r="BH19">
        <v>2.3944375</v>
      </c>
      <c r="BI19">
        <v>0.38945724999999998</v>
      </c>
      <c r="BJ19">
        <v>4.0348375999999998E-2</v>
      </c>
      <c r="BK19">
        <v>6.5552899999999996E-4</v>
      </c>
      <c r="BL19">
        <v>1.46398E-4</v>
      </c>
      <c r="BM19" s="2">
        <v>1.9146899999999998E-6</v>
      </c>
      <c r="BN19" s="2">
        <v>3.6138599999999998E-7</v>
      </c>
      <c r="BO19">
        <v>483.61411959999998</v>
      </c>
      <c r="BP19">
        <v>78.660238609999993</v>
      </c>
      <c r="BQ19">
        <v>8.1493229449999998</v>
      </c>
      <c r="BR19">
        <v>0.132399761</v>
      </c>
      <c r="BS19">
        <v>2.9568567E-2</v>
      </c>
      <c r="BT19">
        <v>3.86719E-4</v>
      </c>
      <c r="BU19" s="2">
        <v>7.2990600000000006E-5</v>
      </c>
    </row>
    <row r="20" spans="1:73" x14ac:dyDescent="0.2">
      <c r="A20" t="s">
        <v>1659</v>
      </c>
      <c r="B20" s="3">
        <v>43466</v>
      </c>
      <c r="C20" t="s">
        <v>1654</v>
      </c>
      <c r="D20">
        <v>210</v>
      </c>
      <c r="E20">
        <v>210</v>
      </c>
      <c r="F20">
        <v>325</v>
      </c>
      <c r="G20">
        <v>325</v>
      </c>
      <c r="H20" t="s">
        <v>1658</v>
      </c>
      <c r="I20" t="s">
        <v>620</v>
      </c>
      <c r="J20" t="s">
        <v>619</v>
      </c>
      <c r="K20" t="s">
        <v>618</v>
      </c>
      <c r="M20">
        <v>369</v>
      </c>
      <c r="N20">
        <v>371</v>
      </c>
      <c r="O20">
        <v>1763.5</v>
      </c>
      <c r="P20">
        <v>4.78</v>
      </c>
      <c r="R20">
        <v>977</v>
      </c>
      <c r="S20">
        <v>977</v>
      </c>
      <c r="T20">
        <v>143</v>
      </c>
      <c r="U20">
        <v>0.39</v>
      </c>
      <c r="V20">
        <v>11</v>
      </c>
      <c r="W20">
        <v>1</v>
      </c>
      <c r="X20">
        <v>58</v>
      </c>
      <c r="Y20">
        <v>38780</v>
      </c>
      <c r="Z20">
        <v>245481</v>
      </c>
      <c r="AA20">
        <v>5.64</v>
      </c>
      <c r="AB20">
        <v>245481</v>
      </c>
      <c r="AC20">
        <v>5.64</v>
      </c>
      <c r="AD20">
        <v>94311</v>
      </c>
      <c r="AE20">
        <v>4800020</v>
      </c>
      <c r="AF20">
        <v>0.38419999999999999</v>
      </c>
      <c r="AG20">
        <v>173</v>
      </c>
      <c r="AH20">
        <v>14648872</v>
      </c>
      <c r="AI20">
        <v>8129</v>
      </c>
      <c r="AJ20">
        <v>581</v>
      </c>
      <c r="AK20" t="s">
        <v>1657</v>
      </c>
      <c r="AL20" t="s">
        <v>665</v>
      </c>
      <c r="AM20" t="s">
        <v>1113</v>
      </c>
      <c r="AN20" t="s">
        <v>1298</v>
      </c>
      <c r="AO20" t="s">
        <v>613</v>
      </c>
      <c r="AP20">
        <v>3</v>
      </c>
      <c r="AQ20">
        <v>8</v>
      </c>
      <c r="AR20">
        <v>25</v>
      </c>
      <c r="AS20" t="s">
        <v>1656</v>
      </c>
      <c r="AT20">
        <v>36</v>
      </c>
      <c r="AU20" s="3">
        <v>26815</v>
      </c>
      <c r="AW20" t="s">
        <v>838</v>
      </c>
      <c r="AZ20">
        <v>0.92249999999999999</v>
      </c>
      <c r="BA20">
        <v>0.23985000000000001</v>
      </c>
      <c r="BB20">
        <v>4.5571500000000001E-2</v>
      </c>
      <c r="BC20">
        <v>3.1900050000000001E-3</v>
      </c>
      <c r="BD20">
        <v>2.2330000000000001E-4</v>
      </c>
      <c r="BE20" s="2">
        <v>7.1456099999999995E-5</v>
      </c>
      <c r="BF20" s="2">
        <v>7.1456099999999999E-7</v>
      </c>
      <c r="BG20" s="2">
        <v>5.7164899999999997E-8</v>
      </c>
      <c r="BH20">
        <v>5.0488425000000001</v>
      </c>
      <c r="BI20">
        <v>0.82119843000000003</v>
      </c>
      <c r="BJ20">
        <v>8.5077432999999994E-2</v>
      </c>
      <c r="BK20">
        <v>1.382229E-3</v>
      </c>
      <c r="BL20">
        <v>3.0868999999999997E-4</v>
      </c>
      <c r="BM20" s="2">
        <v>4.0372699999999999E-6</v>
      </c>
      <c r="BN20" s="2">
        <v>7.6200799999999998E-7</v>
      </c>
      <c r="BO20">
        <v>1019.734915</v>
      </c>
      <c r="BP20">
        <v>165.8607317</v>
      </c>
      <c r="BQ20">
        <v>17.183429520000001</v>
      </c>
      <c r="BR20">
        <v>0.27917435400000001</v>
      </c>
      <c r="BS20">
        <v>6.2347435999999999E-2</v>
      </c>
      <c r="BT20">
        <v>8.1542400000000003E-4</v>
      </c>
      <c r="BU20">
        <v>1.5390600000000001E-4</v>
      </c>
    </row>
    <row r="21" spans="1:73" x14ac:dyDescent="0.2">
      <c r="A21" t="s">
        <v>1655</v>
      </c>
      <c r="B21" s="3">
        <v>43466</v>
      </c>
      <c r="C21" t="s">
        <v>1654</v>
      </c>
      <c r="D21">
        <v>228</v>
      </c>
      <c r="E21">
        <v>210</v>
      </c>
      <c r="F21">
        <v>355</v>
      </c>
      <c r="G21">
        <v>325</v>
      </c>
      <c r="H21" t="s">
        <v>1653</v>
      </c>
      <c r="I21" t="s">
        <v>620</v>
      </c>
      <c r="J21" t="s">
        <v>688</v>
      </c>
      <c r="K21" t="s">
        <v>618</v>
      </c>
      <c r="M21">
        <v>248</v>
      </c>
      <c r="N21">
        <v>248</v>
      </c>
      <c r="O21">
        <v>1276</v>
      </c>
      <c r="P21">
        <v>5.15</v>
      </c>
      <c r="R21">
        <v>702</v>
      </c>
      <c r="S21">
        <v>702</v>
      </c>
      <c r="T21">
        <v>58</v>
      </c>
      <c r="U21">
        <v>0.23799999999999999</v>
      </c>
      <c r="V21">
        <v>5</v>
      </c>
      <c r="W21">
        <v>1</v>
      </c>
      <c r="X21">
        <v>17</v>
      </c>
      <c r="Y21">
        <v>4</v>
      </c>
      <c r="Z21">
        <v>162118</v>
      </c>
      <c r="AA21">
        <v>3.72</v>
      </c>
      <c r="AB21">
        <v>162118</v>
      </c>
      <c r="AC21">
        <v>3.72</v>
      </c>
      <c r="AD21">
        <v>67372</v>
      </c>
      <c r="AE21">
        <v>3123424</v>
      </c>
      <c r="AF21">
        <v>0.41560000000000002</v>
      </c>
      <c r="AG21">
        <v>189</v>
      </c>
      <c r="AH21">
        <v>7802067</v>
      </c>
      <c r="AI21">
        <v>6114</v>
      </c>
      <c r="AJ21">
        <v>600</v>
      </c>
      <c r="AK21" t="s">
        <v>1202</v>
      </c>
      <c r="AL21" t="s">
        <v>1113</v>
      </c>
      <c r="AM21" t="s">
        <v>798</v>
      </c>
      <c r="AN21" t="s">
        <v>665</v>
      </c>
      <c r="AO21" t="s">
        <v>613</v>
      </c>
      <c r="AP21">
        <v>3</v>
      </c>
      <c r="AQ21">
        <v>8</v>
      </c>
      <c r="AR21">
        <v>25</v>
      </c>
      <c r="AS21">
        <v>56</v>
      </c>
      <c r="AT21">
        <v>36</v>
      </c>
      <c r="AU21" s="3">
        <v>27333</v>
      </c>
      <c r="AZ21">
        <v>0.62</v>
      </c>
      <c r="BA21">
        <v>0.16120000000000001</v>
      </c>
      <c r="BB21">
        <v>3.0627999999999999E-2</v>
      </c>
      <c r="BC21">
        <v>2.1439599999999999E-3</v>
      </c>
      <c r="BD21">
        <v>1.5007700000000001E-4</v>
      </c>
      <c r="BE21" s="2">
        <v>4.8024700000000001E-5</v>
      </c>
      <c r="BF21" s="2">
        <v>4.80247E-7</v>
      </c>
      <c r="BG21" s="2">
        <v>3.8419799999999998E-8</v>
      </c>
      <c r="BH21">
        <v>3.3932600000000002</v>
      </c>
      <c r="BI21">
        <v>0.55191656</v>
      </c>
      <c r="BJ21">
        <v>5.7179412999999998E-2</v>
      </c>
      <c r="BK21">
        <v>9.2897800000000001E-4</v>
      </c>
      <c r="BL21">
        <v>2.07467E-4</v>
      </c>
      <c r="BM21" s="2">
        <v>2.7134000000000001E-6</v>
      </c>
      <c r="BN21" s="2">
        <v>5.1213500000000005E-7</v>
      </c>
      <c r="BO21">
        <v>685.35029520000001</v>
      </c>
      <c r="BP21">
        <v>111.4727953</v>
      </c>
      <c r="BQ21">
        <v>11.548754799999999</v>
      </c>
      <c r="BR21">
        <v>0.18762937599999999</v>
      </c>
      <c r="BS21">
        <v>4.1902884000000001E-2</v>
      </c>
      <c r="BT21">
        <v>5.4803499999999999E-4</v>
      </c>
      <c r="BU21">
        <v>1.0343799999999999E-4</v>
      </c>
    </row>
    <row r="22" spans="1:73" x14ac:dyDescent="0.2">
      <c r="A22" t="s">
        <v>532</v>
      </c>
      <c r="B22" s="3">
        <v>43466</v>
      </c>
      <c r="C22" t="s">
        <v>533</v>
      </c>
      <c r="D22">
        <v>26</v>
      </c>
      <c r="E22">
        <v>26</v>
      </c>
      <c r="F22">
        <v>517</v>
      </c>
      <c r="G22">
        <v>517</v>
      </c>
      <c r="H22" t="s">
        <v>1652</v>
      </c>
      <c r="I22" t="s">
        <v>620</v>
      </c>
      <c r="J22" t="s">
        <v>619</v>
      </c>
      <c r="K22" t="s">
        <v>618</v>
      </c>
      <c r="M22">
        <v>1104</v>
      </c>
      <c r="N22">
        <v>1104</v>
      </c>
      <c r="O22">
        <v>5607</v>
      </c>
      <c r="P22">
        <v>5.08</v>
      </c>
      <c r="R22">
        <v>3032</v>
      </c>
      <c r="S22">
        <v>3032</v>
      </c>
      <c r="T22">
        <v>366</v>
      </c>
      <c r="U22">
        <v>0.33300000000000002</v>
      </c>
      <c r="V22">
        <v>22</v>
      </c>
      <c r="W22">
        <v>1</v>
      </c>
      <c r="X22">
        <v>22</v>
      </c>
      <c r="Y22">
        <v>43623</v>
      </c>
      <c r="Z22">
        <v>1406832</v>
      </c>
      <c r="AA22">
        <v>32.299999999999997</v>
      </c>
      <c r="AB22">
        <v>1151484</v>
      </c>
      <c r="AC22">
        <v>26.43</v>
      </c>
      <c r="AD22">
        <v>173434</v>
      </c>
      <c r="AE22">
        <v>10826559</v>
      </c>
      <c r="AF22">
        <v>0.12330000000000001</v>
      </c>
      <c r="AG22">
        <v>94</v>
      </c>
      <c r="AH22">
        <v>14122000</v>
      </c>
      <c r="AI22">
        <v>2519</v>
      </c>
      <c r="AJ22">
        <v>593</v>
      </c>
      <c r="AK22" t="s">
        <v>1651</v>
      </c>
      <c r="AL22" t="s">
        <v>1650</v>
      </c>
      <c r="AM22" t="s">
        <v>1649</v>
      </c>
      <c r="AN22" t="s">
        <v>378</v>
      </c>
      <c r="AO22" t="s">
        <v>644</v>
      </c>
      <c r="AP22">
        <v>1</v>
      </c>
      <c r="AQ22">
        <v>12</v>
      </c>
      <c r="AR22">
        <v>12</v>
      </c>
      <c r="AS22">
        <v>37</v>
      </c>
      <c r="AT22">
        <v>22</v>
      </c>
      <c r="AU22" s="3">
        <v>18941</v>
      </c>
      <c r="AV22" t="s">
        <v>673</v>
      </c>
      <c r="AZ22">
        <v>2.76</v>
      </c>
      <c r="BA22">
        <v>0.71760000000000002</v>
      </c>
      <c r="BB22">
        <v>0.13634399999999999</v>
      </c>
      <c r="BC22">
        <v>9.5440799999999999E-3</v>
      </c>
      <c r="BD22">
        <v>6.6808600000000003E-4</v>
      </c>
      <c r="BE22">
        <v>2.13787E-4</v>
      </c>
      <c r="BF22" s="2">
        <v>2.1378699999999999E-6</v>
      </c>
      <c r="BG22" s="2">
        <v>1.7102999999999999E-7</v>
      </c>
      <c r="BH22">
        <v>15.10548</v>
      </c>
      <c r="BI22">
        <v>2.4569188799999999</v>
      </c>
      <c r="BJ22">
        <v>0.254540614</v>
      </c>
      <c r="BK22">
        <v>4.1354499999999997E-3</v>
      </c>
      <c r="BL22">
        <v>9.2356199999999995E-4</v>
      </c>
      <c r="BM22" s="2">
        <v>1.2079000000000001E-5</v>
      </c>
      <c r="BN22" s="2">
        <v>2.2798300000000002E-6</v>
      </c>
      <c r="BO22">
        <v>3050.9142179999999</v>
      </c>
      <c r="BP22">
        <v>496.2337339</v>
      </c>
      <c r="BQ22">
        <v>51.41058589</v>
      </c>
      <c r="BR22">
        <v>0.83525335099999998</v>
      </c>
      <c r="BS22">
        <v>0.18653541700000001</v>
      </c>
      <c r="BT22">
        <v>2.4396410000000002E-3</v>
      </c>
      <c r="BU22">
        <v>4.6046599999999998E-4</v>
      </c>
    </row>
    <row r="23" spans="1:73" x14ac:dyDescent="0.2">
      <c r="A23" t="s">
        <v>174</v>
      </c>
      <c r="B23" s="3">
        <v>43466</v>
      </c>
      <c r="C23" t="s">
        <v>175</v>
      </c>
      <c r="D23">
        <v>256</v>
      </c>
      <c r="E23">
        <v>163</v>
      </c>
      <c r="F23">
        <v>384</v>
      </c>
      <c r="G23">
        <v>272</v>
      </c>
      <c r="H23" t="s">
        <v>1648</v>
      </c>
      <c r="I23" t="s">
        <v>620</v>
      </c>
      <c r="J23" t="s">
        <v>688</v>
      </c>
      <c r="K23" t="s">
        <v>618</v>
      </c>
      <c r="M23">
        <v>299</v>
      </c>
      <c r="N23">
        <v>300</v>
      </c>
      <c r="O23">
        <v>1237.5</v>
      </c>
      <c r="P23">
        <v>4.1399999999999997</v>
      </c>
      <c r="R23">
        <v>582</v>
      </c>
      <c r="S23">
        <v>582</v>
      </c>
      <c r="T23">
        <v>121</v>
      </c>
      <c r="U23">
        <v>0.41</v>
      </c>
      <c r="V23">
        <v>1</v>
      </c>
      <c r="W23">
        <v>0</v>
      </c>
      <c r="X23">
        <v>1</v>
      </c>
      <c r="Y23">
        <v>31</v>
      </c>
      <c r="Z23">
        <v>88155</v>
      </c>
      <c r="AA23">
        <v>2.02</v>
      </c>
      <c r="AB23">
        <v>88155</v>
      </c>
      <c r="AC23">
        <v>2.02</v>
      </c>
      <c r="AD23">
        <v>15382</v>
      </c>
      <c r="AE23">
        <v>2464800</v>
      </c>
      <c r="AF23">
        <v>0.17449999999999999</v>
      </c>
      <c r="AG23">
        <v>288</v>
      </c>
      <c r="AH23">
        <v>10797972</v>
      </c>
      <c r="AI23">
        <v>8489</v>
      </c>
      <c r="AJ23">
        <v>562</v>
      </c>
      <c r="AK23" t="s">
        <v>1647</v>
      </c>
      <c r="AL23" t="s">
        <v>1123</v>
      </c>
      <c r="AM23" t="s">
        <v>676</v>
      </c>
      <c r="AN23" t="s">
        <v>1585</v>
      </c>
      <c r="AO23" t="s">
        <v>613</v>
      </c>
      <c r="AP23">
        <v>2</v>
      </c>
      <c r="AQ23">
        <v>8</v>
      </c>
      <c r="AR23">
        <v>25</v>
      </c>
      <c r="AS23">
        <v>57</v>
      </c>
      <c r="AT23">
        <v>35</v>
      </c>
      <c r="AU23" s="3">
        <v>27880</v>
      </c>
      <c r="AZ23">
        <v>0.74750000000000005</v>
      </c>
      <c r="BA23">
        <v>0.19434999999999999</v>
      </c>
      <c r="BB23">
        <v>3.6926500000000001E-2</v>
      </c>
      <c r="BC23">
        <v>2.5848550000000001E-3</v>
      </c>
      <c r="BD23">
        <v>1.8094000000000001E-4</v>
      </c>
      <c r="BE23" s="2">
        <v>5.79008E-5</v>
      </c>
      <c r="BF23" s="2">
        <v>5.7900799999999999E-7</v>
      </c>
      <c r="BG23" s="2">
        <v>4.63206E-8</v>
      </c>
      <c r="BH23">
        <v>4.0910675000000003</v>
      </c>
      <c r="BI23">
        <v>0.66541552999999998</v>
      </c>
      <c r="BJ23">
        <v>6.8938082999999997E-2</v>
      </c>
      <c r="BK23">
        <v>1.120018E-3</v>
      </c>
      <c r="BL23">
        <v>2.5013100000000001E-4</v>
      </c>
      <c r="BM23" s="2">
        <v>3.2713899999999999E-6</v>
      </c>
      <c r="BN23" s="2">
        <v>6.1745400000000002E-7</v>
      </c>
      <c r="BO23">
        <v>826.28926720000004</v>
      </c>
      <c r="BP23">
        <v>134.39663630000001</v>
      </c>
      <c r="BQ23">
        <v>13.923700350000001</v>
      </c>
      <c r="BR23">
        <v>0.22621444900000001</v>
      </c>
      <c r="BS23">
        <v>5.0520008999999998E-2</v>
      </c>
      <c r="BT23">
        <v>6.6073599999999998E-4</v>
      </c>
      <c r="BU23">
        <v>1.2470999999999999E-4</v>
      </c>
    </row>
    <row r="24" spans="1:73" x14ac:dyDescent="0.2">
      <c r="A24" t="s">
        <v>405</v>
      </c>
      <c r="B24" s="3">
        <v>43466</v>
      </c>
      <c r="C24" t="s">
        <v>406</v>
      </c>
      <c r="D24">
        <v>125</v>
      </c>
      <c r="E24">
        <v>3</v>
      </c>
      <c r="F24">
        <v>444</v>
      </c>
      <c r="G24">
        <v>444</v>
      </c>
      <c r="H24" t="s">
        <v>1646</v>
      </c>
      <c r="I24" t="s">
        <v>620</v>
      </c>
      <c r="J24" t="s">
        <v>619</v>
      </c>
      <c r="K24" t="s">
        <v>618</v>
      </c>
      <c r="M24">
        <v>167</v>
      </c>
      <c r="N24">
        <v>168</v>
      </c>
      <c r="O24">
        <v>826.5</v>
      </c>
      <c r="P24">
        <v>4.95</v>
      </c>
      <c r="R24">
        <v>446</v>
      </c>
      <c r="S24">
        <v>446</v>
      </c>
      <c r="T24">
        <v>64</v>
      </c>
      <c r="U24">
        <v>0.38800000000000001</v>
      </c>
      <c r="V24">
        <v>1</v>
      </c>
      <c r="W24">
        <v>0</v>
      </c>
      <c r="X24">
        <v>1</v>
      </c>
      <c r="Y24">
        <v>20</v>
      </c>
      <c r="Z24">
        <v>27477</v>
      </c>
      <c r="AA24">
        <v>0.63</v>
      </c>
      <c r="AB24">
        <v>27477</v>
      </c>
      <c r="AC24">
        <v>0.63</v>
      </c>
      <c r="AD24">
        <v>9043</v>
      </c>
      <c r="AE24">
        <v>1585892</v>
      </c>
      <c r="AF24">
        <v>0.3291</v>
      </c>
      <c r="AG24">
        <v>708</v>
      </c>
      <c r="AH24">
        <v>2817000</v>
      </c>
      <c r="AI24">
        <v>3382</v>
      </c>
      <c r="AJ24">
        <v>578</v>
      </c>
      <c r="AK24" t="s">
        <v>1645</v>
      </c>
      <c r="AL24" t="s">
        <v>1079</v>
      </c>
      <c r="AM24" t="s">
        <v>629</v>
      </c>
      <c r="AO24" t="s">
        <v>622</v>
      </c>
      <c r="AP24">
        <v>9</v>
      </c>
      <c r="AQ24">
        <v>13</v>
      </c>
      <c r="AR24">
        <v>30</v>
      </c>
      <c r="AS24">
        <v>71</v>
      </c>
      <c r="AT24">
        <v>7</v>
      </c>
      <c r="AU24" s="3">
        <v>22766</v>
      </c>
      <c r="AV24" t="s">
        <v>1303</v>
      </c>
      <c r="AZ24">
        <v>0.41749999999999998</v>
      </c>
      <c r="BA24">
        <v>0.10854999999999999</v>
      </c>
      <c r="BB24">
        <v>2.06245E-2</v>
      </c>
      <c r="BC24">
        <v>1.4437149999999999E-3</v>
      </c>
      <c r="BD24">
        <v>1.0106E-4</v>
      </c>
      <c r="BE24" s="2">
        <v>3.2339199999999997E-5</v>
      </c>
      <c r="BF24" s="2">
        <v>3.2339199999999999E-7</v>
      </c>
      <c r="BG24" s="2">
        <v>2.5871399999999999E-8</v>
      </c>
      <c r="BH24">
        <v>2.2849775000000001</v>
      </c>
      <c r="BI24">
        <v>0.37165348999999998</v>
      </c>
      <c r="BJ24">
        <v>3.8503878999999998E-2</v>
      </c>
      <c r="BK24">
        <v>6.2556199999999997E-4</v>
      </c>
      <c r="BL24">
        <v>1.39705E-4</v>
      </c>
      <c r="BM24" s="2">
        <v>1.8271700000000001E-6</v>
      </c>
      <c r="BN24" s="2">
        <v>3.4486500000000001E-7</v>
      </c>
      <c r="BO24">
        <v>461.50604559999999</v>
      </c>
      <c r="BP24">
        <v>75.064341990000003</v>
      </c>
      <c r="BQ24">
        <v>7.7767824670000003</v>
      </c>
      <c r="BR24">
        <v>0.12634720099999999</v>
      </c>
      <c r="BS24">
        <v>2.8216860999999999E-2</v>
      </c>
      <c r="BT24">
        <v>3.6904E-4</v>
      </c>
      <c r="BU24" s="2">
        <v>6.9653799999999994E-5</v>
      </c>
    </row>
    <row r="25" spans="1:73" x14ac:dyDescent="0.2">
      <c r="A25" t="s">
        <v>27</v>
      </c>
      <c r="B25" s="3">
        <v>43466</v>
      </c>
      <c r="C25" t="s">
        <v>28</v>
      </c>
      <c r="D25">
        <v>202</v>
      </c>
      <c r="E25">
        <v>197</v>
      </c>
      <c r="F25">
        <v>311</v>
      </c>
      <c r="G25">
        <v>311</v>
      </c>
      <c r="H25" t="s">
        <v>1644</v>
      </c>
      <c r="I25" t="s">
        <v>620</v>
      </c>
      <c r="J25" t="s">
        <v>619</v>
      </c>
      <c r="K25" t="s">
        <v>618</v>
      </c>
      <c r="M25">
        <v>232</v>
      </c>
      <c r="N25">
        <v>233</v>
      </c>
      <c r="O25">
        <v>976</v>
      </c>
      <c r="P25">
        <v>4.21</v>
      </c>
      <c r="R25">
        <v>455</v>
      </c>
      <c r="S25">
        <v>455</v>
      </c>
      <c r="T25">
        <v>89</v>
      </c>
      <c r="U25">
        <v>0.38700000000000001</v>
      </c>
      <c r="V25">
        <v>1</v>
      </c>
      <c r="W25">
        <v>0</v>
      </c>
      <c r="X25">
        <v>1</v>
      </c>
      <c r="Y25">
        <v>20</v>
      </c>
      <c r="Z25">
        <v>99606</v>
      </c>
      <c r="AA25">
        <v>2.29</v>
      </c>
      <c r="AB25">
        <v>99606</v>
      </c>
      <c r="AC25">
        <v>2.29</v>
      </c>
      <c r="AD25">
        <v>13621</v>
      </c>
      <c r="AE25">
        <v>1877893</v>
      </c>
      <c r="AF25">
        <v>0.13669999999999999</v>
      </c>
      <c r="AG25">
        <v>199</v>
      </c>
      <c r="AH25">
        <v>8091156</v>
      </c>
      <c r="AI25">
        <v>8173</v>
      </c>
      <c r="AJ25">
        <v>493</v>
      </c>
      <c r="AK25" t="s">
        <v>1404</v>
      </c>
      <c r="AL25" t="s">
        <v>1643</v>
      </c>
      <c r="AM25" t="s">
        <v>1405</v>
      </c>
      <c r="AO25" t="s">
        <v>683</v>
      </c>
      <c r="AP25">
        <v>7</v>
      </c>
      <c r="AQ25">
        <v>13</v>
      </c>
      <c r="AR25">
        <v>33</v>
      </c>
      <c r="AS25">
        <v>86</v>
      </c>
      <c r="AT25">
        <v>14</v>
      </c>
      <c r="AU25" s="3">
        <v>26815</v>
      </c>
      <c r="AZ25">
        <v>0.57999999999999996</v>
      </c>
      <c r="BA25">
        <v>0.15079999999999999</v>
      </c>
      <c r="BB25">
        <v>2.8652E-2</v>
      </c>
      <c r="BC25">
        <v>2.0056399999999999E-3</v>
      </c>
      <c r="BD25">
        <v>1.40395E-4</v>
      </c>
      <c r="BE25" s="2">
        <v>4.4926299999999997E-5</v>
      </c>
      <c r="BF25" s="2">
        <v>4.4926300000000002E-7</v>
      </c>
      <c r="BG25" s="2">
        <v>3.5941100000000003E-8</v>
      </c>
      <c r="BH25">
        <v>3.1743399999999999</v>
      </c>
      <c r="BI25">
        <v>0.51630904</v>
      </c>
      <c r="BJ25">
        <v>5.3490418999999997E-2</v>
      </c>
      <c r="BK25">
        <v>8.6904400000000002E-4</v>
      </c>
      <c r="BL25">
        <v>1.9408199999999999E-4</v>
      </c>
      <c r="BM25" s="2">
        <v>2.5383400000000002E-6</v>
      </c>
      <c r="BN25" s="2">
        <v>4.7909400000000004E-7</v>
      </c>
      <c r="BO25">
        <v>641.13414720000003</v>
      </c>
      <c r="BP25">
        <v>104.281002</v>
      </c>
      <c r="BQ25">
        <v>10.803673849999999</v>
      </c>
      <c r="BR25">
        <v>0.17552425499999999</v>
      </c>
      <c r="BS25">
        <v>3.9199471999999999E-2</v>
      </c>
      <c r="BT25">
        <v>5.1267800000000003E-4</v>
      </c>
      <c r="BU25" s="2">
        <v>9.6764599999999998E-5</v>
      </c>
    </row>
    <row r="26" spans="1:73" x14ac:dyDescent="0.2">
      <c r="A26" t="s">
        <v>535</v>
      </c>
      <c r="B26" s="3">
        <v>43466</v>
      </c>
      <c r="C26" t="s">
        <v>536</v>
      </c>
      <c r="D26">
        <v>91</v>
      </c>
      <c r="E26">
        <v>91</v>
      </c>
      <c r="F26">
        <v>240</v>
      </c>
      <c r="G26">
        <v>240</v>
      </c>
      <c r="H26" t="s">
        <v>1642</v>
      </c>
      <c r="I26" t="s">
        <v>620</v>
      </c>
      <c r="J26" t="s">
        <v>619</v>
      </c>
      <c r="K26" t="s">
        <v>618</v>
      </c>
      <c r="M26">
        <v>381</v>
      </c>
      <c r="N26">
        <v>386</v>
      </c>
      <c r="O26">
        <v>1779.5</v>
      </c>
      <c r="P26">
        <v>4.67</v>
      </c>
      <c r="R26">
        <v>947</v>
      </c>
      <c r="S26">
        <v>947</v>
      </c>
      <c r="T26">
        <v>143</v>
      </c>
      <c r="U26">
        <v>0.377</v>
      </c>
      <c r="V26">
        <v>5</v>
      </c>
      <c r="W26">
        <v>1</v>
      </c>
      <c r="X26">
        <v>8</v>
      </c>
      <c r="Y26">
        <v>8</v>
      </c>
      <c r="Z26">
        <v>325713</v>
      </c>
      <c r="AA26">
        <v>7.48</v>
      </c>
      <c r="AB26">
        <v>325713</v>
      </c>
      <c r="AC26">
        <v>7.48</v>
      </c>
      <c r="AD26">
        <v>54504</v>
      </c>
      <c r="AE26">
        <v>3529560</v>
      </c>
      <c r="AF26">
        <v>0.1673</v>
      </c>
      <c r="AG26">
        <v>127</v>
      </c>
      <c r="AH26">
        <v>5856304</v>
      </c>
      <c r="AI26">
        <v>3246</v>
      </c>
      <c r="AJ26">
        <v>548</v>
      </c>
      <c r="AK26" t="s">
        <v>1610</v>
      </c>
      <c r="AL26" t="s">
        <v>1641</v>
      </c>
      <c r="AM26" t="s">
        <v>1640</v>
      </c>
      <c r="AN26" t="s">
        <v>1639</v>
      </c>
      <c r="AO26" t="s">
        <v>644</v>
      </c>
      <c r="AP26">
        <v>12</v>
      </c>
      <c r="AQ26">
        <v>5</v>
      </c>
      <c r="AR26" t="s">
        <v>880</v>
      </c>
      <c r="AS26">
        <v>32</v>
      </c>
      <c r="AT26">
        <v>28</v>
      </c>
      <c r="AU26" s="3">
        <v>22401</v>
      </c>
      <c r="AZ26">
        <v>0.95250000000000001</v>
      </c>
      <c r="BA26">
        <v>0.24765000000000001</v>
      </c>
      <c r="BB26">
        <v>4.7053499999999998E-2</v>
      </c>
      <c r="BC26">
        <v>3.2937449999999998E-3</v>
      </c>
      <c r="BD26">
        <v>2.3056199999999999E-4</v>
      </c>
      <c r="BE26" s="2">
        <v>7.3779899999999995E-5</v>
      </c>
      <c r="BF26" s="2">
        <v>7.3779900000000003E-7</v>
      </c>
      <c r="BG26" s="2">
        <v>5.9023900000000001E-8</v>
      </c>
      <c r="BH26">
        <v>5.2130324999999997</v>
      </c>
      <c r="BI26">
        <v>0.84790407000000001</v>
      </c>
      <c r="BJ26">
        <v>8.7844178999999994E-2</v>
      </c>
      <c r="BK26">
        <v>1.4271799999999999E-3</v>
      </c>
      <c r="BL26">
        <v>3.1872900000000002E-4</v>
      </c>
      <c r="BM26" s="2">
        <v>4.1685599999999999E-6</v>
      </c>
      <c r="BN26" s="2">
        <v>7.8678900000000004E-7</v>
      </c>
      <c r="BO26">
        <v>1052.8970260000001</v>
      </c>
      <c r="BP26">
        <v>171.25457660000001</v>
      </c>
      <c r="BQ26">
        <v>17.742240240000001</v>
      </c>
      <c r="BR26">
        <v>0.28825319399999999</v>
      </c>
      <c r="BS26">
        <v>6.4374995000000004E-2</v>
      </c>
      <c r="BT26">
        <v>8.4194100000000002E-4</v>
      </c>
      <c r="BU26">
        <v>1.58911E-4</v>
      </c>
    </row>
    <row r="27" spans="1:73" x14ac:dyDescent="0.2">
      <c r="A27" t="s">
        <v>348</v>
      </c>
      <c r="B27" s="3">
        <v>43466</v>
      </c>
      <c r="C27" t="s">
        <v>349</v>
      </c>
      <c r="D27">
        <v>60</v>
      </c>
      <c r="E27">
        <v>60</v>
      </c>
      <c r="F27">
        <v>215</v>
      </c>
      <c r="G27">
        <v>215</v>
      </c>
      <c r="H27" t="s">
        <v>1638</v>
      </c>
      <c r="I27" t="s">
        <v>620</v>
      </c>
      <c r="J27" t="s">
        <v>619</v>
      </c>
      <c r="K27" t="s">
        <v>618</v>
      </c>
      <c r="M27">
        <v>2193</v>
      </c>
      <c r="N27">
        <v>2194</v>
      </c>
      <c r="O27">
        <v>10240.5</v>
      </c>
      <c r="P27">
        <v>4.67</v>
      </c>
      <c r="R27">
        <v>4872</v>
      </c>
      <c r="S27">
        <v>4872</v>
      </c>
      <c r="T27">
        <v>962</v>
      </c>
      <c r="U27">
        <v>0.44500000000000001</v>
      </c>
      <c r="V27">
        <v>17</v>
      </c>
      <c r="W27">
        <v>1</v>
      </c>
      <c r="X27">
        <v>35</v>
      </c>
      <c r="Y27">
        <v>41833</v>
      </c>
      <c r="Z27">
        <v>1196115</v>
      </c>
      <c r="AA27">
        <v>27.46</v>
      </c>
      <c r="AB27">
        <v>1101503</v>
      </c>
      <c r="AC27">
        <v>25.29</v>
      </c>
      <c r="AD27">
        <v>160098</v>
      </c>
      <c r="AE27">
        <v>17784205</v>
      </c>
      <c r="AF27">
        <v>0.1338</v>
      </c>
      <c r="AG27">
        <v>177</v>
      </c>
      <c r="AH27">
        <v>36411155</v>
      </c>
      <c r="AI27">
        <v>3553</v>
      </c>
      <c r="AJ27">
        <v>534</v>
      </c>
      <c r="AK27" t="s">
        <v>739</v>
      </c>
      <c r="AL27" t="s">
        <v>658</v>
      </c>
      <c r="AM27" t="s">
        <v>1235</v>
      </c>
      <c r="AN27" t="s">
        <v>1036</v>
      </c>
      <c r="AO27" t="s">
        <v>622</v>
      </c>
      <c r="AP27">
        <v>3</v>
      </c>
      <c r="AQ27">
        <v>7</v>
      </c>
      <c r="AR27">
        <v>26</v>
      </c>
      <c r="AS27">
        <v>74</v>
      </c>
      <c r="AT27">
        <v>2</v>
      </c>
      <c r="AU27" s="3">
        <v>21768</v>
      </c>
      <c r="AZ27">
        <v>5.4824999999999999</v>
      </c>
      <c r="BA27">
        <v>1.4254500000000001</v>
      </c>
      <c r="BB27">
        <v>0.27083550000000001</v>
      </c>
      <c r="BC27">
        <v>1.8958485000000001E-2</v>
      </c>
      <c r="BD27">
        <v>1.327094E-3</v>
      </c>
      <c r="BE27">
        <v>4.2466999999999998E-4</v>
      </c>
      <c r="BF27" s="2">
        <v>4.2467000000000004E-6</v>
      </c>
      <c r="BG27" s="2">
        <v>3.3973599999999999E-7</v>
      </c>
      <c r="BH27">
        <v>30.005722500000001</v>
      </c>
      <c r="BI27">
        <v>4.8804557099999997</v>
      </c>
      <c r="BJ27">
        <v>0.50562279499999996</v>
      </c>
      <c r="BK27">
        <v>8.2147120000000007E-3</v>
      </c>
      <c r="BL27">
        <v>1.834575E-3</v>
      </c>
      <c r="BM27" s="2">
        <v>2.3993900000000001E-5</v>
      </c>
      <c r="BN27" s="2">
        <v>4.5286799999999998E-6</v>
      </c>
      <c r="BO27">
        <v>6060.3757960000003</v>
      </c>
      <c r="BP27">
        <v>985.72516159999998</v>
      </c>
      <c r="BQ27">
        <v>102.12265840000001</v>
      </c>
      <c r="BR27">
        <v>1.659158151</v>
      </c>
      <c r="BS27">
        <v>0.370536386</v>
      </c>
      <c r="BT27">
        <v>4.846136E-3</v>
      </c>
      <c r="BU27">
        <v>9.1467600000000001E-4</v>
      </c>
    </row>
    <row r="28" spans="1:73" x14ac:dyDescent="0.2">
      <c r="A28" t="s">
        <v>350</v>
      </c>
      <c r="B28" s="3">
        <v>43466</v>
      </c>
      <c r="C28" t="s">
        <v>349</v>
      </c>
      <c r="D28">
        <v>198</v>
      </c>
      <c r="E28">
        <v>60</v>
      </c>
      <c r="F28">
        <v>383</v>
      </c>
      <c r="G28">
        <v>215</v>
      </c>
      <c r="H28" t="s">
        <v>1637</v>
      </c>
      <c r="I28" t="s">
        <v>620</v>
      </c>
      <c r="J28" t="s">
        <v>619</v>
      </c>
      <c r="K28" t="s">
        <v>641</v>
      </c>
      <c r="M28">
        <v>197</v>
      </c>
      <c r="N28">
        <v>197</v>
      </c>
      <c r="O28">
        <v>646.5</v>
      </c>
      <c r="P28">
        <v>3.28</v>
      </c>
      <c r="R28">
        <v>242</v>
      </c>
      <c r="S28">
        <v>242</v>
      </c>
      <c r="T28">
        <v>179</v>
      </c>
      <c r="U28">
        <v>0.92300000000000004</v>
      </c>
      <c r="V28">
        <v>1</v>
      </c>
      <c r="W28">
        <v>0</v>
      </c>
      <c r="X28">
        <v>1</v>
      </c>
      <c r="Y28">
        <v>23</v>
      </c>
      <c r="Z28">
        <v>47204</v>
      </c>
      <c r="AA28">
        <v>1.08</v>
      </c>
      <c r="AB28">
        <v>47204</v>
      </c>
      <c r="AC28">
        <v>1.08</v>
      </c>
      <c r="AD28">
        <v>6149</v>
      </c>
      <c r="AE28">
        <v>1268931</v>
      </c>
      <c r="AF28">
        <v>0.1303</v>
      </c>
      <c r="AG28">
        <v>224</v>
      </c>
      <c r="AH28">
        <v>6622549</v>
      </c>
      <c r="AI28">
        <v>9907</v>
      </c>
      <c r="AJ28">
        <v>302</v>
      </c>
      <c r="AK28" t="s">
        <v>1036</v>
      </c>
      <c r="AL28" t="s">
        <v>1235</v>
      </c>
      <c r="AM28" t="s">
        <v>739</v>
      </c>
      <c r="AN28" t="s">
        <v>658</v>
      </c>
      <c r="AO28" t="s">
        <v>622</v>
      </c>
      <c r="AP28">
        <v>3</v>
      </c>
      <c r="AQ28">
        <v>7</v>
      </c>
      <c r="AR28">
        <v>26</v>
      </c>
      <c r="AS28">
        <v>74</v>
      </c>
      <c r="AT28">
        <v>2</v>
      </c>
      <c r="AU28" s="3">
        <v>28245</v>
      </c>
      <c r="AW28" t="s">
        <v>636</v>
      </c>
      <c r="AZ28">
        <v>0.49249999999999999</v>
      </c>
      <c r="BA28">
        <v>0.12805</v>
      </c>
      <c r="BB28">
        <v>2.43295E-2</v>
      </c>
      <c r="BC28">
        <v>1.7030649999999999E-3</v>
      </c>
      <c r="BD28">
        <v>1.19215E-4</v>
      </c>
      <c r="BE28" s="2">
        <v>3.8148700000000003E-5</v>
      </c>
      <c r="BF28" s="2">
        <v>3.8148699999999998E-7</v>
      </c>
      <c r="BG28" s="2">
        <v>3.0518899999999998E-8</v>
      </c>
      <c r="BH28">
        <v>2.6954525</v>
      </c>
      <c r="BI28">
        <v>0.43841759000000002</v>
      </c>
      <c r="BJ28">
        <v>4.5420743999999999E-2</v>
      </c>
      <c r="BK28">
        <v>7.3793800000000005E-4</v>
      </c>
      <c r="BL28">
        <v>1.64802E-4</v>
      </c>
      <c r="BM28" s="2">
        <v>2.1554000000000001E-6</v>
      </c>
      <c r="BN28" s="2">
        <v>4.0681700000000001E-7</v>
      </c>
      <c r="BO28">
        <v>544.41132319999997</v>
      </c>
      <c r="BP28">
        <v>88.548954320000007</v>
      </c>
      <c r="BQ28">
        <v>9.1738092580000004</v>
      </c>
      <c r="BR28">
        <v>0.14904430299999999</v>
      </c>
      <c r="BS28">
        <v>3.3285757999999999E-2</v>
      </c>
      <c r="BT28">
        <v>4.3533500000000002E-4</v>
      </c>
      <c r="BU28" s="2">
        <v>8.2166499999999993E-5</v>
      </c>
    </row>
    <row r="29" spans="1:73" x14ac:dyDescent="0.2">
      <c r="A29" t="s">
        <v>177</v>
      </c>
      <c r="B29" s="3">
        <v>43466</v>
      </c>
      <c r="C29" t="s">
        <v>178</v>
      </c>
      <c r="D29">
        <v>92</v>
      </c>
      <c r="E29">
        <v>92</v>
      </c>
      <c r="F29">
        <v>670</v>
      </c>
      <c r="G29">
        <v>670</v>
      </c>
      <c r="H29" t="s">
        <v>1636</v>
      </c>
      <c r="I29" t="s">
        <v>874</v>
      </c>
      <c r="J29" t="s">
        <v>619</v>
      </c>
      <c r="K29" t="s">
        <v>618</v>
      </c>
      <c r="L29">
        <v>340</v>
      </c>
      <c r="M29">
        <v>1609</v>
      </c>
      <c r="N29">
        <v>1610</v>
      </c>
      <c r="O29">
        <v>7310.5</v>
      </c>
      <c r="P29">
        <v>4.54</v>
      </c>
      <c r="Q29">
        <v>871</v>
      </c>
      <c r="R29">
        <v>2635</v>
      </c>
      <c r="S29">
        <v>3506</v>
      </c>
      <c r="T29">
        <v>620</v>
      </c>
      <c r="U29">
        <v>0.38800000000000001</v>
      </c>
      <c r="V29">
        <v>23</v>
      </c>
      <c r="W29">
        <v>2</v>
      </c>
      <c r="X29">
        <v>26</v>
      </c>
      <c r="Y29">
        <v>8</v>
      </c>
      <c r="Z29">
        <v>1481844</v>
      </c>
      <c r="AA29">
        <v>34.020000000000003</v>
      </c>
      <c r="AB29">
        <v>1459244</v>
      </c>
      <c r="AC29">
        <v>33.5</v>
      </c>
      <c r="AD29">
        <v>228305</v>
      </c>
      <c r="AE29">
        <v>14262296</v>
      </c>
      <c r="AF29">
        <v>0.15409999999999999</v>
      </c>
      <c r="AG29">
        <v>103</v>
      </c>
      <c r="AH29">
        <v>19575470</v>
      </c>
      <c r="AI29">
        <v>2676</v>
      </c>
      <c r="AJ29">
        <v>529</v>
      </c>
      <c r="AK29" t="s">
        <v>1635</v>
      </c>
      <c r="AL29" t="s">
        <v>1177</v>
      </c>
      <c r="AM29" t="s">
        <v>1634</v>
      </c>
      <c r="AN29" t="s">
        <v>1633</v>
      </c>
      <c r="AO29" t="s">
        <v>613</v>
      </c>
      <c r="AP29">
        <v>18</v>
      </c>
      <c r="AQ29">
        <v>8</v>
      </c>
      <c r="AR29">
        <v>19</v>
      </c>
      <c r="AS29">
        <v>59</v>
      </c>
      <c r="AT29">
        <v>46</v>
      </c>
      <c r="AU29" s="3">
        <v>20613</v>
      </c>
      <c r="AZ29">
        <v>4.0225</v>
      </c>
      <c r="BA29">
        <v>1.0458499999999999</v>
      </c>
      <c r="BB29">
        <v>0.19871150000000001</v>
      </c>
      <c r="BC29">
        <v>1.3909805000000001E-2</v>
      </c>
      <c r="BD29">
        <v>9.7368599999999997E-4</v>
      </c>
      <c r="BE29">
        <v>3.1157999999999999E-4</v>
      </c>
      <c r="BF29" s="2">
        <v>3.1157999999999999E-6</v>
      </c>
      <c r="BG29" s="2">
        <v>2.49264E-7</v>
      </c>
      <c r="BH29">
        <v>22.0151425</v>
      </c>
      <c r="BI29">
        <v>3.5807812299999999</v>
      </c>
      <c r="BJ29">
        <v>0.37097449900000001</v>
      </c>
      <c r="BK29">
        <v>6.0271190000000001E-3</v>
      </c>
      <c r="BL29">
        <v>1.3460239999999999E-3</v>
      </c>
      <c r="BM29" s="2">
        <v>1.76042E-5</v>
      </c>
      <c r="BN29" s="2">
        <v>3.3226900000000001E-6</v>
      </c>
      <c r="BO29">
        <v>4446.4863910000004</v>
      </c>
      <c r="BP29">
        <v>723.22470810000004</v>
      </c>
      <c r="BQ29">
        <v>74.92720353</v>
      </c>
      <c r="BR29">
        <v>1.2173212330000001</v>
      </c>
      <c r="BS29">
        <v>0.27186185299999999</v>
      </c>
      <c r="BT29">
        <v>3.5556009999999998E-3</v>
      </c>
      <c r="BU29">
        <v>6.7109600000000004E-4</v>
      </c>
    </row>
    <row r="30" spans="1:73" x14ac:dyDescent="0.2">
      <c r="A30" t="s">
        <v>538</v>
      </c>
      <c r="B30" s="3">
        <v>43466</v>
      </c>
      <c r="C30" t="s">
        <v>539</v>
      </c>
      <c r="D30">
        <v>165</v>
      </c>
      <c r="E30">
        <v>165</v>
      </c>
      <c r="F30">
        <v>282</v>
      </c>
      <c r="G30">
        <v>282</v>
      </c>
      <c r="H30" t="s">
        <v>1632</v>
      </c>
      <c r="I30" t="s">
        <v>620</v>
      </c>
      <c r="J30" t="s">
        <v>619</v>
      </c>
      <c r="K30" t="s">
        <v>618</v>
      </c>
      <c r="M30">
        <v>712</v>
      </c>
      <c r="N30">
        <v>712</v>
      </c>
      <c r="O30">
        <v>3106</v>
      </c>
      <c r="P30">
        <v>4.3600000000000003</v>
      </c>
      <c r="R30">
        <v>1622</v>
      </c>
      <c r="S30">
        <v>1622</v>
      </c>
      <c r="T30">
        <v>233</v>
      </c>
      <c r="U30">
        <v>0.33500000000000002</v>
      </c>
      <c r="V30">
        <v>4</v>
      </c>
      <c r="W30">
        <v>1</v>
      </c>
      <c r="X30">
        <v>7</v>
      </c>
      <c r="Y30">
        <v>13</v>
      </c>
      <c r="Z30">
        <v>580000</v>
      </c>
      <c r="AA30">
        <v>13.31</v>
      </c>
      <c r="AB30">
        <v>580000</v>
      </c>
      <c r="AC30">
        <v>13.31</v>
      </c>
      <c r="AD30">
        <v>66756</v>
      </c>
      <c r="AE30">
        <v>6385727</v>
      </c>
      <c r="AF30">
        <v>0.11509999999999999</v>
      </c>
      <c r="AG30">
        <v>122</v>
      </c>
      <c r="AH30">
        <v>24811000</v>
      </c>
      <c r="AI30">
        <v>7988</v>
      </c>
      <c r="AJ30">
        <v>470</v>
      </c>
      <c r="AK30" t="s">
        <v>1631</v>
      </c>
      <c r="AL30" t="s">
        <v>1630</v>
      </c>
      <c r="AM30" t="s">
        <v>1629</v>
      </c>
      <c r="AN30" t="s">
        <v>1628</v>
      </c>
      <c r="AO30" t="s">
        <v>644</v>
      </c>
      <c r="AP30">
        <v>14</v>
      </c>
      <c r="AQ30">
        <v>5</v>
      </c>
      <c r="AR30">
        <v>10</v>
      </c>
      <c r="AS30">
        <v>31</v>
      </c>
      <c r="AT30">
        <v>31</v>
      </c>
      <c r="AU30" s="3">
        <v>26998</v>
      </c>
      <c r="AZ30">
        <v>1.78</v>
      </c>
      <c r="BA30">
        <v>0.46279999999999999</v>
      </c>
      <c r="BB30">
        <v>8.7931999999999996E-2</v>
      </c>
      <c r="BC30">
        <v>6.1552400000000002E-3</v>
      </c>
      <c r="BD30">
        <v>4.3086699999999998E-4</v>
      </c>
      <c r="BE30">
        <v>1.3787700000000001E-4</v>
      </c>
      <c r="BF30" s="2">
        <v>1.3787700000000001E-6</v>
      </c>
      <c r="BG30" s="2">
        <v>1.10302E-7</v>
      </c>
      <c r="BH30">
        <v>9.7419399999999996</v>
      </c>
      <c r="BI30">
        <v>1.58453464</v>
      </c>
      <c r="BJ30">
        <v>0.16416025100000001</v>
      </c>
      <c r="BK30">
        <v>2.6670650000000001E-3</v>
      </c>
      <c r="BL30">
        <v>5.9562999999999999E-4</v>
      </c>
      <c r="BM30" s="2">
        <v>7.7900699999999998E-6</v>
      </c>
      <c r="BN30" s="2">
        <v>1.4703200000000001E-6</v>
      </c>
      <c r="BO30">
        <v>1967.61859</v>
      </c>
      <c r="BP30">
        <v>320.0347994</v>
      </c>
      <c r="BQ30">
        <v>33.156102500000003</v>
      </c>
      <c r="BR30">
        <v>0.53867788599999999</v>
      </c>
      <c r="BS30">
        <v>0.120301827</v>
      </c>
      <c r="BT30">
        <v>1.5733920000000001E-3</v>
      </c>
      <c r="BU30">
        <v>2.9696699999999998E-4</v>
      </c>
    </row>
    <row r="31" spans="1:73" x14ac:dyDescent="0.2">
      <c r="A31" t="s">
        <v>179</v>
      </c>
      <c r="B31" s="3">
        <v>43466</v>
      </c>
      <c r="C31" t="s">
        <v>168</v>
      </c>
      <c r="D31">
        <v>311</v>
      </c>
      <c r="E31">
        <v>73</v>
      </c>
      <c r="F31">
        <v>266</v>
      </c>
      <c r="G31">
        <v>538</v>
      </c>
      <c r="H31" t="s">
        <v>1627</v>
      </c>
      <c r="I31" t="s">
        <v>620</v>
      </c>
      <c r="J31" t="s">
        <v>688</v>
      </c>
      <c r="K31" t="s">
        <v>634</v>
      </c>
      <c r="M31">
        <v>84</v>
      </c>
      <c r="N31">
        <v>85</v>
      </c>
      <c r="O31">
        <v>381</v>
      </c>
      <c r="P31">
        <v>4.54</v>
      </c>
      <c r="R31">
        <v>180</v>
      </c>
      <c r="S31">
        <v>180</v>
      </c>
      <c r="T31">
        <v>29</v>
      </c>
      <c r="U31">
        <v>0.34899999999999998</v>
      </c>
      <c r="V31">
        <v>3</v>
      </c>
      <c r="W31">
        <v>0</v>
      </c>
      <c r="X31">
        <v>5</v>
      </c>
      <c r="Y31">
        <v>43561</v>
      </c>
      <c r="Z31">
        <v>26000</v>
      </c>
      <c r="AA31">
        <v>0.6</v>
      </c>
      <c r="AB31">
        <v>26000</v>
      </c>
      <c r="AC31">
        <v>0.6</v>
      </c>
      <c r="AD31">
        <v>18283</v>
      </c>
      <c r="AE31">
        <v>856611</v>
      </c>
      <c r="AF31">
        <v>0.70320000000000005</v>
      </c>
      <c r="AG31">
        <v>300</v>
      </c>
      <c r="AH31">
        <v>5219763</v>
      </c>
      <c r="AI31">
        <v>13316</v>
      </c>
      <c r="AJ31">
        <v>579</v>
      </c>
      <c r="AK31" t="s">
        <v>799</v>
      </c>
      <c r="AL31" t="s">
        <v>1626</v>
      </c>
      <c r="AM31" t="s">
        <v>971</v>
      </c>
      <c r="AN31" t="s">
        <v>968</v>
      </c>
      <c r="AO31" t="s">
        <v>613</v>
      </c>
      <c r="AP31">
        <v>3</v>
      </c>
      <c r="AQ31">
        <v>8</v>
      </c>
      <c r="AR31">
        <v>18</v>
      </c>
      <c r="AS31">
        <v>54</v>
      </c>
      <c r="AT31">
        <v>36</v>
      </c>
      <c r="AU31" s="3">
        <v>30467</v>
      </c>
      <c r="AX31" t="s">
        <v>690</v>
      </c>
      <c r="AZ31">
        <v>0.21</v>
      </c>
      <c r="BA31">
        <v>5.4600000000000003E-2</v>
      </c>
      <c r="BB31">
        <v>1.0374E-2</v>
      </c>
      <c r="BC31">
        <v>7.2617999999999999E-4</v>
      </c>
      <c r="BD31" s="2">
        <v>5.0832599999999998E-5</v>
      </c>
      <c r="BE31" s="2">
        <v>1.6266400000000001E-5</v>
      </c>
      <c r="BF31" s="2">
        <v>1.6266400000000001E-7</v>
      </c>
      <c r="BG31" s="2">
        <v>1.3013099999999999E-8</v>
      </c>
      <c r="BH31">
        <v>1.14933</v>
      </c>
      <c r="BI31">
        <v>0.18693947999999999</v>
      </c>
      <c r="BJ31">
        <v>1.9367221E-2</v>
      </c>
      <c r="BK31">
        <v>3.1465399999999999E-4</v>
      </c>
      <c r="BL31" s="2">
        <v>7.0271000000000005E-5</v>
      </c>
      <c r="BM31" s="2">
        <v>9.1905299999999999E-7</v>
      </c>
      <c r="BN31" s="2">
        <v>1.73465E-7</v>
      </c>
      <c r="BO31">
        <v>232.13477739999999</v>
      </c>
      <c r="BP31">
        <v>37.756914530000003</v>
      </c>
      <c r="BQ31">
        <v>3.911675013</v>
      </c>
      <c r="BR31">
        <v>6.3551885000000002E-2</v>
      </c>
      <c r="BS31">
        <v>1.4192912E-2</v>
      </c>
      <c r="BT31">
        <v>1.85625E-4</v>
      </c>
      <c r="BU31" s="2">
        <v>3.50355E-5</v>
      </c>
    </row>
    <row r="32" spans="1:73" x14ac:dyDescent="0.2">
      <c r="A32" t="s">
        <v>181</v>
      </c>
      <c r="B32" s="3">
        <v>43466</v>
      </c>
      <c r="C32" t="s">
        <v>182</v>
      </c>
      <c r="D32">
        <v>345</v>
      </c>
      <c r="E32">
        <v>46</v>
      </c>
      <c r="F32">
        <v>761</v>
      </c>
      <c r="G32">
        <v>761</v>
      </c>
      <c r="H32" t="s">
        <v>1625</v>
      </c>
      <c r="I32" t="s">
        <v>620</v>
      </c>
      <c r="J32" t="s">
        <v>688</v>
      </c>
      <c r="K32" t="s">
        <v>618</v>
      </c>
      <c r="M32">
        <v>72</v>
      </c>
      <c r="N32">
        <v>72</v>
      </c>
      <c r="O32">
        <v>336</v>
      </c>
      <c r="P32">
        <v>4.67</v>
      </c>
      <c r="R32">
        <v>189</v>
      </c>
      <c r="S32">
        <v>189</v>
      </c>
      <c r="T32">
        <v>21</v>
      </c>
      <c r="U32">
        <v>0.29199999999999998</v>
      </c>
      <c r="V32">
        <v>3</v>
      </c>
      <c r="W32">
        <v>0</v>
      </c>
      <c r="X32">
        <v>8</v>
      </c>
      <c r="Y32">
        <v>3</v>
      </c>
      <c r="Z32">
        <v>80000</v>
      </c>
      <c r="AA32">
        <v>1.84</v>
      </c>
      <c r="AB32">
        <v>80000</v>
      </c>
      <c r="AC32">
        <v>1.84</v>
      </c>
      <c r="AD32">
        <v>24395</v>
      </c>
      <c r="AE32">
        <v>889912</v>
      </c>
      <c r="AF32">
        <v>0.3049</v>
      </c>
      <c r="AG32">
        <v>103</v>
      </c>
      <c r="AH32">
        <v>5373534</v>
      </c>
      <c r="AI32">
        <v>15993</v>
      </c>
      <c r="AJ32">
        <v>577</v>
      </c>
      <c r="AK32" t="s">
        <v>1108</v>
      </c>
      <c r="AL32" t="s">
        <v>1107</v>
      </c>
      <c r="AM32" t="s">
        <v>764</v>
      </c>
      <c r="AN32" t="s">
        <v>1106</v>
      </c>
      <c r="AO32" t="s">
        <v>613</v>
      </c>
      <c r="AP32">
        <v>5</v>
      </c>
      <c r="AQ32">
        <v>8</v>
      </c>
      <c r="AR32">
        <v>19</v>
      </c>
      <c r="AS32">
        <v>60</v>
      </c>
      <c r="AT32">
        <v>42</v>
      </c>
      <c r="AU32" s="3">
        <v>31471</v>
      </c>
      <c r="AX32" t="s">
        <v>690</v>
      </c>
      <c r="AZ32">
        <v>0.18</v>
      </c>
      <c r="BA32">
        <v>4.6800000000000001E-2</v>
      </c>
      <c r="BB32">
        <v>8.8920000000000006E-3</v>
      </c>
      <c r="BC32">
        <v>6.2244000000000004E-4</v>
      </c>
      <c r="BD32" s="2">
        <v>4.35708E-5</v>
      </c>
      <c r="BE32" s="2">
        <v>1.39427E-5</v>
      </c>
      <c r="BF32" s="2">
        <v>1.39427E-7</v>
      </c>
      <c r="BG32" s="2">
        <v>1.1154100000000001E-8</v>
      </c>
      <c r="BH32">
        <v>0.98514000000000002</v>
      </c>
      <c r="BI32">
        <v>0.16023383999999999</v>
      </c>
      <c r="BJ32">
        <v>1.6600475E-2</v>
      </c>
      <c r="BK32">
        <v>2.6970299999999999E-4</v>
      </c>
      <c r="BL32" s="2">
        <v>6.0232300000000003E-5</v>
      </c>
      <c r="BM32" s="2">
        <v>7.8775999999999995E-7</v>
      </c>
      <c r="BN32" s="2">
        <v>1.4868400000000001E-7</v>
      </c>
      <c r="BO32">
        <v>198.97266640000001</v>
      </c>
      <c r="BP32">
        <v>32.363069600000003</v>
      </c>
      <c r="BQ32">
        <v>3.352864297</v>
      </c>
      <c r="BR32">
        <v>5.4473044999999998E-2</v>
      </c>
      <c r="BS32">
        <v>1.2165353E-2</v>
      </c>
      <c r="BT32">
        <v>1.5910699999999999E-4</v>
      </c>
      <c r="BU32" s="2">
        <v>3.00304E-5</v>
      </c>
    </row>
    <row r="33" spans="1:73" x14ac:dyDescent="0.2">
      <c r="A33" t="s">
        <v>590</v>
      </c>
      <c r="B33" s="3">
        <v>43466</v>
      </c>
      <c r="C33" t="s">
        <v>591</v>
      </c>
      <c r="D33">
        <v>52</v>
      </c>
      <c r="E33">
        <v>52</v>
      </c>
      <c r="F33">
        <v>587</v>
      </c>
      <c r="G33">
        <v>587</v>
      </c>
      <c r="H33" t="s">
        <v>1624</v>
      </c>
      <c r="I33" t="s">
        <v>620</v>
      </c>
      <c r="J33" t="s">
        <v>619</v>
      </c>
      <c r="K33" t="s">
        <v>618</v>
      </c>
      <c r="M33">
        <v>506</v>
      </c>
      <c r="N33">
        <v>506</v>
      </c>
      <c r="O33">
        <v>2129</v>
      </c>
      <c r="P33">
        <v>4.21</v>
      </c>
      <c r="R33">
        <v>944</v>
      </c>
      <c r="S33">
        <v>944</v>
      </c>
      <c r="T33">
        <v>220</v>
      </c>
      <c r="U33">
        <v>0.439</v>
      </c>
      <c r="V33">
        <v>8</v>
      </c>
      <c r="W33">
        <v>1</v>
      </c>
      <c r="X33">
        <v>17</v>
      </c>
      <c r="Y33">
        <v>6</v>
      </c>
      <c r="Z33">
        <v>604913</v>
      </c>
      <c r="AA33">
        <v>13.89</v>
      </c>
      <c r="AB33">
        <v>511178</v>
      </c>
      <c r="AC33">
        <v>11.74</v>
      </c>
      <c r="AD33">
        <v>77152</v>
      </c>
      <c r="AE33">
        <v>4520277</v>
      </c>
      <c r="AF33">
        <v>0.1275</v>
      </c>
      <c r="AG33">
        <v>68</v>
      </c>
      <c r="AH33">
        <v>5929376</v>
      </c>
      <c r="AI33">
        <v>2785</v>
      </c>
      <c r="AJ33">
        <v>511</v>
      </c>
      <c r="AK33" t="s">
        <v>1623</v>
      </c>
      <c r="AL33" t="s">
        <v>1622</v>
      </c>
      <c r="AM33" t="s">
        <v>1621</v>
      </c>
      <c r="AN33" t="s">
        <v>1620</v>
      </c>
      <c r="AO33" t="s">
        <v>699</v>
      </c>
      <c r="AP33">
        <v>2</v>
      </c>
      <c r="AQ33">
        <v>11</v>
      </c>
      <c r="AR33">
        <v>24</v>
      </c>
      <c r="AS33">
        <v>63</v>
      </c>
      <c r="AT33">
        <v>50</v>
      </c>
      <c r="AU33" s="3">
        <v>18563</v>
      </c>
      <c r="AV33" t="s">
        <v>1073</v>
      </c>
      <c r="AZ33">
        <v>1.2649999999999999</v>
      </c>
      <c r="BA33">
        <v>0.32890000000000003</v>
      </c>
      <c r="BB33">
        <v>6.2490999999999998E-2</v>
      </c>
      <c r="BC33">
        <v>4.3743699999999998E-3</v>
      </c>
      <c r="BD33">
        <v>3.06206E-4</v>
      </c>
      <c r="BE33" s="2">
        <v>9.79859E-5</v>
      </c>
      <c r="BF33" s="2">
        <v>9.7985900000000007E-7</v>
      </c>
      <c r="BG33" s="2">
        <v>7.8388699999999998E-8</v>
      </c>
      <c r="BH33">
        <v>6.9233450000000003</v>
      </c>
      <c r="BI33">
        <v>1.12608782</v>
      </c>
      <c r="BJ33">
        <v>0.116664448</v>
      </c>
      <c r="BK33">
        <v>1.8954149999999999E-3</v>
      </c>
      <c r="BL33">
        <v>4.2329899999999997E-4</v>
      </c>
      <c r="BM33" s="2">
        <v>5.5361999999999996E-6</v>
      </c>
      <c r="BN33" s="2">
        <v>1.0449200000000001E-6</v>
      </c>
      <c r="BO33">
        <v>1398.335683</v>
      </c>
      <c r="BP33">
        <v>227.4404614</v>
      </c>
      <c r="BQ33">
        <v>23.563185199999999</v>
      </c>
      <c r="BR33">
        <v>0.38282445199999998</v>
      </c>
      <c r="BS33">
        <v>8.5495399999999999E-2</v>
      </c>
      <c r="BT33">
        <v>1.118169E-3</v>
      </c>
      <c r="BU33">
        <v>2.1104699999999999E-4</v>
      </c>
    </row>
    <row r="34" spans="1:73" x14ac:dyDescent="0.2">
      <c r="A34" t="s">
        <v>1619</v>
      </c>
      <c r="B34" s="3">
        <v>43466</v>
      </c>
      <c r="C34" t="s">
        <v>323</v>
      </c>
      <c r="D34">
        <v>357</v>
      </c>
      <c r="E34">
        <v>131</v>
      </c>
      <c r="F34">
        <v>777</v>
      </c>
      <c r="G34">
        <v>777</v>
      </c>
      <c r="H34" t="s">
        <v>1618</v>
      </c>
      <c r="I34" t="s">
        <v>620</v>
      </c>
      <c r="J34" t="s">
        <v>688</v>
      </c>
      <c r="K34" t="s">
        <v>618</v>
      </c>
      <c r="M34">
        <v>150</v>
      </c>
      <c r="N34">
        <v>150</v>
      </c>
      <c r="O34">
        <v>711</v>
      </c>
      <c r="P34">
        <v>4.74</v>
      </c>
      <c r="R34">
        <v>370</v>
      </c>
      <c r="S34">
        <v>370</v>
      </c>
      <c r="T34">
        <v>44</v>
      </c>
      <c r="U34">
        <v>0.29899999999999999</v>
      </c>
      <c r="V34">
        <v>4</v>
      </c>
      <c r="W34">
        <v>0</v>
      </c>
      <c r="X34">
        <v>15</v>
      </c>
      <c r="Y34">
        <v>43530</v>
      </c>
      <c r="Z34">
        <v>129228</v>
      </c>
      <c r="AA34">
        <v>2.97</v>
      </c>
      <c r="AB34">
        <v>129228</v>
      </c>
      <c r="AC34">
        <v>2.97</v>
      </c>
      <c r="AD34">
        <v>39559</v>
      </c>
      <c r="AE34">
        <v>1341343</v>
      </c>
      <c r="AF34">
        <v>0.30609999999999998</v>
      </c>
      <c r="AG34">
        <v>125</v>
      </c>
      <c r="AH34">
        <v>17062418</v>
      </c>
      <c r="AI34">
        <v>23999</v>
      </c>
      <c r="AJ34">
        <v>627</v>
      </c>
      <c r="AK34" t="s">
        <v>1617</v>
      </c>
      <c r="AL34" t="s">
        <v>1616</v>
      </c>
      <c r="AM34" t="s">
        <v>1615</v>
      </c>
      <c r="AN34" t="s">
        <v>824</v>
      </c>
      <c r="AO34" t="s">
        <v>613</v>
      </c>
      <c r="AP34">
        <v>1</v>
      </c>
      <c r="AQ34">
        <v>7</v>
      </c>
      <c r="AR34">
        <v>18</v>
      </c>
      <c r="AS34">
        <v>50</v>
      </c>
      <c r="AT34">
        <v>33</v>
      </c>
      <c r="AU34" s="3">
        <v>34972</v>
      </c>
      <c r="AX34" t="s">
        <v>690</v>
      </c>
      <c r="AZ34">
        <v>0.375</v>
      </c>
      <c r="BA34">
        <v>9.7500000000000003E-2</v>
      </c>
      <c r="BB34">
        <v>1.8525E-2</v>
      </c>
      <c r="BC34">
        <v>1.2967499999999999E-3</v>
      </c>
      <c r="BD34" s="2">
        <v>9.0772499999999999E-5</v>
      </c>
      <c r="BE34" s="2">
        <v>2.9047199999999999E-5</v>
      </c>
      <c r="BF34" s="2">
        <v>2.9047199999999998E-7</v>
      </c>
      <c r="BG34" s="2">
        <v>2.3237799999999998E-8</v>
      </c>
      <c r="BH34">
        <v>2.0523750000000001</v>
      </c>
      <c r="BI34">
        <v>0.33382050000000002</v>
      </c>
      <c r="BJ34">
        <v>3.4584323E-2</v>
      </c>
      <c r="BK34">
        <v>5.6188199999999998E-4</v>
      </c>
      <c r="BL34">
        <v>1.2548400000000001E-4</v>
      </c>
      <c r="BM34" s="2">
        <v>1.6411700000000001E-6</v>
      </c>
      <c r="BN34" s="2">
        <v>3.0975900000000001E-7</v>
      </c>
      <c r="BO34">
        <v>414.52638830000001</v>
      </c>
      <c r="BP34">
        <v>67.423061669999996</v>
      </c>
      <c r="BQ34">
        <v>6.9851339530000001</v>
      </c>
      <c r="BR34">
        <v>0.11348551</v>
      </c>
      <c r="BS34">
        <v>2.5344485999999999E-2</v>
      </c>
      <c r="BT34">
        <v>3.3147299999999999E-4</v>
      </c>
      <c r="BU34" s="2">
        <v>6.2563299999999998E-5</v>
      </c>
    </row>
    <row r="35" spans="1:73" x14ac:dyDescent="0.2">
      <c r="A35" t="s">
        <v>407</v>
      </c>
      <c r="B35" s="3">
        <v>43466</v>
      </c>
      <c r="C35" t="s">
        <v>406</v>
      </c>
      <c r="D35">
        <v>160</v>
      </c>
      <c r="E35">
        <v>3</v>
      </c>
      <c r="F35">
        <v>271</v>
      </c>
      <c r="G35">
        <v>271</v>
      </c>
      <c r="H35" t="s">
        <v>1614</v>
      </c>
      <c r="I35" t="s">
        <v>620</v>
      </c>
      <c r="J35" t="s">
        <v>619</v>
      </c>
      <c r="K35" t="s">
        <v>641</v>
      </c>
      <c r="M35">
        <v>210</v>
      </c>
      <c r="N35">
        <v>210</v>
      </c>
      <c r="O35">
        <v>735</v>
      </c>
      <c r="P35">
        <v>3.5</v>
      </c>
      <c r="R35">
        <v>260</v>
      </c>
      <c r="S35">
        <v>260</v>
      </c>
      <c r="T35">
        <v>185</v>
      </c>
      <c r="U35">
        <v>0.88500000000000001</v>
      </c>
      <c r="V35">
        <v>1</v>
      </c>
      <c r="W35">
        <v>0</v>
      </c>
      <c r="X35">
        <v>1</v>
      </c>
      <c r="Y35">
        <v>22</v>
      </c>
      <c r="Z35">
        <v>63546</v>
      </c>
      <c r="AA35">
        <v>1.46</v>
      </c>
      <c r="AB35">
        <v>63546</v>
      </c>
      <c r="AC35">
        <v>1.46</v>
      </c>
      <c r="AD35">
        <v>7751</v>
      </c>
      <c r="AE35">
        <v>1393115</v>
      </c>
      <c r="AF35">
        <v>0.122</v>
      </c>
      <c r="AG35">
        <v>178</v>
      </c>
      <c r="AH35">
        <v>3785397</v>
      </c>
      <c r="AI35">
        <v>5007</v>
      </c>
      <c r="AJ35">
        <v>337</v>
      </c>
      <c r="AK35" t="s">
        <v>719</v>
      </c>
      <c r="AL35" t="s">
        <v>1000</v>
      </c>
      <c r="AM35" t="s">
        <v>629</v>
      </c>
      <c r="AO35" t="s">
        <v>622</v>
      </c>
      <c r="AP35">
        <v>12</v>
      </c>
      <c r="AQ35">
        <v>13</v>
      </c>
      <c r="AR35">
        <v>30</v>
      </c>
      <c r="AS35">
        <v>71</v>
      </c>
      <c r="AT35">
        <v>7</v>
      </c>
      <c r="AU35" s="3">
        <v>24562</v>
      </c>
      <c r="AW35" t="s">
        <v>636</v>
      </c>
      <c r="AZ35">
        <v>0.52500000000000002</v>
      </c>
      <c r="BA35">
        <v>0.13650000000000001</v>
      </c>
      <c r="BB35">
        <v>2.5935E-2</v>
      </c>
      <c r="BC35">
        <v>1.8154499999999999E-3</v>
      </c>
      <c r="BD35">
        <v>1.2708199999999999E-4</v>
      </c>
      <c r="BE35" s="2">
        <v>4.06661E-5</v>
      </c>
      <c r="BF35" s="2">
        <v>4.0666099999999999E-7</v>
      </c>
      <c r="BG35" s="2">
        <v>3.2532899999999999E-8</v>
      </c>
      <c r="BH35">
        <v>2.8733249999999999</v>
      </c>
      <c r="BI35">
        <v>0.46734870000000001</v>
      </c>
      <c r="BJ35">
        <v>4.8418052000000003E-2</v>
      </c>
      <c r="BK35">
        <v>7.8663400000000003E-4</v>
      </c>
      <c r="BL35">
        <v>1.7567700000000001E-4</v>
      </c>
      <c r="BM35" s="2">
        <v>2.2976299999999998E-6</v>
      </c>
      <c r="BN35" s="2">
        <v>4.3366300000000001E-7</v>
      </c>
      <c r="BO35">
        <v>580.33694360000004</v>
      </c>
      <c r="BP35">
        <v>94.392286330000005</v>
      </c>
      <c r="BQ35">
        <v>9.7791875340000001</v>
      </c>
      <c r="BR35">
        <v>0.15887971300000001</v>
      </c>
      <c r="BS35">
        <v>3.5482279999999998E-2</v>
      </c>
      <c r="BT35">
        <v>4.64062E-4</v>
      </c>
      <c r="BU35" s="2">
        <v>8.7588699999999997E-5</v>
      </c>
    </row>
    <row r="36" spans="1:73" x14ac:dyDescent="0.2">
      <c r="A36" t="s">
        <v>541</v>
      </c>
      <c r="B36" s="3">
        <v>43466</v>
      </c>
      <c r="C36" t="s">
        <v>542</v>
      </c>
      <c r="D36">
        <v>54</v>
      </c>
      <c r="E36">
        <v>186</v>
      </c>
      <c r="F36">
        <v>519</v>
      </c>
      <c r="G36">
        <v>519</v>
      </c>
      <c r="H36" t="s">
        <v>1613</v>
      </c>
      <c r="I36" t="s">
        <v>620</v>
      </c>
      <c r="J36" t="s">
        <v>619</v>
      </c>
      <c r="K36" t="s">
        <v>618</v>
      </c>
      <c r="M36">
        <v>399</v>
      </c>
      <c r="N36">
        <v>400</v>
      </c>
      <c r="O36">
        <v>1850.5</v>
      </c>
      <c r="P36">
        <v>4.6399999999999997</v>
      </c>
      <c r="R36">
        <v>863</v>
      </c>
      <c r="S36">
        <v>863</v>
      </c>
      <c r="T36">
        <v>167</v>
      </c>
      <c r="U36">
        <v>0.42299999999999999</v>
      </c>
      <c r="V36">
        <v>5</v>
      </c>
      <c r="W36">
        <v>0</v>
      </c>
      <c r="X36">
        <v>5</v>
      </c>
      <c r="Y36">
        <v>10</v>
      </c>
      <c r="Z36">
        <v>269800</v>
      </c>
      <c r="AA36">
        <v>6.19</v>
      </c>
      <c r="AB36">
        <v>245785</v>
      </c>
      <c r="AC36">
        <v>5.64</v>
      </c>
      <c r="AD36">
        <v>43237</v>
      </c>
      <c r="AE36">
        <v>3668503</v>
      </c>
      <c r="AF36">
        <v>0.1603</v>
      </c>
      <c r="AG36">
        <v>139</v>
      </c>
      <c r="AH36">
        <v>5925000</v>
      </c>
      <c r="AI36">
        <v>3205</v>
      </c>
      <c r="AJ36">
        <v>585</v>
      </c>
      <c r="AK36" t="s">
        <v>1612</v>
      </c>
      <c r="AL36" t="s">
        <v>1296</v>
      </c>
      <c r="AM36" t="s">
        <v>1611</v>
      </c>
      <c r="AN36" t="s">
        <v>1610</v>
      </c>
      <c r="AO36" t="s">
        <v>644</v>
      </c>
      <c r="AP36">
        <v>7</v>
      </c>
      <c r="AQ36">
        <v>6</v>
      </c>
      <c r="AR36">
        <v>11</v>
      </c>
      <c r="AS36">
        <v>40</v>
      </c>
      <c r="AT36">
        <v>20</v>
      </c>
      <c r="AU36" s="3">
        <v>19122</v>
      </c>
      <c r="AV36" t="s">
        <v>673</v>
      </c>
      <c r="AZ36">
        <v>0.99750000000000005</v>
      </c>
      <c r="BA36">
        <v>0.25935000000000002</v>
      </c>
      <c r="BB36">
        <v>4.9276500000000001E-2</v>
      </c>
      <c r="BC36">
        <v>3.4493549999999999E-3</v>
      </c>
      <c r="BD36">
        <v>2.4145500000000001E-4</v>
      </c>
      <c r="BE36" s="2">
        <v>7.7265600000000001E-5</v>
      </c>
      <c r="BF36" s="2">
        <v>7.7265599999999998E-7</v>
      </c>
      <c r="BG36" s="2">
        <v>6.1812400000000006E-8</v>
      </c>
      <c r="BH36">
        <v>5.4593175</v>
      </c>
      <c r="BI36">
        <v>0.88796253000000003</v>
      </c>
      <c r="BJ36">
        <v>9.1994298000000002E-2</v>
      </c>
      <c r="BK36">
        <v>1.4946060000000001E-3</v>
      </c>
      <c r="BL36">
        <v>3.3378699999999999E-4</v>
      </c>
      <c r="BM36" s="2">
        <v>4.3655E-6</v>
      </c>
      <c r="BN36" s="2">
        <v>8.2396000000000003E-7</v>
      </c>
      <c r="BO36">
        <v>1102.640193</v>
      </c>
      <c r="BP36">
        <v>179.34534400000001</v>
      </c>
      <c r="BQ36">
        <v>18.580456309999999</v>
      </c>
      <c r="BR36">
        <v>0.30187145599999998</v>
      </c>
      <c r="BS36">
        <v>6.7416332999999995E-2</v>
      </c>
      <c r="BT36">
        <v>8.8171799999999998E-4</v>
      </c>
      <c r="BU36">
        <v>1.6641799999999999E-4</v>
      </c>
    </row>
    <row r="37" spans="1:73" x14ac:dyDescent="0.2">
      <c r="A37" t="s">
        <v>184</v>
      </c>
      <c r="B37" s="3">
        <v>43466</v>
      </c>
      <c r="C37" t="s">
        <v>185</v>
      </c>
      <c r="D37">
        <v>243</v>
      </c>
      <c r="E37">
        <v>243</v>
      </c>
      <c r="F37">
        <v>353</v>
      </c>
      <c r="G37">
        <v>353</v>
      </c>
      <c r="H37" t="s">
        <v>1609</v>
      </c>
      <c r="I37" t="s">
        <v>620</v>
      </c>
      <c r="J37" t="s">
        <v>688</v>
      </c>
      <c r="K37" t="s">
        <v>618</v>
      </c>
      <c r="M37">
        <v>509</v>
      </c>
      <c r="N37">
        <v>509</v>
      </c>
      <c r="O37">
        <v>2359.5</v>
      </c>
      <c r="P37">
        <v>4.6399999999999997</v>
      </c>
      <c r="R37">
        <v>1123</v>
      </c>
      <c r="S37">
        <v>1123</v>
      </c>
      <c r="T37">
        <v>270</v>
      </c>
      <c r="U37">
        <v>0.53900000000000003</v>
      </c>
      <c r="V37">
        <v>8</v>
      </c>
      <c r="W37">
        <v>2</v>
      </c>
      <c r="X37">
        <v>10</v>
      </c>
      <c r="Y37">
        <v>7</v>
      </c>
      <c r="Z37">
        <v>250875</v>
      </c>
      <c r="AA37">
        <v>5.76</v>
      </c>
      <c r="AB37">
        <v>250875</v>
      </c>
      <c r="AC37">
        <v>5.76</v>
      </c>
      <c r="AD37">
        <v>96902</v>
      </c>
      <c r="AE37">
        <v>4544080</v>
      </c>
      <c r="AF37">
        <v>0.38629999999999998</v>
      </c>
      <c r="AG37">
        <v>195</v>
      </c>
      <c r="AH37">
        <v>15625047</v>
      </c>
      <c r="AI37">
        <v>6556</v>
      </c>
      <c r="AJ37">
        <v>539</v>
      </c>
      <c r="AK37" t="s">
        <v>1484</v>
      </c>
      <c r="AL37" t="s">
        <v>1606</v>
      </c>
      <c r="AM37" t="s">
        <v>662</v>
      </c>
      <c r="AN37" t="s">
        <v>1608</v>
      </c>
      <c r="AO37" t="s">
        <v>613</v>
      </c>
      <c r="AP37">
        <v>1</v>
      </c>
      <c r="AQ37">
        <v>7</v>
      </c>
      <c r="AR37">
        <v>18</v>
      </c>
      <c r="AS37">
        <v>53</v>
      </c>
      <c r="AT37">
        <v>34</v>
      </c>
      <c r="AU37" s="3">
        <v>27453</v>
      </c>
      <c r="AW37" t="s">
        <v>838</v>
      </c>
      <c r="AZ37">
        <v>1.2725</v>
      </c>
      <c r="BA37">
        <v>0.33084999999999998</v>
      </c>
      <c r="BB37">
        <v>6.2861500000000001E-2</v>
      </c>
      <c r="BC37">
        <v>4.4003050000000002E-3</v>
      </c>
      <c r="BD37">
        <v>3.0802100000000001E-4</v>
      </c>
      <c r="BE37" s="2">
        <v>9.8566800000000006E-5</v>
      </c>
      <c r="BF37" s="2">
        <v>9.856679999999999E-7</v>
      </c>
      <c r="BG37" s="2">
        <v>7.8853499999999999E-8</v>
      </c>
      <c r="BH37">
        <v>6.9643924999999998</v>
      </c>
      <c r="BI37">
        <v>1.13276423</v>
      </c>
      <c r="BJ37">
        <v>0.117356134</v>
      </c>
      <c r="BK37">
        <v>1.906652E-3</v>
      </c>
      <c r="BL37">
        <v>4.2580899999999997E-4</v>
      </c>
      <c r="BM37" s="2">
        <v>5.5690299999999999E-6</v>
      </c>
      <c r="BN37" s="2">
        <v>1.0511199999999999E-6</v>
      </c>
      <c r="BO37">
        <v>1406.626211</v>
      </c>
      <c r="BP37">
        <v>228.78892260000001</v>
      </c>
      <c r="BQ37">
        <v>23.702887879999999</v>
      </c>
      <c r="BR37">
        <v>0.38509416299999999</v>
      </c>
      <c r="BS37">
        <v>8.6002288999999996E-2</v>
      </c>
      <c r="BT37">
        <v>1.124798E-3</v>
      </c>
      <c r="BU37">
        <v>2.1229800000000001E-4</v>
      </c>
    </row>
    <row r="38" spans="1:73" x14ac:dyDescent="0.2">
      <c r="A38" t="s">
        <v>186</v>
      </c>
      <c r="B38" s="3">
        <v>43466</v>
      </c>
      <c r="C38" t="s">
        <v>185</v>
      </c>
      <c r="D38">
        <v>271</v>
      </c>
      <c r="E38">
        <v>243</v>
      </c>
      <c r="F38">
        <v>390</v>
      </c>
      <c r="G38">
        <v>353</v>
      </c>
      <c r="H38" t="s">
        <v>1607</v>
      </c>
      <c r="I38" t="s">
        <v>620</v>
      </c>
      <c r="J38" t="s">
        <v>688</v>
      </c>
      <c r="K38" t="s">
        <v>618</v>
      </c>
      <c r="M38">
        <v>425</v>
      </c>
      <c r="N38">
        <v>425</v>
      </c>
      <c r="O38">
        <v>2265.5</v>
      </c>
      <c r="P38">
        <v>5.33</v>
      </c>
      <c r="R38">
        <v>1123</v>
      </c>
      <c r="S38">
        <v>1123</v>
      </c>
      <c r="T38">
        <v>149</v>
      </c>
      <c r="U38">
        <v>0.35099999999999998</v>
      </c>
      <c r="V38">
        <v>7</v>
      </c>
      <c r="W38">
        <v>0</v>
      </c>
      <c r="X38">
        <v>7</v>
      </c>
      <c r="Y38">
        <v>7</v>
      </c>
      <c r="Z38">
        <v>184000</v>
      </c>
      <c r="AA38">
        <v>4.22</v>
      </c>
      <c r="AB38">
        <v>184000</v>
      </c>
      <c r="AC38">
        <v>4.22</v>
      </c>
      <c r="AD38">
        <v>61115</v>
      </c>
      <c r="AE38">
        <v>4223000</v>
      </c>
      <c r="AF38">
        <v>0.33210000000000001</v>
      </c>
      <c r="AG38">
        <v>266</v>
      </c>
      <c r="AH38">
        <v>16411918</v>
      </c>
      <c r="AI38">
        <v>7244</v>
      </c>
      <c r="AJ38">
        <v>612</v>
      </c>
      <c r="AK38" t="s">
        <v>1606</v>
      </c>
      <c r="AL38" t="s">
        <v>1305</v>
      </c>
      <c r="AM38" t="s">
        <v>1304</v>
      </c>
      <c r="AN38" t="s">
        <v>662</v>
      </c>
      <c r="AO38" t="s">
        <v>613</v>
      </c>
      <c r="AP38">
        <v>1</v>
      </c>
      <c r="AQ38">
        <v>7</v>
      </c>
      <c r="AR38">
        <v>18</v>
      </c>
      <c r="AS38">
        <v>53</v>
      </c>
      <c r="AT38">
        <v>34</v>
      </c>
      <c r="AU38" s="3">
        <v>27759</v>
      </c>
      <c r="AZ38">
        <v>1.0625</v>
      </c>
      <c r="BA38">
        <v>0.27625</v>
      </c>
      <c r="BB38">
        <v>5.2487499999999999E-2</v>
      </c>
      <c r="BC38">
        <v>3.6741249999999999E-3</v>
      </c>
      <c r="BD38">
        <v>2.5718900000000001E-4</v>
      </c>
      <c r="BE38" s="2">
        <v>8.2300399999999996E-5</v>
      </c>
      <c r="BF38" s="2">
        <v>8.23004E-7</v>
      </c>
      <c r="BG38" s="2">
        <v>6.5840300000000002E-8</v>
      </c>
      <c r="BH38">
        <v>5.8150624999999998</v>
      </c>
      <c r="BI38">
        <v>0.94582474999999999</v>
      </c>
      <c r="BJ38">
        <v>9.7988913999999996E-2</v>
      </c>
      <c r="BK38">
        <v>1.5919980000000001E-3</v>
      </c>
      <c r="BL38">
        <v>3.5553800000000002E-4</v>
      </c>
      <c r="BM38" s="2">
        <v>4.64997E-6</v>
      </c>
      <c r="BN38" s="2">
        <v>8.77651E-7</v>
      </c>
      <c r="BO38">
        <v>1174.4914329999999</v>
      </c>
      <c r="BP38">
        <v>191.03200810000001</v>
      </c>
      <c r="BQ38">
        <v>19.791212869999999</v>
      </c>
      <c r="BR38">
        <v>0.32154227699999999</v>
      </c>
      <c r="BS38">
        <v>7.1809376999999994E-2</v>
      </c>
      <c r="BT38">
        <v>9.3917399999999998E-4</v>
      </c>
      <c r="BU38">
        <v>1.7726299999999999E-4</v>
      </c>
    </row>
    <row r="39" spans="1:73" x14ac:dyDescent="0.2">
      <c r="A39" t="s">
        <v>30</v>
      </c>
      <c r="B39" s="3">
        <v>43466</v>
      </c>
      <c r="C39" t="s">
        <v>31</v>
      </c>
      <c r="D39">
        <v>189</v>
      </c>
      <c r="E39">
        <v>39</v>
      </c>
      <c r="F39">
        <v>304</v>
      </c>
      <c r="G39">
        <v>304</v>
      </c>
      <c r="H39" t="s">
        <v>1605</v>
      </c>
      <c r="I39" t="s">
        <v>620</v>
      </c>
      <c r="J39" t="s">
        <v>619</v>
      </c>
      <c r="K39" t="s">
        <v>641</v>
      </c>
      <c r="M39">
        <v>232</v>
      </c>
      <c r="N39">
        <v>235</v>
      </c>
      <c r="O39">
        <v>814</v>
      </c>
      <c r="P39">
        <v>3.51</v>
      </c>
      <c r="R39">
        <v>276</v>
      </c>
      <c r="S39">
        <v>276</v>
      </c>
      <c r="T39">
        <v>207</v>
      </c>
      <c r="U39">
        <v>0.89200000000000002</v>
      </c>
      <c r="V39">
        <v>1</v>
      </c>
      <c r="W39">
        <v>1</v>
      </c>
      <c r="X39">
        <v>2</v>
      </c>
      <c r="Y39">
        <v>20</v>
      </c>
      <c r="Z39">
        <v>84416</v>
      </c>
      <c r="AA39">
        <v>1.94</v>
      </c>
      <c r="AB39">
        <v>84416</v>
      </c>
      <c r="AC39">
        <v>1.94</v>
      </c>
      <c r="AD39">
        <v>15045</v>
      </c>
      <c r="AE39">
        <v>1589318</v>
      </c>
      <c r="AF39">
        <v>0.1782</v>
      </c>
      <c r="AG39">
        <v>142</v>
      </c>
      <c r="AH39">
        <v>7125145</v>
      </c>
      <c r="AI39">
        <v>8452</v>
      </c>
      <c r="AJ39">
        <v>368</v>
      </c>
      <c r="AK39" t="s">
        <v>1090</v>
      </c>
      <c r="AL39" t="s">
        <v>1364</v>
      </c>
      <c r="AM39" t="s">
        <v>1604</v>
      </c>
      <c r="AN39" t="s">
        <v>1600</v>
      </c>
      <c r="AO39" t="s">
        <v>683</v>
      </c>
      <c r="AP39">
        <v>11</v>
      </c>
      <c r="AQ39">
        <v>14</v>
      </c>
      <c r="AR39">
        <v>34</v>
      </c>
      <c r="AS39">
        <v>80</v>
      </c>
      <c r="AT39">
        <v>13</v>
      </c>
      <c r="AU39" s="3">
        <v>26542</v>
      </c>
      <c r="AW39" t="s">
        <v>636</v>
      </c>
      <c r="AZ39">
        <v>0.57999999999999996</v>
      </c>
      <c r="BA39">
        <v>0.15079999999999999</v>
      </c>
      <c r="BB39">
        <v>2.8652E-2</v>
      </c>
      <c r="BC39">
        <v>2.0056399999999999E-3</v>
      </c>
      <c r="BD39">
        <v>1.40395E-4</v>
      </c>
      <c r="BE39" s="2">
        <v>4.4926299999999997E-5</v>
      </c>
      <c r="BF39" s="2">
        <v>4.4926300000000002E-7</v>
      </c>
      <c r="BG39" s="2">
        <v>3.5941100000000003E-8</v>
      </c>
      <c r="BH39">
        <v>3.1743399999999999</v>
      </c>
      <c r="BI39">
        <v>0.51630904</v>
      </c>
      <c r="BJ39">
        <v>5.3490418999999997E-2</v>
      </c>
      <c r="BK39">
        <v>8.6904400000000002E-4</v>
      </c>
      <c r="BL39">
        <v>1.9408199999999999E-4</v>
      </c>
      <c r="BM39" s="2">
        <v>2.5383400000000002E-6</v>
      </c>
      <c r="BN39" s="2">
        <v>4.7909400000000004E-7</v>
      </c>
      <c r="BO39">
        <v>641.13414720000003</v>
      </c>
      <c r="BP39">
        <v>104.281002</v>
      </c>
      <c r="BQ39">
        <v>10.803673849999999</v>
      </c>
      <c r="BR39">
        <v>0.17552425499999999</v>
      </c>
      <c r="BS39">
        <v>3.9199471999999999E-2</v>
      </c>
      <c r="BT39">
        <v>5.1267800000000003E-4</v>
      </c>
      <c r="BU39" s="2">
        <v>9.6764599999999998E-5</v>
      </c>
    </row>
    <row r="40" spans="1:73" x14ac:dyDescent="0.2">
      <c r="A40" t="s">
        <v>33</v>
      </c>
      <c r="B40" s="3">
        <v>43466</v>
      </c>
      <c r="C40" t="s">
        <v>34</v>
      </c>
      <c r="D40">
        <v>138</v>
      </c>
      <c r="E40">
        <v>138</v>
      </c>
      <c r="F40">
        <v>254</v>
      </c>
      <c r="G40">
        <v>254</v>
      </c>
      <c r="H40" t="s">
        <v>1603</v>
      </c>
      <c r="I40" t="s">
        <v>620</v>
      </c>
      <c r="J40" t="s">
        <v>619</v>
      </c>
      <c r="K40" t="s">
        <v>618</v>
      </c>
      <c r="M40">
        <v>538</v>
      </c>
      <c r="N40">
        <v>538</v>
      </c>
      <c r="O40">
        <v>2487</v>
      </c>
      <c r="P40">
        <v>4.62</v>
      </c>
      <c r="R40">
        <v>1322</v>
      </c>
      <c r="S40">
        <v>1322</v>
      </c>
      <c r="T40">
        <v>184</v>
      </c>
      <c r="U40">
        <v>0.34599999999999997</v>
      </c>
      <c r="V40">
        <v>4</v>
      </c>
      <c r="W40">
        <v>2</v>
      </c>
      <c r="X40">
        <v>5</v>
      </c>
      <c r="Y40" t="s">
        <v>1602</v>
      </c>
      <c r="Z40">
        <v>612889</v>
      </c>
      <c r="AA40">
        <v>14.07</v>
      </c>
      <c r="AB40">
        <v>612889</v>
      </c>
      <c r="AC40">
        <v>14.07</v>
      </c>
      <c r="AD40">
        <v>36181</v>
      </c>
      <c r="AE40">
        <v>4849474</v>
      </c>
      <c r="AF40">
        <v>5.8999999999999997E-2</v>
      </c>
      <c r="AG40">
        <v>94</v>
      </c>
      <c r="AH40">
        <v>11894964</v>
      </c>
      <c r="AI40">
        <v>4778</v>
      </c>
      <c r="AJ40">
        <v>566</v>
      </c>
      <c r="AK40" t="s">
        <v>1601</v>
      </c>
      <c r="AL40" t="s">
        <v>1600</v>
      </c>
      <c r="AM40" t="s">
        <v>1599</v>
      </c>
      <c r="AO40" t="s">
        <v>683</v>
      </c>
      <c r="AP40">
        <v>12</v>
      </c>
      <c r="AQ40">
        <v>16</v>
      </c>
      <c r="AR40">
        <v>36</v>
      </c>
      <c r="AS40">
        <v>83</v>
      </c>
      <c r="AT40">
        <v>12</v>
      </c>
      <c r="AU40" s="3">
        <v>25323</v>
      </c>
      <c r="AZ40">
        <v>1.345</v>
      </c>
      <c r="BA40">
        <v>0.34970000000000001</v>
      </c>
      <c r="BB40">
        <v>6.6443000000000002E-2</v>
      </c>
      <c r="BC40">
        <v>4.6510099999999997E-3</v>
      </c>
      <c r="BD40">
        <v>3.2557099999999998E-4</v>
      </c>
      <c r="BE40">
        <v>1.04183E-4</v>
      </c>
      <c r="BF40" s="2">
        <v>1.0418299999999999E-6</v>
      </c>
      <c r="BG40" s="2">
        <v>8.3346100000000003E-8</v>
      </c>
      <c r="BH40">
        <v>7.3611849999999999</v>
      </c>
      <c r="BI40">
        <v>1.19730286</v>
      </c>
      <c r="BJ40">
        <v>0.12404243700000001</v>
      </c>
      <c r="BK40">
        <v>2.0152830000000001E-3</v>
      </c>
      <c r="BL40">
        <v>4.5006899999999999E-4</v>
      </c>
      <c r="BM40" s="2">
        <v>5.8863200000000004E-6</v>
      </c>
      <c r="BN40" s="2">
        <v>1.111E-6</v>
      </c>
      <c r="BO40">
        <v>1486.767979</v>
      </c>
      <c r="BP40">
        <v>241.82404779999999</v>
      </c>
      <c r="BQ40">
        <v>25.053347110000001</v>
      </c>
      <c r="BR40">
        <v>0.407034695</v>
      </c>
      <c r="BS40">
        <v>9.0902223000000004E-2</v>
      </c>
      <c r="BT40">
        <v>1.188883E-3</v>
      </c>
      <c r="BU40">
        <v>2.2439399999999999E-4</v>
      </c>
    </row>
    <row r="41" spans="1:73" x14ac:dyDescent="0.2">
      <c r="A41" t="s">
        <v>187</v>
      </c>
      <c r="B41" s="3">
        <v>43466</v>
      </c>
      <c r="C41" t="s">
        <v>188</v>
      </c>
      <c r="D41">
        <v>46</v>
      </c>
      <c r="E41">
        <v>46</v>
      </c>
      <c r="F41">
        <v>637</v>
      </c>
      <c r="G41">
        <v>637</v>
      </c>
      <c r="H41" t="s">
        <v>1598</v>
      </c>
      <c r="I41" t="s">
        <v>652</v>
      </c>
      <c r="J41" t="s">
        <v>619</v>
      </c>
      <c r="K41" t="s">
        <v>618</v>
      </c>
      <c r="L41">
        <v>438</v>
      </c>
      <c r="M41">
        <v>1424</v>
      </c>
      <c r="N41">
        <v>1441</v>
      </c>
      <c r="O41">
        <v>5992</v>
      </c>
      <c r="P41">
        <v>4.21</v>
      </c>
      <c r="Q41">
        <v>846</v>
      </c>
      <c r="R41">
        <v>1850</v>
      </c>
      <c r="S41">
        <v>2696</v>
      </c>
      <c r="T41">
        <v>581</v>
      </c>
      <c r="U41">
        <v>0.41599999999999998</v>
      </c>
      <c r="V41">
        <v>18</v>
      </c>
      <c r="W41">
        <v>0</v>
      </c>
      <c r="X41">
        <v>30</v>
      </c>
      <c r="Y41">
        <v>43630</v>
      </c>
      <c r="Z41">
        <v>1127650</v>
      </c>
      <c r="AA41">
        <v>25.89</v>
      </c>
      <c r="AB41">
        <v>1127650</v>
      </c>
      <c r="AC41">
        <v>25.89</v>
      </c>
      <c r="AD41">
        <v>170051</v>
      </c>
      <c r="AE41">
        <v>12141094</v>
      </c>
      <c r="AF41">
        <v>0.15079999999999999</v>
      </c>
      <c r="AG41">
        <v>104</v>
      </c>
      <c r="AH41">
        <v>13645438</v>
      </c>
      <c r="AI41">
        <v>2247</v>
      </c>
      <c r="AJ41">
        <v>518</v>
      </c>
      <c r="AK41" t="s">
        <v>1083</v>
      </c>
      <c r="AL41" t="s">
        <v>1597</v>
      </c>
      <c r="AM41" t="s">
        <v>1087</v>
      </c>
      <c r="AN41" t="s">
        <v>1247</v>
      </c>
      <c r="AO41" t="s">
        <v>613</v>
      </c>
      <c r="AP41">
        <v>5</v>
      </c>
      <c r="AQ41">
        <v>8</v>
      </c>
      <c r="AR41">
        <v>19</v>
      </c>
      <c r="AS41">
        <v>60</v>
      </c>
      <c r="AT41">
        <v>42</v>
      </c>
      <c r="AU41" s="3">
        <v>18709</v>
      </c>
      <c r="AZ41">
        <v>3.56</v>
      </c>
      <c r="BA41">
        <v>0.92559999999999998</v>
      </c>
      <c r="BB41">
        <v>0.17586399999999999</v>
      </c>
      <c r="BC41">
        <v>1.231048E-2</v>
      </c>
      <c r="BD41">
        <v>8.6173399999999996E-4</v>
      </c>
      <c r="BE41">
        <v>2.7575499999999998E-4</v>
      </c>
      <c r="BF41" s="2">
        <v>2.75755E-6</v>
      </c>
      <c r="BG41" s="2">
        <v>2.2060400000000001E-7</v>
      </c>
      <c r="BH41">
        <v>19.483879999999999</v>
      </c>
      <c r="BI41">
        <v>3.16906928</v>
      </c>
      <c r="BJ41">
        <v>0.32832050200000001</v>
      </c>
      <c r="BK41">
        <v>5.3341309999999998E-3</v>
      </c>
      <c r="BL41">
        <v>1.1912610000000001E-3</v>
      </c>
      <c r="BM41" s="2">
        <v>1.55801E-5</v>
      </c>
      <c r="BN41" s="2">
        <v>2.94065E-6</v>
      </c>
      <c r="BO41">
        <v>3935.2371790000002</v>
      </c>
      <c r="BP41">
        <v>640.06959879999999</v>
      </c>
      <c r="BQ41">
        <v>66.312204989999998</v>
      </c>
      <c r="BR41">
        <v>1.0773557709999999</v>
      </c>
      <c r="BS41">
        <v>0.240603654</v>
      </c>
      <c r="BT41">
        <v>3.1467840000000001E-3</v>
      </c>
      <c r="BU41">
        <v>5.9393499999999997E-4</v>
      </c>
    </row>
    <row r="42" spans="1:73" x14ac:dyDescent="0.2">
      <c r="A42" t="s">
        <v>36</v>
      </c>
      <c r="B42" s="3">
        <v>43466</v>
      </c>
      <c r="C42" t="s">
        <v>37</v>
      </c>
      <c r="D42">
        <v>346</v>
      </c>
      <c r="E42">
        <v>32</v>
      </c>
      <c r="F42">
        <v>767</v>
      </c>
      <c r="G42">
        <v>533</v>
      </c>
      <c r="H42" t="s">
        <v>1596</v>
      </c>
      <c r="I42" t="s">
        <v>620</v>
      </c>
      <c r="J42" t="s">
        <v>688</v>
      </c>
      <c r="K42" t="s">
        <v>634</v>
      </c>
      <c r="M42">
        <v>82</v>
      </c>
      <c r="N42">
        <v>82</v>
      </c>
      <c r="O42">
        <v>367</v>
      </c>
      <c r="P42">
        <v>4.4800000000000004</v>
      </c>
      <c r="R42">
        <v>182</v>
      </c>
      <c r="S42">
        <v>182</v>
      </c>
      <c r="T42">
        <v>29</v>
      </c>
      <c r="U42">
        <v>0.35799999999999998</v>
      </c>
      <c r="V42">
        <v>3</v>
      </c>
      <c r="W42">
        <v>0</v>
      </c>
      <c r="X42">
        <v>3</v>
      </c>
      <c r="Y42">
        <v>43561</v>
      </c>
      <c r="Z42">
        <v>30000</v>
      </c>
      <c r="AA42">
        <v>0.69</v>
      </c>
      <c r="AB42">
        <v>30000</v>
      </c>
      <c r="AC42">
        <v>0.69</v>
      </c>
      <c r="AD42">
        <v>16455</v>
      </c>
      <c r="AE42">
        <v>999600</v>
      </c>
      <c r="AF42">
        <v>0.54849999999999999</v>
      </c>
      <c r="AG42">
        <v>264</v>
      </c>
      <c r="AH42">
        <v>4943129</v>
      </c>
      <c r="AI42">
        <v>13396</v>
      </c>
      <c r="AJ42">
        <v>476</v>
      </c>
      <c r="AK42" t="s">
        <v>906</v>
      </c>
      <c r="AL42" t="s">
        <v>1595</v>
      </c>
      <c r="AM42" t="s">
        <v>905</v>
      </c>
      <c r="AN42" t="s">
        <v>1594</v>
      </c>
      <c r="AO42" t="s">
        <v>683</v>
      </c>
      <c r="AP42">
        <v>9</v>
      </c>
      <c r="AQ42">
        <v>15</v>
      </c>
      <c r="AR42">
        <v>32</v>
      </c>
      <c r="AS42">
        <v>85</v>
      </c>
      <c r="AT42">
        <v>18</v>
      </c>
      <c r="AU42" s="3">
        <v>31281</v>
      </c>
      <c r="AX42" t="s">
        <v>690</v>
      </c>
      <c r="AZ42">
        <v>0.20499999999999999</v>
      </c>
      <c r="BA42">
        <v>5.33E-2</v>
      </c>
      <c r="BB42">
        <v>1.0127000000000001E-2</v>
      </c>
      <c r="BC42">
        <v>7.0889E-4</v>
      </c>
      <c r="BD42" s="2">
        <v>4.9622300000000001E-5</v>
      </c>
      <c r="BE42" s="2">
        <v>1.5879099999999998E-5</v>
      </c>
      <c r="BF42" s="2">
        <v>1.5879100000000001E-7</v>
      </c>
      <c r="BG42" s="2">
        <v>1.2703299999999999E-8</v>
      </c>
      <c r="BH42">
        <v>1.1219650000000001</v>
      </c>
      <c r="BI42">
        <v>0.18248854</v>
      </c>
      <c r="BJ42">
        <v>1.8906096000000001E-2</v>
      </c>
      <c r="BK42">
        <v>3.0716199999999998E-4</v>
      </c>
      <c r="BL42" s="2">
        <v>6.8597900000000003E-5</v>
      </c>
      <c r="BM42" s="2">
        <v>8.9717100000000001E-7</v>
      </c>
      <c r="BN42" s="2">
        <v>1.69335E-7</v>
      </c>
      <c r="BO42">
        <v>226.60775889999999</v>
      </c>
      <c r="BP42">
        <v>36.857940380000002</v>
      </c>
      <c r="BQ42">
        <v>3.8185398940000002</v>
      </c>
      <c r="BR42">
        <v>6.2038744999999999E-2</v>
      </c>
      <c r="BS42">
        <v>1.3854986E-2</v>
      </c>
      <c r="BT42">
        <v>1.8120500000000001E-4</v>
      </c>
      <c r="BU42" s="2">
        <v>3.4201300000000001E-5</v>
      </c>
    </row>
    <row r="43" spans="1:73" x14ac:dyDescent="0.2">
      <c r="A43" t="s">
        <v>459</v>
      </c>
      <c r="B43" s="3">
        <v>43466</v>
      </c>
      <c r="C43" t="s">
        <v>460</v>
      </c>
      <c r="D43">
        <v>264</v>
      </c>
      <c r="E43">
        <v>337</v>
      </c>
      <c r="F43">
        <v>379</v>
      </c>
      <c r="G43">
        <v>370</v>
      </c>
      <c r="H43" t="s">
        <v>1593</v>
      </c>
      <c r="I43" t="s">
        <v>620</v>
      </c>
      <c r="J43" t="s">
        <v>688</v>
      </c>
      <c r="K43" t="s">
        <v>618</v>
      </c>
      <c r="M43">
        <v>108</v>
      </c>
      <c r="N43">
        <v>108</v>
      </c>
      <c r="O43">
        <v>538</v>
      </c>
      <c r="P43">
        <v>4.9800000000000004</v>
      </c>
      <c r="R43">
        <v>257</v>
      </c>
      <c r="S43">
        <v>257</v>
      </c>
      <c r="T43">
        <v>47</v>
      </c>
      <c r="U43">
        <v>0.439</v>
      </c>
      <c r="V43">
        <v>1</v>
      </c>
      <c r="W43">
        <v>0</v>
      </c>
      <c r="X43">
        <v>2</v>
      </c>
      <c r="Y43">
        <v>7</v>
      </c>
      <c r="Z43">
        <v>44353</v>
      </c>
      <c r="AA43">
        <v>1.02</v>
      </c>
      <c r="AB43">
        <v>44353</v>
      </c>
      <c r="AC43">
        <v>1.02</v>
      </c>
      <c r="AD43">
        <v>18790</v>
      </c>
      <c r="AE43">
        <v>1216072</v>
      </c>
      <c r="AF43">
        <v>0.42359999999999998</v>
      </c>
      <c r="AG43">
        <v>252</v>
      </c>
      <c r="AH43">
        <v>4364419</v>
      </c>
      <c r="AI43">
        <v>8008</v>
      </c>
      <c r="AJ43">
        <v>596</v>
      </c>
      <c r="AK43" t="s">
        <v>1409</v>
      </c>
      <c r="AL43" t="s">
        <v>1225</v>
      </c>
      <c r="AM43" t="s">
        <v>1592</v>
      </c>
      <c r="AN43" t="s">
        <v>1555</v>
      </c>
      <c r="AO43" t="s">
        <v>622</v>
      </c>
      <c r="AP43">
        <v>3</v>
      </c>
      <c r="AQ43">
        <v>12</v>
      </c>
      <c r="AR43">
        <v>26</v>
      </c>
      <c r="AS43">
        <v>74</v>
      </c>
      <c r="AT43">
        <v>2</v>
      </c>
      <c r="AU43" s="3">
        <v>27180</v>
      </c>
      <c r="AZ43">
        <v>0.27</v>
      </c>
      <c r="BA43">
        <v>7.0199999999999999E-2</v>
      </c>
      <c r="BB43">
        <v>1.3337999999999999E-2</v>
      </c>
      <c r="BC43">
        <v>9.3366E-4</v>
      </c>
      <c r="BD43" s="2">
        <v>6.5356200000000003E-5</v>
      </c>
      <c r="BE43" s="2">
        <v>2.0914E-5</v>
      </c>
      <c r="BF43" s="2">
        <v>2.0914000000000001E-7</v>
      </c>
      <c r="BG43" s="2">
        <v>1.67312E-8</v>
      </c>
      <c r="BH43">
        <v>1.4777100000000001</v>
      </c>
      <c r="BI43">
        <v>0.24035076</v>
      </c>
      <c r="BJ43">
        <v>2.4900711999999998E-2</v>
      </c>
      <c r="BK43">
        <v>4.0455500000000002E-4</v>
      </c>
      <c r="BL43" s="2">
        <v>9.0348399999999997E-5</v>
      </c>
      <c r="BM43" s="2">
        <v>1.1816400000000001E-6</v>
      </c>
      <c r="BN43" s="2">
        <v>2.23027E-7</v>
      </c>
      <c r="BO43">
        <v>298.4589995</v>
      </c>
      <c r="BP43">
        <v>48.544604399999997</v>
      </c>
      <c r="BQ43">
        <v>5.029296446</v>
      </c>
      <c r="BR43">
        <v>8.1709566999999997E-2</v>
      </c>
      <c r="BS43">
        <v>1.8248029999999998E-2</v>
      </c>
      <c r="BT43">
        <v>2.3866100000000001E-4</v>
      </c>
      <c r="BU43" s="2">
        <v>4.5045600000000001E-5</v>
      </c>
    </row>
    <row r="44" spans="1:73" x14ac:dyDescent="0.2">
      <c r="A44" t="s">
        <v>190</v>
      </c>
      <c r="B44" s="3">
        <v>43466</v>
      </c>
      <c r="C44" t="s">
        <v>191</v>
      </c>
      <c r="D44">
        <v>56</v>
      </c>
      <c r="E44">
        <v>56</v>
      </c>
      <c r="F44">
        <v>212</v>
      </c>
      <c r="G44">
        <v>212</v>
      </c>
      <c r="H44" t="s">
        <v>1591</v>
      </c>
      <c r="I44" t="s">
        <v>620</v>
      </c>
      <c r="J44" t="s">
        <v>619</v>
      </c>
      <c r="K44" t="s">
        <v>618</v>
      </c>
      <c r="M44">
        <v>1592</v>
      </c>
      <c r="N44">
        <v>1595</v>
      </c>
      <c r="O44">
        <v>7460</v>
      </c>
      <c r="P44">
        <v>4.6900000000000004</v>
      </c>
      <c r="R44">
        <v>3476</v>
      </c>
      <c r="S44">
        <v>3476</v>
      </c>
      <c r="T44">
        <v>539</v>
      </c>
      <c r="U44">
        <v>0.34300000000000003</v>
      </c>
      <c r="V44">
        <v>30</v>
      </c>
      <c r="W44">
        <v>2</v>
      </c>
      <c r="X44">
        <v>97</v>
      </c>
      <c r="Y44">
        <v>43531</v>
      </c>
      <c r="Z44">
        <v>2830416</v>
      </c>
      <c r="AA44">
        <v>64.98</v>
      </c>
      <c r="AB44">
        <v>2141741</v>
      </c>
      <c r="AC44">
        <v>49.17</v>
      </c>
      <c r="AD44">
        <v>360423</v>
      </c>
      <c r="AE44">
        <v>14297000</v>
      </c>
      <c r="AF44">
        <v>0.1273</v>
      </c>
      <c r="AG44">
        <v>53</v>
      </c>
      <c r="AH44">
        <v>18410273</v>
      </c>
      <c r="AI44">
        <v>2464</v>
      </c>
      <c r="AJ44">
        <v>544</v>
      </c>
      <c r="AK44" t="s">
        <v>1081</v>
      </c>
      <c r="AL44" t="s">
        <v>755</v>
      </c>
      <c r="AM44" t="s">
        <v>1590</v>
      </c>
      <c r="AN44" t="s">
        <v>1589</v>
      </c>
      <c r="AO44" t="s">
        <v>613</v>
      </c>
      <c r="AP44">
        <v>18</v>
      </c>
      <c r="AQ44">
        <v>8</v>
      </c>
      <c r="AR44">
        <v>19</v>
      </c>
      <c r="AS44" t="s">
        <v>1588</v>
      </c>
      <c r="AT44">
        <v>42</v>
      </c>
      <c r="AU44" s="3">
        <v>19304</v>
      </c>
      <c r="AZ44">
        <v>3.98</v>
      </c>
      <c r="BA44">
        <v>1.0347999999999999</v>
      </c>
      <c r="BB44">
        <v>0.19661200000000001</v>
      </c>
      <c r="BC44">
        <v>1.376284E-2</v>
      </c>
      <c r="BD44">
        <v>9.6339899999999998E-4</v>
      </c>
      <c r="BE44">
        <v>3.0828799999999999E-4</v>
      </c>
      <c r="BF44" s="2">
        <v>3.08288E-6</v>
      </c>
      <c r="BG44" s="2">
        <v>2.4662999999999998E-7</v>
      </c>
      <c r="BH44">
        <v>21.782540000000001</v>
      </c>
      <c r="BI44">
        <v>3.5429482399999999</v>
      </c>
      <c r="BJ44">
        <v>0.36705494300000002</v>
      </c>
      <c r="BK44">
        <v>5.9634390000000001E-3</v>
      </c>
      <c r="BL44">
        <v>1.3318029999999999E-3</v>
      </c>
      <c r="BM44" s="2">
        <v>1.7418299999999999E-5</v>
      </c>
      <c r="BN44" s="2">
        <v>3.28758E-6</v>
      </c>
      <c r="BO44">
        <v>4399.5067339999996</v>
      </c>
      <c r="BP44">
        <v>715.58342779999998</v>
      </c>
      <c r="BQ44">
        <v>74.135555019999998</v>
      </c>
      <c r="BR44">
        <v>1.2044595419999999</v>
      </c>
      <c r="BS44">
        <v>0.268989478</v>
      </c>
      <c r="BT44">
        <v>3.5180340000000002E-3</v>
      </c>
      <c r="BU44">
        <v>6.6400599999999997E-4</v>
      </c>
    </row>
    <row r="45" spans="1:73" x14ac:dyDescent="0.2">
      <c r="A45" t="s">
        <v>193</v>
      </c>
      <c r="B45" s="3">
        <v>43466</v>
      </c>
      <c r="C45" t="s">
        <v>194</v>
      </c>
      <c r="D45">
        <v>65</v>
      </c>
      <c r="E45">
        <v>65</v>
      </c>
      <c r="F45">
        <v>213</v>
      </c>
      <c r="G45">
        <v>213</v>
      </c>
      <c r="H45" t="s">
        <v>1587</v>
      </c>
      <c r="I45" t="s">
        <v>620</v>
      </c>
      <c r="J45" t="s">
        <v>619</v>
      </c>
      <c r="K45" t="s">
        <v>618</v>
      </c>
      <c r="M45">
        <v>894</v>
      </c>
      <c r="N45">
        <v>896</v>
      </c>
      <c r="O45">
        <v>4187</v>
      </c>
      <c r="P45">
        <v>4.68</v>
      </c>
      <c r="R45">
        <v>1918</v>
      </c>
      <c r="S45">
        <v>1918</v>
      </c>
      <c r="T45">
        <v>330</v>
      </c>
      <c r="U45">
        <v>0.371</v>
      </c>
      <c r="V45">
        <v>13</v>
      </c>
      <c r="W45">
        <v>1</v>
      </c>
      <c r="X45">
        <v>27</v>
      </c>
      <c r="Y45">
        <v>7</v>
      </c>
      <c r="Z45">
        <v>751896</v>
      </c>
      <c r="AA45">
        <v>17.260000000000002</v>
      </c>
      <c r="AB45">
        <v>687188</v>
      </c>
      <c r="AC45">
        <v>15.78</v>
      </c>
      <c r="AD45">
        <v>121363</v>
      </c>
      <c r="AE45">
        <v>7735916</v>
      </c>
      <c r="AF45">
        <v>0.16139999999999999</v>
      </c>
      <c r="AG45">
        <v>111</v>
      </c>
      <c r="AH45">
        <v>11831887</v>
      </c>
      <c r="AI45">
        <v>2849</v>
      </c>
      <c r="AJ45">
        <v>571</v>
      </c>
      <c r="AK45" t="s">
        <v>1586</v>
      </c>
      <c r="AL45" t="s">
        <v>859</v>
      </c>
      <c r="AM45" t="s">
        <v>1585</v>
      </c>
      <c r="AN45" t="s">
        <v>1584</v>
      </c>
      <c r="AO45" t="s">
        <v>613</v>
      </c>
      <c r="AP45">
        <v>3</v>
      </c>
      <c r="AQ45">
        <v>8</v>
      </c>
      <c r="AR45">
        <v>25</v>
      </c>
      <c r="AS45">
        <v>55</v>
      </c>
      <c r="AT45">
        <v>41</v>
      </c>
      <c r="AU45" s="3">
        <v>20311</v>
      </c>
      <c r="AZ45">
        <v>2.2349999999999999</v>
      </c>
      <c r="BA45">
        <v>0.58109999999999995</v>
      </c>
      <c r="BB45">
        <v>0.11040899999999999</v>
      </c>
      <c r="BC45">
        <v>7.7286300000000002E-3</v>
      </c>
      <c r="BD45">
        <v>5.4100399999999999E-4</v>
      </c>
      <c r="BE45">
        <v>1.7312100000000001E-4</v>
      </c>
      <c r="BF45" s="2">
        <v>1.7312099999999999E-6</v>
      </c>
      <c r="BG45" s="2">
        <v>1.38497E-7</v>
      </c>
      <c r="BH45">
        <v>12.232155000000001</v>
      </c>
      <c r="BI45">
        <v>1.9895701800000001</v>
      </c>
      <c r="BJ45">
        <v>0.20612256200000001</v>
      </c>
      <c r="BK45">
        <v>3.3488150000000002E-3</v>
      </c>
      <c r="BL45">
        <v>7.4788399999999998E-4</v>
      </c>
      <c r="BM45" s="2">
        <v>9.7813500000000008E-6</v>
      </c>
      <c r="BN45" s="2">
        <v>1.84617E-6</v>
      </c>
      <c r="BO45">
        <v>2470.5772740000002</v>
      </c>
      <c r="BP45">
        <v>401.84144750000002</v>
      </c>
      <c r="BQ45">
        <v>41.631398359999999</v>
      </c>
      <c r="BR45">
        <v>0.67637363699999997</v>
      </c>
      <c r="BS45">
        <v>0.151053137</v>
      </c>
      <c r="BT45">
        <v>1.9755789999999999E-3</v>
      </c>
      <c r="BU45">
        <v>3.7287699999999997E-4</v>
      </c>
    </row>
    <row r="46" spans="1:73" x14ac:dyDescent="0.2">
      <c r="A46" t="s">
        <v>38</v>
      </c>
      <c r="B46" s="3">
        <v>43466</v>
      </c>
      <c r="C46" t="s">
        <v>37</v>
      </c>
      <c r="D46">
        <v>32</v>
      </c>
      <c r="E46">
        <v>32</v>
      </c>
      <c r="F46">
        <v>533</v>
      </c>
      <c r="G46">
        <v>533</v>
      </c>
      <c r="H46" t="s">
        <v>1583</v>
      </c>
      <c r="I46" t="s">
        <v>620</v>
      </c>
      <c r="J46" t="s">
        <v>619</v>
      </c>
      <c r="K46" t="s">
        <v>618</v>
      </c>
      <c r="M46">
        <v>1245</v>
      </c>
      <c r="N46">
        <v>1246</v>
      </c>
      <c r="O46">
        <v>5942.5</v>
      </c>
      <c r="P46">
        <v>4.7699999999999996</v>
      </c>
      <c r="R46">
        <v>2998</v>
      </c>
      <c r="S46">
        <v>2998</v>
      </c>
      <c r="T46">
        <v>464</v>
      </c>
      <c r="U46">
        <v>0.375</v>
      </c>
      <c r="V46">
        <v>9</v>
      </c>
      <c r="W46">
        <v>1</v>
      </c>
      <c r="X46">
        <v>10</v>
      </c>
      <c r="Y46">
        <v>14</v>
      </c>
      <c r="Z46">
        <v>607297</v>
      </c>
      <c r="AA46">
        <v>13.94</v>
      </c>
      <c r="AB46">
        <v>563737</v>
      </c>
      <c r="AC46">
        <v>12.94</v>
      </c>
      <c r="AD46">
        <v>84235</v>
      </c>
      <c r="AE46">
        <v>10772413</v>
      </c>
      <c r="AF46">
        <v>0.13869999999999999</v>
      </c>
      <c r="AG46">
        <v>215</v>
      </c>
      <c r="AH46">
        <v>12719000</v>
      </c>
      <c r="AI46">
        <v>2131</v>
      </c>
      <c r="AJ46">
        <v>512</v>
      </c>
      <c r="AK46" t="s">
        <v>899</v>
      </c>
      <c r="AL46" t="s">
        <v>1580</v>
      </c>
      <c r="AM46" t="s">
        <v>1329</v>
      </c>
      <c r="AO46" t="s">
        <v>683</v>
      </c>
      <c r="AP46">
        <v>9</v>
      </c>
      <c r="AQ46">
        <v>15</v>
      </c>
      <c r="AR46">
        <v>32</v>
      </c>
      <c r="AS46">
        <v>85</v>
      </c>
      <c r="AT46">
        <v>18</v>
      </c>
      <c r="AU46" s="3">
        <v>18687</v>
      </c>
      <c r="AV46" t="s">
        <v>654</v>
      </c>
      <c r="AZ46">
        <v>3.1124999999999998</v>
      </c>
      <c r="BA46">
        <v>0.80925000000000002</v>
      </c>
      <c r="BB46">
        <v>0.15375749999999999</v>
      </c>
      <c r="BC46">
        <v>1.0763025000000001E-2</v>
      </c>
      <c r="BD46">
        <v>7.5341199999999996E-4</v>
      </c>
      <c r="BE46">
        <v>2.4109199999999999E-4</v>
      </c>
      <c r="BF46" s="2">
        <v>2.4109200000000002E-6</v>
      </c>
      <c r="BG46" s="2">
        <v>1.9287300000000001E-7</v>
      </c>
      <c r="BH46">
        <v>17.034712500000001</v>
      </c>
      <c r="BI46">
        <v>2.7707101500000002</v>
      </c>
      <c r="BJ46">
        <v>0.28704987700000001</v>
      </c>
      <c r="BK46">
        <v>4.6636189999999999E-3</v>
      </c>
      <c r="BL46">
        <v>1.0415159999999999E-3</v>
      </c>
      <c r="BM46" s="2">
        <v>1.36217E-5</v>
      </c>
      <c r="BN46" s="2">
        <v>2.571E-6</v>
      </c>
      <c r="BO46">
        <v>3440.5690220000001</v>
      </c>
      <c r="BP46">
        <v>559.61141180000004</v>
      </c>
      <c r="BQ46">
        <v>57.976611810000001</v>
      </c>
      <c r="BR46">
        <v>0.94192973000000002</v>
      </c>
      <c r="BS46">
        <v>0.21035923400000001</v>
      </c>
      <c r="BT46">
        <v>2.7512259999999998E-3</v>
      </c>
      <c r="BU46">
        <v>5.1927600000000005E-4</v>
      </c>
    </row>
    <row r="47" spans="1:73" x14ac:dyDescent="0.2">
      <c r="A47" t="s">
        <v>39</v>
      </c>
      <c r="B47" s="3">
        <v>43466</v>
      </c>
      <c r="C47" t="s">
        <v>37</v>
      </c>
      <c r="D47">
        <v>157</v>
      </c>
      <c r="E47">
        <v>32</v>
      </c>
      <c r="F47">
        <v>533</v>
      </c>
      <c r="G47">
        <v>533</v>
      </c>
      <c r="H47" t="s">
        <v>1583</v>
      </c>
      <c r="I47" t="s">
        <v>620</v>
      </c>
      <c r="J47" t="s">
        <v>619</v>
      </c>
      <c r="K47" t="s">
        <v>641</v>
      </c>
      <c r="M47">
        <v>226</v>
      </c>
      <c r="N47">
        <v>226</v>
      </c>
      <c r="O47">
        <v>640</v>
      </c>
      <c r="P47">
        <v>2.83</v>
      </c>
      <c r="R47">
        <v>241</v>
      </c>
      <c r="S47">
        <v>241</v>
      </c>
      <c r="T47">
        <v>206</v>
      </c>
      <c r="U47">
        <v>0.92800000000000005</v>
      </c>
      <c r="V47">
        <v>2</v>
      </c>
      <c r="W47">
        <v>0</v>
      </c>
      <c r="X47">
        <v>2</v>
      </c>
      <c r="Y47">
        <v>43630</v>
      </c>
      <c r="Z47">
        <v>62500</v>
      </c>
      <c r="AA47">
        <v>1.43</v>
      </c>
      <c r="AB47">
        <v>62500</v>
      </c>
      <c r="AC47">
        <v>1.43</v>
      </c>
      <c r="AD47">
        <v>12286</v>
      </c>
      <c r="AE47">
        <v>1529115</v>
      </c>
      <c r="AF47">
        <v>0.1966</v>
      </c>
      <c r="AG47">
        <v>169</v>
      </c>
      <c r="AH47">
        <v>3928000</v>
      </c>
      <c r="AI47">
        <v>6128</v>
      </c>
      <c r="AJ47">
        <v>290</v>
      </c>
      <c r="AK47" t="s">
        <v>1582</v>
      </c>
      <c r="AL47" t="s">
        <v>1329</v>
      </c>
      <c r="AM47" t="s">
        <v>1581</v>
      </c>
      <c r="AN47" t="s">
        <v>1580</v>
      </c>
      <c r="AO47" t="s">
        <v>683</v>
      </c>
      <c r="AP47">
        <v>9</v>
      </c>
      <c r="AQ47">
        <v>15</v>
      </c>
      <c r="AR47">
        <v>32</v>
      </c>
      <c r="AS47">
        <v>85</v>
      </c>
      <c r="AT47">
        <v>18</v>
      </c>
      <c r="AU47" s="3">
        <v>24166</v>
      </c>
      <c r="AV47" t="s">
        <v>654</v>
      </c>
      <c r="AW47" t="s">
        <v>636</v>
      </c>
      <c r="AZ47">
        <v>0.56499999999999995</v>
      </c>
      <c r="BA47">
        <v>0.1469</v>
      </c>
      <c r="BB47">
        <v>2.7910999999999998E-2</v>
      </c>
      <c r="BC47">
        <v>1.9537700000000001E-3</v>
      </c>
      <c r="BD47">
        <v>1.3676399999999999E-4</v>
      </c>
      <c r="BE47" s="2">
        <v>4.3764399999999997E-5</v>
      </c>
      <c r="BF47" s="2">
        <v>4.37644E-7</v>
      </c>
      <c r="BG47" s="2">
        <v>3.5011600000000001E-8</v>
      </c>
      <c r="BH47">
        <v>3.0922450000000001</v>
      </c>
      <c r="BI47">
        <v>0.50295621999999995</v>
      </c>
      <c r="BJ47">
        <v>5.2107045999999997E-2</v>
      </c>
      <c r="BK47">
        <v>8.4656900000000003E-4</v>
      </c>
      <c r="BL47">
        <v>1.8906199999999999E-4</v>
      </c>
      <c r="BM47" s="2">
        <v>2.4726900000000002E-6</v>
      </c>
      <c r="BN47" s="2">
        <v>4.6670400000000002E-7</v>
      </c>
      <c r="BO47">
        <v>624.55309160000002</v>
      </c>
      <c r="BP47">
        <v>101.5840796</v>
      </c>
      <c r="BQ47">
        <v>10.524268490000001</v>
      </c>
      <c r="BR47">
        <v>0.170984834</v>
      </c>
      <c r="BS47">
        <v>3.8185692E-2</v>
      </c>
      <c r="BT47">
        <v>4.9941899999999997E-4</v>
      </c>
      <c r="BU47" s="2">
        <v>9.4262100000000007E-5</v>
      </c>
    </row>
    <row r="48" spans="1:73" x14ac:dyDescent="0.2">
      <c r="A48" t="s">
        <v>196</v>
      </c>
      <c r="B48" s="3">
        <v>43466</v>
      </c>
      <c r="C48" t="s">
        <v>197</v>
      </c>
      <c r="D48">
        <v>325</v>
      </c>
      <c r="E48">
        <v>252</v>
      </c>
      <c r="F48">
        <v>336</v>
      </c>
      <c r="G48">
        <v>336</v>
      </c>
      <c r="H48" t="s">
        <v>1579</v>
      </c>
      <c r="I48" t="s">
        <v>620</v>
      </c>
      <c r="J48" t="s">
        <v>688</v>
      </c>
      <c r="K48" t="s">
        <v>641</v>
      </c>
      <c r="M48">
        <v>200</v>
      </c>
      <c r="N48">
        <v>200</v>
      </c>
      <c r="O48">
        <v>700</v>
      </c>
      <c r="P48">
        <v>3.5</v>
      </c>
      <c r="R48">
        <v>220</v>
      </c>
      <c r="S48">
        <v>220</v>
      </c>
      <c r="T48">
        <v>179</v>
      </c>
      <c r="U48">
        <v>0.90400000000000003</v>
      </c>
      <c r="V48">
        <v>2</v>
      </c>
      <c r="W48">
        <v>0</v>
      </c>
      <c r="X48">
        <v>2</v>
      </c>
      <c r="Y48">
        <v>6</v>
      </c>
      <c r="Z48">
        <v>99460</v>
      </c>
      <c r="AA48">
        <v>2.2799999999999998</v>
      </c>
      <c r="AB48">
        <v>99460</v>
      </c>
      <c r="AC48">
        <v>2.2799999999999998</v>
      </c>
      <c r="AD48">
        <v>29354</v>
      </c>
      <c r="AE48">
        <v>1493904</v>
      </c>
      <c r="AF48">
        <v>0.29509999999999997</v>
      </c>
      <c r="AG48">
        <v>96</v>
      </c>
      <c r="AH48">
        <v>13425060</v>
      </c>
      <c r="AI48">
        <v>19179</v>
      </c>
      <c r="AJ48">
        <v>368</v>
      </c>
      <c r="AK48" t="s">
        <v>1315</v>
      </c>
      <c r="AL48" t="s">
        <v>1578</v>
      </c>
      <c r="AM48" t="s">
        <v>1577</v>
      </c>
      <c r="AN48" t="s">
        <v>1576</v>
      </c>
      <c r="AO48" t="s">
        <v>613</v>
      </c>
      <c r="AP48">
        <v>16</v>
      </c>
      <c r="AQ48">
        <v>8</v>
      </c>
      <c r="AR48">
        <v>20</v>
      </c>
      <c r="AS48">
        <v>55</v>
      </c>
      <c r="AT48">
        <v>41</v>
      </c>
      <c r="AU48" s="3">
        <v>31251</v>
      </c>
      <c r="AW48" t="s">
        <v>636</v>
      </c>
      <c r="AX48" t="s">
        <v>690</v>
      </c>
      <c r="AZ48">
        <v>0.5</v>
      </c>
      <c r="BA48">
        <v>0.13</v>
      </c>
      <c r="BB48">
        <v>2.47E-2</v>
      </c>
      <c r="BC48">
        <v>1.7290000000000001E-3</v>
      </c>
      <c r="BD48">
        <v>1.2103E-4</v>
      </c>
      <c r="BE48" s="2">
        <v>3.8729600000000003E-5</v>
      </c>
      <c r="BF48" s="2">
        <v>3.8729599999999998E-7</v>
      </c>
      <c r="BG48" s="2">
        <v>3.0983699999999998E-8</v>
      </c>
      <c r="BH48">
        <v>2.7364999999999999</v>
      </c>
      <c r="BI48">
        <v>0.44509399999999999</v>
      </c>
      <c r="BJ48">
        <v>4.6112430000000003E-2</v>
      </c>
      <c r="BK48">
        <v>7.4917600000000005E-4</v>
      </c>
      <c r="BL48">
        <v>1.67312E-4</v>
      </c>
      <c r="BM48" s="2">
        <v>2.1882200000000002E-6</v>
      </c>
      <c r="BN48" s="2">
        <v>4.1301200000000002E-7</v>
      </c>
      <c r="BO48">
        <v>552.70185100000003</v>
      </c>
      <c r="BP48">
        <v>89.897415559999999</v>
      </c>
      <c r="BQ48">
        <v>9.3135119369999995</v>
      </c>
      <c r="BR48">
        <v>0.151314013</v>
      </c>
      <c r="BS48">
        <v>3.3792648000000002E-2</v>
      </c>
      <c r="BT48">
        <v>4.4196399999999999E-4</v>
      </c>
      <c r="BU48" s="2">
        <v>8.3417800000000006E-5</v>
      </c>
    </row>
    <row r="49" spans="1:73" x14ac:dyDescent="0.2">
      <c r="A49" t="s">
        <v>199</v>
      </c>
      <c r="B49" s="3">
        <v>43466</v>
      </c>
      <c r="C49" t="s">
        <v>200</v>
      </c>
      <c r="D49">
        <v>16</v>
      </c>
      <c r="E49">
        <v>16</v>
      </c>
      <c r="F49">
        <v>512</v>
      </c>
      <c r="G49">
        <v>512</v>
      </c>
      <c r="H49" t="s">
        <v>1575</v>
      </c>
      <c r="I49" t="s">
        <v>620</v>
      </c>
      <c r="J49" t="s">
        <v>619</v>
      </c>
      <c r="K49" t="s">
        <v>618</v>
      </c>
      <c r="M49">
        <v>1336</v>
      </c>
      <c r="N49">
        <v>1338</v>
      </c>
      <c r="O49">
        <v>6279</v>
      </c>
      <c r="P49">
        <v>4.7</v>
      </c>
      <c r="R49">
        <v>3166</v>
      </c>
      <c r="S49">
        <v>3166</v>
      </c>
      <c r="T49">
        <v>416</v>
      </c>
      <c r="U49">
        <v>0.316</v>
      </c>
      <c r="V49">
        <v>27</v>
      </c>
      <c r="W49">
        <v>0</v>
      </c>
      <c r="X49">
        <v>46</v>
      </c>
      <c r="Y49">
        <v>43623</v>
      </c>
      <c r="Z49">
        <v>819997</v>
      </c>
      <c r="AA49">
        <v>18.82</v>
      </c>
      <c r="AB49">
        <v>732841</v>
      </c>
      <c r="AC49">
        <v>16.82</v>
      </c>
      <c r="AD49">
        <v>188564</v>
      </c>
      <c r="AE49">
        <v>10371638</v>
      </c>
      <c r="AF49">
        <v>0.23</v>
      </c>
      <c r="AG49">
        <v>168</v>
      </c>
      <c r="AH49">
        <v>12898000</v>
      </c>
      <c r="AI49">
        <v>2054</v>
      </c>
      <c r="AJ49">
        <v>520</v>
      </c>
      <c r="AK49" t="s">
        <v>764</v>
      </c>
      <c r="AL49" t="s">
        <v>760</v>
      </c>
      <c r="AM49" t="s">
        <v>763</v>
      </c>
      <c r="AN49" t="s">
        <v>807</v>
      </c>
      <c r="AO49" t="s">
        <v>613</v>
      </c>
      <c r="AP49">
        <v>16</v>
      </c>
      <c r="AQ49">
        <v>9</v>
      </c>
      <c r="AR49">
        <v>20</v>
      </c>
      <c r="AS49">
        <v>55</v>
      </c>
      <c r="AT49">
        <v>41</v>
      </c>
      <c r="AU49" s="3">
        <v>17639</v>
      </c>
      <c r="AV49" t="s">
        <v>673</v>
      </c>
      <c r="AZ49">
        <v>3.34</v>
      </c>
      <c r="BA49">
        <v>0.86839999999999995</v>
      </c>
      <c r="BB49">
        <v>0.164996</v>
      </c>
      <c r="BC49">
        <v>1.1549719999999999E-2</v>
      </c>
      <c r="BD49">
        <v>8.0847999999999998E-4</v>
      </c>
      <c r="BE49">
        <v>2.58714E-4</v>
      </c>
      <c r="BF49" s="2">
        <v>2.58714E-6</v>
      </c>
      <c r="BG49" s="2">
        <v>2.0697100000000001E-7</v>
      </c>
      <c r="BH49">
        <v>18.279820000000001</v>
      </c>
      <c r="BI49">
        <v>2.9732279199999998</v>
      </c>
      <c r="BJ49">
        <v>0.30803103199999998</v>
      </c>
      <c r="BK49">
        <v>5.004494E-3</v>
      </c>
      <c r="BL49">
        <v>1.117643E-3</v>
      </c>
      <c r="BM49" s="2">
        <v>1.46173E-5</v>
      </c>
      <c r="BN49" s="2">
        <v>2.7589200000000001E-6</v>
      </c>
      <c r="BO49">
        <v>3692.0483650000001</v>
      </c>
      <c r="BP49">
        <v>600.51473590000001</v>
      </c>
      <c r="BQ49">
        <v>62.214259740000003</v>
      </c>
      <c r="BR49">
        <v>1.010777606</v>
      </c>
      <c r="BS49">
        <v>0.22573488899999999</v>
      </c>
      <c r="BT49">
        <v>2.95232E-3</v>
      </c>
      <c r="BU49">
        <v>5.5723100000000005E-4</v>
      </c>
    </row>
    <row r="50" spans="1:73" x14ac:dyDescent="0.2">
      <c r="A50" t="s">
        <v>42</v>
      </c>
      <c r="B50" s="3">
        <v>43466</v>
      </c>
      <c r="C50" t="s">
        <v>43</v>
      </c>
      <c r="D50">
        <v>235</v>
      </c>
      <c r="E50">
        <v>530</v>
      </c>
      <c r="F50">
        <v>352</v>
      </c>
      <c r="G50">
        <v>748</v>
      </c>
      <c r="H50" t="s">
        <v>1574</v>
      </c>
      <c r="I50" t="s">
        <v>620</v>
      </c>
      <c r="J50" t="s">
        <v>688</v>
      </c>
      <c r="K50" t="s">
        <v>618</v>
      </c>
      <c r="M50">
        <v>72</v>
      </c>
      <c r="N50">
        <v>72</v>
      </c>
      <c r="O50">
        <v>284</v>
      </c>
      <c r="P50">
        <v>3.94</v>
      </c>
      <c r="R50">
        <v>135</v>
      </c>
      <c r="S50">
        <v>135</v>
      </c>
      <c r="T50">
        <v>33</v>
      </c>
      <c r="U50">
        <v>0.46500000000000002</v>
      </c>
      <c r="V50">
        <v>1</v>
      </c>
      <c r="W50">
        <v>0</v>
      </c>
      <c r="X50">
        <v>1</v>
      </c>
      <c r="Y50">
        <v>6</v>
      </c>
      <c r="Z50">
        <v>22500</v>
      </c>
      <c r="AA50">
        <v>0.52</v>
      </c>
      <c r="AB50">
        <v>22500</v>
      </c>
      <c r="AC50">
        <v>0.52</v>
      </c>
      <c r="AD50">
        <v>9879</v>
      </c>
      <c r="AE50">
        <v>672864</v>
      </c>
      <c r="AF50">
        <v>0.43909999999999999</v>
      </c>
      <c r="AG50">
        <v>260</v>
      </c>
      <c r="AH50">
        <v>2132334</v>
      </c>
      <c r="AI50">
        <v>7315</v>
      </c>
      <c r="AJ50">
        <v>519</v>
      </c>
      <c r="AK50" t="s">
        <v>1329</v>
      </c>
      <c r="AL50" t="s">
        <v>1242</v>
      </c>
      <c r="AM50" t="s">
        <v>1330</v>
      </c>
      <c r="AN50" t="s">
        <v>1328</v>
      </c>
      <c r="AO50" t="s">
        <v>683</v>
      </c>
      <c r="AP50">
        <v>3</v>
      </c>
      <c r="AQ50">
        <v>15</v>
      </c>
      <c r="AR50">
        <v>32</v>
      </c>
      <c r="AS50">
        <v>79</v>
      </c>
      <c r="AT50">
        <v>17</v>
      </c>
      <c r="AU50" s="3">
        <v>26542</v>
      </c>
      <c r="AY50" t="s">
        <v>690</v>
      </c>
      <c r="AZ50">
        <v>0.18</v>
      </c>
      <c r="BA50">
        <v>4.6800000000000001E-2</v>
      </c>
      <c r="BB50">
        <v>8.8920000000000006E-3</v>
      </c>
      <c r="BC50">
        <v>6.2244000000000004E-4</v>
      </c>
      <c r="BD50" s="2">
        <v>4.35708E-5</v>
      </c>
      <c r="BE50" s="2">
        <v>1.39427E-5</v>
      </c>
      <c r="BF50" s="2">
        <v>1.39427E-7</v>
      </c>
      <c r="BG50" s="2">
        <v>1.1154100000000001E-8</v>
      </c>
      <c r="BH50">
        <v>0.98514000000000002</v>
      </c>
      <c r="BI50">
        <v>0.16023383999999999</v>
      </c>
      <c r="BJ50">
        <v>1.6600475E-2</v>
      </c>
      <c r="BK50">
        <v>2.6970299999999999E-4</v>
      </c>
      <c r="BL50" s="2">
        <v>6.0232300000000003E-5</v>
      </c>
      <c r="BM50" s="2">
        <v>7.8775999999999995E-7</v>
      </c>
      <c r="BN50" s="2">
        <v>1.4868400000000001E-7</v>
      </c>
      <c r="BO50">
        <v>198.97266640000001</v>
      </c>
      <c r="BP50">
        <v>32.363069600000003</v>
      </c>
      <c r="BQ50">
        <v>3.352864297</v>
      </c>
      <c r="BR50">
        <v>5.4473044999999998E-2</v>
      </c>
      <c r="BS50">
        <v>1.2165353E-2</v>
      </c>
      <c r="BT50">
        <v>1.5910699999999999E-4</v>
      </c>
      <c r="BU50" s="2">
        <v>3.00304E-5</v>
      </c>
    </row>
    <row r="51" spans="1:73" x14ac:dyDescent="0.2">
      <c r="A51" t="s">
        <v>202</v>
      </c>
      <c r="B51" s="3">
        <v>43466</v>
      </c>
      <c r="C51" t="s">
        <v>203</v>
      </c>
      <c r="D51">
        <v>86</v>
      </c>
      <c r="E51">
        <v>86</v>
      </c>
      <c r="F51">
        <v>430</v>
      </c>
      <c r="G51">
        <v>430</v>
      </c>
      <c r="H51" t="s">
        <v>1573</v>
      </c>
      <c r="I51" t="s">
        <v>874</v>
      </c>
      <c r="J51" t="s">
        <v>619</v>
      </c>
      <c r="K51" t="s">
        <v>618</v>
      </c>
      <c r="L51">
        <v>209</v>
      </c>
      <c r="M51">
        <v>1219</v>
      </c>
      <c r="N51">
        <v>1220</v>
      </c>
      <c r="O51">
        <v>5669.5</v>
      </c>
      <c r="P51">
        <v>4.6500000000000004</v>
      </c>
      <c r="Q51">
        <v>555</v>
      </c>
      <c r="R51">
        <v>2288</v>
      </c>
      <c r="S51">
        <v>2843</v>
      </c>
      <c r="T51">
        <v>499</v>
      </c>
      <c r="U51">
        <v>0.41299999999999998</v>
      </c>
      <c r="V51">
        <v>8</v>
      </c>
      <c r="W51">
        <v>0</v>
      </c>
      <c r="X51">
        <v>8</v>
      </c>
      <c r="Y51" t="s">
        <v>1572</v>
      </c>
      <c r="Z51">
        <v>697736</v>
      </c>
      <c r="AA51">
        <v>16.02</v>
      </c>
      <c r="AB51">
        <v>639260</v>
      </c>
      <c r="AC51">
        <v>14.68</v>
      </c>
      <c r="AD51">
        <v>78768</v>
      </c>
      <c r="AE51">
        <v>11288105</v>
      </c>
      <c r="AF51">
        <v>0.1129</v>
      </c>
      <c r="AG51">
        <v>177</v>
      </c>
      <c r="AH51">
        <v>20346000</v>
      </c>
      <c r="AI51">
        <v>3599</v>
      </c>
      <c r="AJ51">
        <v>541</v>
      </c>
      <c r="AK51" t="s">
        <v>1305</v>
      </c>
      <c r="AL51" t="s">
        <v>1306</v>
      </c>
      <c r="AM51" t="s">
        <v>662</v>
      </c>
      <c r="AN51" t="s">
        <v>1207</v>
      </c>
      <c r="AO51" t="s">
        <v>613</v>
      </c>
      <c r="AP51">
        <v>1</v>
      </c>
      <c r="AQ51">
        <v>7</v>
      </c>
      <c r="AR51">
        <v>18</v>
      </c>
      <c r="AS51">
        <v>53</v>
      </c>
      <c r="AT51">
        <v>34</v>
      </c>
      <c r="AU51" s="3">
        <v>22007</v>
      </c>
      <c r="AZ51">
        <v>3.0474999999999999</v>
      </c>
      <c r="BA51">
        <v>0.79235</v>
      </c>
      <c r="BB51">
        <v>0.1505465</v>
      </c>
      <c r="BC51">
        <v>1.0538255E-2</v>
      </c>
      <c r="BD51">
        <v>7.3767799999999997E-4</v>
      </c>
      <c r="BE51">
        <v>2.3605699999999999E-4</v>
      </c>
      <c r="BF51" s="2">
        <v>2.3605699999999999E-6</v>
      </c>
      <c r="BG51" s="2">
        <v>1.88846E-7</v>
      </c>
      <c r="BH51">
        <v>16.678967499999999</v>
      </c>
      <c r="BI51">
        <v>2.7128479300000001</v>
      </c>
      <c r="BJ51">
        <v>0.281055261</v>
      </c>
      <c r="BK51">
        <v>4.5662259999999996E-3</v>
      </c>
      <c r="BL51">
        <v>1.0197660000000001E-3</v>
      </c>
      <c r="BM51" s="2">
        <v>1.33372E-5</v>
      </c>
      <c r="BN51" s="2">
        <v>2.5173099999999999E-6</v>
      </c>
      <c r="BO51">
        <v>3368.7177820000002</v>
      </c>
      <c r="BP51">
        <v>547.92474779999998</v>
      </c>
      <c r="BQ51">
        <v>56.765855250000001</v>
      </c>
      <c r="BR51">
        <v>0.92225890799999999</v>
      </c>
      <c r="BS51">
        <v>0.20596618999999999</v>
      </c>
      <c r="BT51">
        <v>2.6937710000000002E-3</v>
      </c>
      <c r="BU51">
        <v>5.0843100000000005E-4</v>
      </c>
    </row>
    <row r="52" spans="1:73" x14ac:dyDescent="0.2">
      <c r="A52" t="s">
        <v>1571</v>
      </c>
      <c r="B52" s="3">
        <v>43466</v>
      </c>
      <c r="C52" t="s">
        <v>1116</v>
      </c>
      <c r="D52">
        <v>302</v>
      </c>
      <c r="E52">
        <v>247</v>
      </c>
      <c r="F52">
        <v>565</v>
      </c>
      <c r="G52">
        <v>546</v>
      </c>
      <c r="H52" t="s">
        <v>1570</v>
      </c>
      <c r="I52" t="s">
        <v>620</v>
      </c>
      <c r="J52" t="s">
        <v>688</v>
      </c>
      <c r="K52" t="s">
        <v>618</v>
      </c>
      <c r="M52">
        <v>299</v>
      </c>
      <c r="N52">
        <v>300</v>
      </c>
      <c r="O52">
        <v>1446.5</v>
      </c>
      <c r="P52">
        <v>4.84</v>
      </c>
      <c r="R52">
        <v>716</v>
      </c>
      <c r="S52">
        <v>716</v>
      </c>
      <c r="T52">
        <v>125</v>
      </c>
      <c r="U52">
        <v>0.41799999999999998</v>
      </c>
      <c r="V52">
        <v>25</v>
      </c>
      <c r="W52">
        <v>0</v>
      </c>
      <c r="X52">
        <v>25</v>
      </c>
      <c r="Y52">
        <v>3</v>
      </c>
      <c r="Z52">
        <v>402930</v>
      </c>
      <c r="AA52">
        <v>9.25</v>
      </c>
      <c r="AB52">
        <v>402930</v>
      </c>
      <c r="AC52">
        <v>9.25</v>
      </c>
      <c r="AD52">
        <v>102600</v>
      </c>
      <c r="AE52">
        <v>3200584</v>
      </c>
      <c r="AF52">
        <v>0.25459999999999999</v>
      </c>
      <c r="AG52">
        <v>77</v>
      </c>
      <c r="AH52">
        <v>20840392</v>
      </c>
      <c r="AI52">
        <v>14235</v>
      </c>
      <c r="AJ52">
        <v>607</v>
      </c>
      <c r="AK52" t="s">
        <v>1569</v>
      </c>
      <c r="AL52" t="s">
        <v>1568</v>
      </c>
      <c r="AM52" t="s">
        <v>1567</v>
      </c>
      <c r="AN52" t="s">
        <v>930</v>
      </c>
      <c r="AO52" t="s">
        <v>613</v>
      </c>
      <c r="AP52">
        <v>4</v>
      </c>
      <c r="AQ52" t="s">
        <v>1566</v>
      </c>
      <c r="AR52">
        <v>18</v>
      </c>
      <c r="AS52" t="s">
        <v>1563</v>
      </c>
      <c r="AT52" t="s">
        <v>1562</v>
      </c>
      <c r="AU52" s="3">
        <v>30882</v>
      </c>
      <c r="AX52" t="s">
        <v>690</v>
      </c>
      <c r="AZ52">
        <v>0.74750000000000005</v>
      </c>
      <c r="BA52">
        <v>0.19434999999999999</v>
      </c>
      <c r="BB52">
        <v>3.6926500000000001E-2</v>
      </c>
      <c r="BC52">
        <v>2.5848550000000001E-3</v>
      </c>
      <c r="BD52">
        <v>1.8094000000000001E-4</v>
      </c>
      <c r="BE52" s="2">
        <v>5.79008E-5</v>
      </c>
      <c r="BF52" s="2">
        <v>5.7900799999999999E-7</v>
      </c>
      <c r="BG52" s="2">
        <v>4.63206E-8</v>
      </c>
      <c r="BH52">
        <v>4.0910675000000003</v>
      </c>
      <c r="BI52">
        <v>0.66541552999999998</v>
      </c>
      <c r="BJ52">
        <v>6.8938082999999997E-2</v>
      </c>
      <c r="BK52">
        <v>1.120018E-3</v>
      </c>
      <c r="BL52">
        <v>2.5013100000000001E-4</v>
      </c>
      <c r="BM52" s="2">
        <v>3.2713899999999999E-6</v>
      </c>
      <c r="BN52" s="2">
        <v>6.1745400000000002E-7</v>
      </c>
      <c r="BO52">
        <v>826.28926720000004</v>
      </c>
      <c r="BP52">
        <v>134.39663630000001</v>
      </c>
      <c r="BQ52">
        <v>13.923700350000001</v>
      </c>
      <c r="BR52">
        <v>0.22621444900000001</v>
      </c>
      <c r="BS52">
        <v>5.0520008999999998E-2</v>
      </c>
      <c r="BT52">
        <v>6.6073599999999998E-4</v>
      </c>
      <c r="BU52">
        <v>1.2470999999999999E-4</v>
      </c>
    </row>
    <row r="53" spans="1:73" x14ac:dyDescent="0.2">
      <c r="A53" t="s">
        <v>1565</v>
      </c>
      <c r="B53" s="3">
        <v>43466</v>
      </c>
      <c r="C53" t="s">
        <v>1116</v>
      </c>
      <c r="D53">
        <v>303</v>
      </c>
      <c r="E53">
        <v>247</v>
      </c>
      <c r="F53">
        <v>566</v>
      </c>
      <c r="G53">
        <v>546</v>
      </c>
      <c r="H53" t="s">
        <v>1564</v>
      </c>
      <c r="I53" t="s">
        <v>620</v>
      </c>
      <c r="J53" t="s">
        <v>688</v>
      </c>
      <c r="K53" t="s">
        <v>618</v>
      </c>
      <c r="M53">
        <v>300</v>
      </c>
      <c r="N53">
        <v>300</v>
      </c>
      <c r="O53">
        <v>1450</v>
      </c>
      <c r="P53">
        <v>4.83</v>
      </c>
      <c r="R53">
        <v>702</v>
      </c>
      <c r="S53">
        <v>702</v>
      </c>
      <c r="T53">
        <v>121</v>
      </c>
      <c r="U53">
        <v>0.40500000000000003</v>
      </c>
      <c r="V53">
        <v>25</v>
      </c>
      <c r="W53">
        <v>1</v>
      </c>
      <c r="X53">
        <v>27</v>
      </c>
      <c r="Y53">
        <v>3</v>
      </c>
      <c r="Z53">
        <v>440392</v>
      </c>
      <c r="AA53">
        <v>10.11</v>
      </c>
      <c r="AB53">
        <v>440392</v>
      </c>
      <c r="AC53">
        <v>10.11</v>
      </c>
      <c r="AD53">
        <v>102600</v>
      </c>
      <c r="AE53">
        <v>3200584</v>
      </c>
      <c r="AF53">
        <v>0.23300000000000001</v>
      </c>
      <c r="AG53">
        <v>69</v>
      </c>
      <c r="AH53">
        <v>19608177</v>
      </c>
      <c r="AI53">
        <v>13339</v>
      </c>
      <c r="AJ53">
        <v>584</v>
      </c>
      <c r="AK53" t="s">
        <v>1113</v>
      </c>
      <c r="AL53" t="s">
        <v>1322</v>
      </c>
      <c r="AM53" t="s">
        <v>1149</v>
      </c>
      <c r="AN53" t="s">
        <v>1112</v>
      </c>
      <c r="AO53" t="s">
        <v>613</v>
      </c>
      <c r="AP53">
        <v>4</v>
      </c>
      <c r="AQ53">
        <v>7</v>
      </c>
      <c r="AR53">
        <v>18</v>
      </c>
      <c r="AS53" t="s">
        <v>1563</v>
      </c>
      <c r="AT53" t="s">
        <v>1562</v>
      </c>
      <c r="AU53" s="3">
        <v>30868</v>
      </c>
      <c r="AX53" t="s">
        <v>690</v>
      </c>
      <c r="AZ53">
        <v>0.75</v>
      </c>
      <c r="BA53">
        <v>0.19500000000000001</v>
      </c>
      <c r="BB53">
        <v>3.705E-2</v>
      </c>
      <c r="BC53">
        <v>2.5934999999999999E-3</v>
      </c>
      <c r="BD53">
        <v>1.81545E-4</v>
      </c>
      <c r="BE53" s="2">
        <v>5.8094399999999997E-5</v>
      </c>
      <c r="BF53" s="2">
        <v>5.8094399999999996E-7</v>
      </c>
      <c r="BG53" s="2">
        <v>4.6475499999999998E-8</v>
      </c>
      <c r="BH53">
        <v>4.1047500000000001</v>
      </c>
      <c r="BI53">
        <v>0.66764100000000004</v>
      </c>
      <c r="BJ53">
        <v>6.9168645000000001E-2</v>
      </c>
      <c r="BK53">
        <v>1.123764E-3</v>
      </c>
      <c r="BL53">
        <v>2.5096800000000001E-4</v>
      </c>
      <c r="BM53" s="2">
        <v>3.2823299999999999E-6</v>
      </c>
      <c r="BN53" s="2">
        <v>6.1951899999999995E-7</v>
      </c>
      <c r="BO53">
        <v>829.05277650000005</v>
      </c>
      <c r="BP53">
        <v>134.84612329999999</v>
      </c>
      <c r="BQ53">
        <v>13.97026791</v>
      </c>
      <c r="BR53">
        <v>0.226971019</v>
      </c>
      <c r="BS53">
        <v>5.0688971999999999E-2</v>
      </c>
      <c r="BT53">
        <v>6.6294599999999998E-4</v>
      </c>
      <c r="BU53">
        <v>1.25127E-4</v>
      </c>
    </row>
    <row r="54" spans="1:73" x14ac:dyDescent="0.2">
      <c r="A54" t="s">
        <v>1561</v>
      </c>
      <c r="B54" s="3">
        <v>43466</v>
      </c>
      <c r="C54" t="s">
        <v>1116</v>
      </c>
      <c r="D54">
        <v>324</v>
      </c>
      <c r="E54">
        <v>247</v>
      </c>
      <c r="F54">
        <v>758</v>
      </c>
      <c r="G54">
        <v>546</v>
      </c>
      <c r="H54" t="s">
        <v>1560</v>
      </c>
      <c r="I54" t="s">
        <v>620</v>
      </c>
      <c r="J54" t="s">
        <v>688</v>
      </c>
      <c r="K54" t="s">
        <v>618</v>
      </c>
      <c r="M54">
        <v>276</v>
      </c>
      <c r="N54">
        <v>276</v>
      </c>
      <c r="O54">
        <v>1212</v>
      </c>
      <c r="P54">
        <v>4.3899999999999997</v>
      </c>
      <c r="R54">
        <v>555</v>
      </c>
      <c r="S54">
        <v>555</v>
      </c>
      <c r="T54">
        <v>153</v>
      </c>
      <c r="U54">
        <v>0.55800000000000005</v>
      </c>
      <c r="V54">
        <v>5</v>
      </c>
      <c r="W54">
        <v>0</v>
      </c>
      <c r="X54">
        <v>37</v>
      </c>
      <c r="Y54">
        <v>3</v>
      </c>
      <c r="Z54">
        <v>300000</v>
      </c>
      <c r="AA54">
        <v>6.89</v>
      </c>
      <c r="AB54">
        <v>300000</v>
      </c>
      <c r="AC54">
        <v>6.89</v>
      </c>
      <c r="AD54">
        <v>84230</v>
      </c>
      <c r="AE54">
        <v>2198403</v>
      </c>
      <c r="AF54">
        <v>0.28079999999999999</v>
      </c>
      <c r="AG54">
        <v>81</v>
      </c>
      <c r="AH54">
        <v>20078888</v>
      </c>
      <c r="AI54">
        <v>16539</v>
      </c>
      <c r="AJ54">
        <v>543</v>
      </c>
      <c r="AK54" t="s">
        <v>1559</v>
      </c>
      <c r="AL54" t="s">
        <v>1322</v>
      </c>
      <c r="AM54" t="s">
        <v>1113</v>
      </c>
      <c r="AN54" t="s">
        <v>1558</v>
      </c>
      <c r="AO54" t="s">
        <v>613</v>
      </c>
      <c r="AP54">
        <v>4</v>
      </c>
      <c r="AQ54">
        <v>7</v>
      </c>
      <c r="AR54">
        <v>18</v>
      </c>
      <c r="AS54">
        <v>53</v>
      </c>
      <c r="AT54">
        <v>37</v>
      </c>
      <c r="AU54" s="3">
        <v>31756</v>
      </c>
      <c r="AX54" t="s">
        <v>690</v>
      </c>
      <c r="AZ54">
        <v>0.69</v>
      </c>
      <c r="BA54">
        <v>0.1794</v>
      </c>
      <c r="BB54">
        <v>3.4085999999999998E-2</v>
      </c>
      <c r="BC54">
        <v>2.38602E-3</v>
      </c>
      <c r="BD54">
        <v>1.67021E-4</v>
      </c>
      <c r="BE54" s="2">
        <v>5.3446799999999998E-5</v>
      </c>
      <c r="BF54" s="2">
        <v>5.3446799999999999E-7</v>
      </c>
      <c r="BG54" s="2">
        <v>4.2757499999999998E-8</v>
      </c>
      <c r="BH54">
        <v>3.77637</v>
      </c>
      <c r="BI54">
        <v>0.61422971999999998</v>
      </c>
      <c r="BJ54">
        <v>6.3635153E-2</v>
      </c>
      <c r="BK54">
        <v>1.033862E-3</v>
      </c>
      <c r="BL54">
        <v>2.3089000000000001E-4</v>
      </c>
      <c r="BM54" s="2">
        <v>3.0197500000000002E-6</v>
      </c>
      <c r="BN54" s="2">
        <v>5.6995700000000003E-7</v>
      </c>
      <c r="BO54">
        <v>762.72855440000001</v>
      </c>
      <c r="BP54">
        <v>124.05843350000001</v>
      </c>
      <c r="BQ54">
        <v>12.85264647</v>
      </c>
      <c r="BR54">
        <v>0.20881333799999999</v>
      </c>
      <c r="BS54">
        <v>4.6633854000000002E-2</v>
      </c>
      <c r="BT54">
        <v>6.0990999999999997E-4</v>
      </c>
      <c r="BU54">
        <v>1.15117E-4</v>
      </c>
    </row>
    <row r="55" spans="1:73" x14ac:dyDescent="0.2">
      <c r="A55" t="s">
        <v>45</v>
      </c>
      <c r="B55" s="3">
        <v>43466</v>
      </c>
      <c r="C55" t="s">
        <v>46</v>
      </c>
      <c r="D55">
        <v>113</v>
      </c>
      <c r="E55">
        <v>113</v>
      </c>
      <c r="F55">
        <v>435</v>
      </c>
      <c r="G55">
        <v>435</v>
      </c>
      <c r="H55" t="s">
        <v>1557</v>
      </c>
      <c r="I55" t="s">
        <v>620</v>
      </c>
      <c r="J55" t="s">
        <v>619</v>
      </c>
      <c r="K55" t="s">
        <v>618</v>
      </c>
      <c r="M55">
        <v>1476</v>
      </c>
      <c r="N55">
        <v>1492</v>
      </c>
      <c r="O55">
        <v>7217</v>
      </c>
      <c r="P55">
        <v>4.8899999999999997</v>
      </c>
      <c r="R55">
        <v>4297</v>
      </c>
      <c r="S55">
        <v>4297</v>
      </c>
      <c r="T55">
        <v>446</v>
      </c>
      <c r="U55">
        <v>0.30399999999999999</v>
      </c>
      <c r="V55">
        <v>6</v>
      </c>
      <c r="W55">
        <v>1</v>
      </c>
      <c r="X55">
        <v>7</v>
      </c>
      <c r="Y55">
        <v>21</v>
      </c>
      <c r="Z55">
        <v>558096</v>
      </c>
      <c r="AA55">
        <v>12.81</v>
      </c>
      <c r="AB55">
        <v>558096</v>
      </c>
      <c r="AC55">
        <v>12.81</v>
      </c>
      <c r="AD55">
        <v>88255</v>
      </c>
      <c r="AE55">
        <v>13527100</v>
      </c>
      <c r="AF55">
        <v>0.15809999999999999</v>
      </c>
      <c r="AG55">
        <v>335</v>
      </c>
      <c r="AH55">
        <v>29633000</v>
      </c>
      <c r="AI55">
        <v>4068</v>
      </c>
      <c r="AJ55">
        <v>507</v>
      </c>
      <c r="AK55" t="s">
        <v>712</v>
      </c>
      <c r="AL55" t="s">
        <v>1152</v>
      </c>
      <c r="AM55" t="s">
        <v>710</v>
      </c>
      <c r="AN55" t="s">
        <v>677</v>
      </c>
      <c r="AO55" t="s">
        <v>683</v>
      </c>
      <c r="AP55">
        <v>3</v>
      </c>
      <c r="AQ55">
        <v>15</v>
      </c>
      <c r="AR55">
        <v>33</v>
      </c>
      <c r="AS55">
        <v>79</v>
      </c>
      <c r="AT55">
        <v>16</v>
      </c>
      <c r="AU55" s="3">
        <v>23742</v>
      </c>
      <c r="AV55" t="s">
        <v>1303</v>
      </c>
      <c r="AZ55">
        <v>3.69</v>
      </c>
      <c r="BA55">
        <v>0.95940000000000003</v>
      </c>
      <c r="BB55">
        <v>0.182286</v>
      </c>
      <c r="BC55">
        <v>1.276002E-2</v>
      </c>
      <c r="BD55">
        <v>8.9320100000000004E-4</v>
      </c>
      <c r="BE55">
        <v>2.8582400000000001E-4</v>
      </c>
      <c r="BF55" s="2">
        <v>2.8582399999999998E-6</v>
      </c>
      <c r="BG55" s="2">
        <v>2.2866000000000001E-7</v>
      </c>
      <c r="BH55">
        <v>20.19537</v>
      </c>
      <c r="BI55">
        <v>3.2847937200000001</v>
      </c>
      <c r="BJ55">
        <v>0.340309733</v>
      </c>
      <c r="BK55">
        <v>5.5289170000000004E-3</v>
      </c>
      <c r="BL55">
        <v>1.2347619999999999E-3</v>
      </c>
      <c r="BM55" s="2">
        <v>1.6149100000000001E-5</v>
      </c>
      <c r="BN55" s="2">
        <v>3.0480299999999999E-6</v>
      </c>
      <c r="BO55">
        <v>4078.93966</v>
      </c>
      <c r="BP55">
        <v>663.44292680000001</v>
      </c>
      <c r="BQ55">
        <v>68.733718089999996</v>
      </c>
      <c r="BR55">
        <v>1.116697415</v>
      </c>
      <c r="BS55">
        <v>0.249389743</v>
      </c>
      <c r="BT55">
        <v>3.2616949999999998E-3</v>
      </c>
      <c r="BU55">
        <v>6.1562300000000004E-4</v>
      </c>
    </row>
    <row r="56" spans="1:73" x14ac:dyDescent="0.2">
      <c r="A56" t="s">
        <v>461</v>
      </c>
      <c r="B56" s="3">
        <v>43466</v>
      </c>
      <c r="C56" t="s">
        <v>462</v>
      </c>
      <c r="D56">
        <v>286</v>
      </c>
      <c r="E56">
        <v>337</v>
      </c>
      <c r="F56">
        <v>593</v>
      </c>
      <c r="G56">
        <v>593</v>
      </c>
      <c r="H56" t="s">
        <v>1556</v>
      </c>
      <c r="I56" t="s">
        <v>620</v>
      </c>
      <c r="J56" t="s">
        <v>619</v>
      </c>
      <c r="K56" t="s">
        <v>618</v>
      </c>
      <c r="M56">
        <v>224</v>
      </c>
      <c r="N56">
        <v>224</v>
      </c>
      <c r="O56">
        <v>1088</v>
      </c>
      <c r="P56">
        <v>4.8600000000000003</v>
      </c>
      <c r="R56">
        <v>508</v>
      </c>
      <c r="S56">
        <v>508</v>
      </c>
      <c r="T56">
        <v>105</v>
      </c>
      <c r="U56">
        <v>0.46899999999999997</v>
      </c>
      <c r="V56">
        <v>2</v>
      </c>
      <c r="W56">
        <v>0</v>
      </c>
      <c r="X56">
        <v>3</v>
      </c>
      <c r="Y56">
        <v>43725</v>
      </c>
      <c r="Z56">
        <v>93155</v>
      </c>
      <c r="AA56">
        <v>2.14</v>
      </c>
      <c r="AB56">
        <v>93155</v>
      </c>
      <c r="AC56">
        <v>2.14</v>
      </c>
      <c r="AD56">
        <v>29149</v>
      </c>
      <c r="AE56">
        <v>2470285</v>
      </c>
      <c r="AF56">
        <v>0.31290000000000001</v>
      </c>
      <c r="AG56">
        <v>237</v>
      </c>
      <c r="AH56">
        <v>17601547</v>
      </c>
      <c r="AI56">
        <v>16193</v>
      </c>
      <c r="AJ56">
        <v>627</v>
      </c>
      <c r="AK56" t="s">
        <v>1555</v>
      </c>
      <c r="AL56" t="s">
        <v>1554</v>
      </c>
      <c r="AM56" t="s">
        <v>1225</v>
      </c>
      <c r="AN56" t="s">
        <v>985</v>
      </c>
      <c r="AO56" t="s">
        <v>622</v>
      </c>
      <c r="AP56">
        <v>3</v>
      </c>
      <c r="AQ56">
        <v>12</v>
      </c>
      <c r="AR56">
        <v>27</v>
      </c>
      <c r="AS56">
        <v>74</v>
      </c>
      <c r="AT56">
        <v>2</v>
      </c>
      <c r="AU56" s="3">
        <v>30436</v>
      </c>
      <c r="AX56" t="s">
        <v>690</v>
      </c>
      <c r="AZ56">
        <v>0.56000000000000005</v>
      </c>
      <c r="BA56">
        <v>0.14560000000000001</v>
      </c>
      <c r="BB56">
        <v>2.7664000000000001E-2</v>
      </c>
      <c r="BC56">
        <v>1.93648E-3</v>
      </c>
      <c r="BD56">
        <v>1.35554E-4</v>
      </c>
      <c r="BE56" s="2">
        <v>4.3377200000000002E-5</v>
      </c>
      <c r="BF56" s="2">
        <v>4.33772E-7</v>
      </c>
      <c r="BG56" s="2">
        <v>3.4701699999999999E-8</v>
      </c>
      <c r="BH56">
        <v>3.06488</v>
      </c>
      <c r="BI56">
        <v>0.49850528</v>
      </c>
      <c r="BJ56">
        <v>5.1645921999999997E-2</v>
      </c>
      <c r="BK56">
        <v>8.3907700000000003E-4</v>
      </c>
      <c r="BL56">
        <v>1.8738899999999999E-4</v>
      </c>
      <c r="BM56" s="2">
        <v>2.4508100000000002E-6</v>
      </c>
      <c r="BN56" s="2">
        <v>4.62574E-7</v>
      </c>
      <c r="BO56">
        <v>619.02607309999996</v>
      </c>
      <c r="BP56">
        <v>100.6851054</v>
      </c>
      <c r="BQ56">
        <v>10.43113337</v>
      </c>
      <c r="BR56">
        <v>0.16947169400000001</v>
      </c>
      <c r="BS56">
        <v>3.7847765999999998E-2</v>
      </c>
      <c r="BT56">
        <v>4.95E-4</v>
      </c>
      <c r="BU56" s="2">
        <v>9.3427899999999994E-5</v>
      </c>
    </row>
    <row r="57" spans="1:73" x14ac:dyDescent="0.2">
      <c r="A57" t="s">
        <v>205</v>
      </c>
      <c r="B57" s="3">
        <v>43466</v>
      </c>
      <c r="C57" t="s">
        <v>206</v>
      </c>
      <c r="D57">
        <v>166</v>
      </c>
      <c r="E57">
        <v>166</v>
      </c>
      <c r="F57">
        <v>288</v>
      </c>
      <c r="G57">
        <v>288</v>
      </c>
      <c r="H57" t="s">
        <v>1553</v>
      </c>
      <c r="I57" t="s">
        <v>620</v>
      </c>
      <c r="J57" t="s">
        <v>619</v>
      </c>
      <c r="K57" t="s">
        <v>618</v>
      </c>
      <c r="M57">
        <v>682</v>
      </c>
      <c r="N57">
        <v>683</v>
      </c>
      <c r="O57">
        <v>3095</v>
      </c>
      <c r="P57">
        <v>4.54</v>
      </c>
      <c r="R57">
        <v>1632</v>
      </c>
      <c r="S57">
        <v>1632</v>
      </c>
      <c r="T57">
        <v>284</v>
      </c>
      <c r="U57">
        <v>0.41899999999999998</v>
      </c>
      <c r="V57">
        <v>3</v>
      </c>
      <c r="W57">
        <v>2</v>
      </c>
      <c r="X57">
        <v>5</v>
      </c>
      <c r="Y57" t="s">
        <v>1552</v>
      </c>
      <c r="Z57">
        <v>364406</v>
      </c>
      <c r="AA57">
        <v>8.3699999999999992</v>
      </c>
      <c r="AB57">
        <v>364406</v>
      </c>
      <c r="AC57">
        <v>8.3699999999999992</v>
      </c>
      <c r="AD57">
        <v>58078</v>
      </c>
      <c r="AE57">
        <v>6234149</v>
      </c>
      <c r="AF57">
        <v>0.15939999999999999</v>
      </c>
      <c r="AG57">
        <v>195</v>
      </c>
      <c r="AH57">
        <v>16996504</v>
      </c>
      <c r="AI57">
        <v>5476</v>
      </c>
      <c r="AJ57">
        <v>486</v>
      </c>
      <c r="AK57" t="s">
        <v>1360</v>
      </c>
      <c r="AL57" t="s">
        <v>841</v>
      </c>
      <c r="AM57" t="s">
        <v>1551</v>
      </c>
      <c r="AN57" t="s">
        <v>839</v>
      </c>
      <c r="AO57" t="s">
        <v>613</v>
      </c>
      <c r="AP57">
        <v>13</v>
      </c>
      <c r="AQ57">
        <v>8</v>
      </c>
      <c r="AR57">
        <v>23</v>
      </c>
      <c r="AS57">
        <v>46</v>
      </c>
      <c r="AT57">
        <v>47</v>
      </c>
      <c r="AU57" s="3">
        <v>25902</v>
      </c>
      <c r="AZ57">
        <v>1.7050000000000001</v>
      </c>
      <c r="BA57">
        <v>0.44330000000000003</v>
      </c>
      <c r="BB57">
        <v>8.4226999999999996E-2</v>
      </c>
      <c r="BC57">
        <v>5.89589E-3</v>
      </c>
      <c r="BD57">
        <v>4.1271199999999997E-4</v>
      </c>
      <c r="BE57">
        <v>1.32068E-4</v>
      </c>
      <c r="BF57" s="2">
        <v>1.32068E-6</v>
      </c>
      <c r="BG57" s="2">
        <v>1.05654E-7</v>
      </c>
      <c r="BH57">
        <v>9.3314649999999997</v>
      </c>
      <c r="BI57">
        <v>1.5177705399999999</v>
      </c>
      <c r="BJ57">
        <v>0.15724338600000001</v>
      </c>
      <c r="BK57">
        <v>2.5546890000000002E-3</v>
      </c>
      <c r="BL57">
        <v>5.7053300000000002E-4</v>
      </c>
      <c r="BM57" s="2">
        <v>7.4618399999999997E-6</v>
      </c>
      <c r="BN57" s="2">
        <v>1.40837E-6</v>
      </c>
      <c r="BO57">
        <v>1884.7133120000001</v>
      </c>
      <c r="BP57">
        <v>306.55018699999999</v>
      </c>
      <c r="BQ57">
        <v>31.7590757</v>
      </c>
      <c r="BR57">
        <v>0.51598078400000003</v>
      </c>
      <c r="BS57">
        <v>0.11523293</v>
      </c>
      <c r="BT57">
        <v>1.507097E-3</v>
      </c>
      <c r="BU57">
        <v>2.8445500000000003E-4</v>
      </c>
    </row>
    <row r="58" spans="1:73" x14ac:dyDescent="0.2">
      <c r="A58" t="s">
        <v>544</v>
      </c>
      <c r="B58" s="3">
        <v>43466</v>
      </c>
      <c r="C58" t="s">
        <v>545</v>
      </c>
      <c r="D58">
        <v>164</v>
      </c>
      <c r="E58">
        <v>75</v>
      </c>
      <c r="F58">
        <v>270</v>
      </c>
      <c r="G58">
        <v>226</v>
      </c>
      <c r="H58" t="s">
        <v>1550</v>
      </c>
      <c r="I58" t="s">
        <v>620</v>
      </c>
      <c r="J58" t="s">
        <v>619</v>
      </c>
      <c r="K58" t="s">
        <v>618</v>
      </c>
      <c r="M58">
        <v>169</v>
      </c>
      <c r="N58">
        <v>174</v>
      </c>
      <c r="O58">
        <v>728.5</v>
      </c>
      <c r="P58">
        <v>4.3099999999999996</v>
      </c>
      <c r="R58">
        <v>357</v>
      </c>
      <c r="S58">
        <v>357</v>
      </c>
      <c r="T58">
        <v>53</v>
      </c>
      <c r="U58">
        <v>0.315</v>
      </c>
      <c r="V58">
        <v>1</v>
      </c>
      <c r="W58">
        <v>0</v>
      </c>
      <c r="X58">
        <v>1</v>
      </c>
      <c r="Y58">
        <v>11</v>
      </c>
      <c r="Z58">
        <v>145011</v>
      </c>
      <c r="AA58">
        <v>3.33</v>
      </c>
      <c r="AB58">
        <v>145011</v>
      </c>
      <c r="AC58">
        <v>3.33</v>
      </c>
      <c r="AD58">
        <v>14051</v>
      </c>
      <c r="AE58">
        <v>1386194</v>
      </c>
      <c r="AF58">
        <v>9.69E-2</v>
      </c>
      <c r="AG58">
        <v>107</v>
      </c>
      <c r="AH58">
        <v>3373126</v>
      </c>
      <c r="AI58">
        <v>4498</v>
      </c>
      <c r="AJ58">
        <v>506</v>
      </c>
      <c r="AK58" t="s">
        <v>1549</v>
      </c>
      <c r="AL58" t="s">
        <v>1014</v>
      </c>
      <c r="AO58" t="s">
        <v>644</v>
      </c>
      <c r="AP58">
        <v>14</v>
      </c>
      <c r="AQ58">
        <v>5</v>
      </c>
      <c r="AR58">
        <v>10</v>
      </c>
      <c r="AS58">
        <v>31</v>
      </c>
      <c r="AT58">
        <v>31</v>
      </c>
      <c r="AU58" s="3">
        <v>24562</v>
      </c>
      <c r="AZ58">
        <v>0.42249999999999999</v>
      </c>
      <c r="BA58">
        <v>0.10985</v>
      </c>
      <c r="BB58">
        <v>2.0871500000000001E-2</v>
      </c>
      <c r="BC58">
        <v>1.461005E-3</v>
      </c>
      <c r="BD58">
        <v>1.0226999999999999E-4</v>
      </c>
      <c r="BE58" s="2">
        <v>3.2726499999999999E-5</v>
      </c>
      <c r="BF58" s="2">
        <v>3.2726500000000001E-7</v>
      </c>
      <c r="BG58" s="2">
        <v>2.6181199999999999E-8</v>
      </c>
      <c r="BH58">
        <v>2.3123425000000002</v>
      </c>
      <c r="BI58">
        <v>0.37610442999999999</v>
      </c>
      <c r="BJ58">
        <v>3.8965002999999998E-2</v>
      </c>
      <c r="BK58">
        <v>6.3305299999999996E-4</v>
      </c>
      <c r="BL58">
        <v>1.4137899999999999E-4</v>
      </c>
      <c r="BM58" s="2">
        <v>1.8490499999999999E-6</v>
      </c>
      <c r="BN58" s="2">
        <v>3.4899600000000001E-7</v>
      </c>
      <c r="BO58">
        <v>467.03306409999999</v>
      </c>
      <c r="BP58">
        <v>75.963316140000003</v>
      </c>
      <c r="BQ58">
        <v>7.8699175869999998</v>
      </c>
      <c r="BR58">
        <v>0.12786034099999999</v>
      </c>
      <c r="BS58">
        <v>2.8554788000000001E-2</v>
      </c>
      <c r="BT58">
        <v>3.7345999999999999E-4</v>
      </c>
      <c r="BU58" s="2">
        <v>7.0487999999999993E-5</v>
      </c>
    </row>
    <row r="59" spans="1:73" x14ac:dyDescent="0.2">
      <c r="A59" t="s">
        <v>352</v>
      </c>
      <c r="B59" s="3">
        <v>43466</v>
      </c>
      <c r="C59" t="s">
        <v>353</v>
      </c>
      <c r="D59">
        <v>58</v>
      </c>
      <c r="E59">
        <v>58</v>
      </c>
      <c r="F59">
        <v>534</v>
      </c>
      <c r="G59">
        <v>534</v>
      </c>
      <c r="H59" t="s">
        <v>1548</v>
      </c>
      <c r="I59" t="s">
        <v>620</v>
      </c>
      <c r="J59" t="s">
        <v>619</v>
      </c>
      <c r="K59" t="s">
        <v>618</v>
      </c>
      <c r="M59">
        <v>1244</v>
      </c>
      <c r="N59">
        <v>1246</v>
      </c>
      <c r="O59">
        <v>5761</v>
      </c>
      <c r="P59">
        <v>4.63</v>
      </c>
      <c r="R59">
        <v>2586</v>
      </c>
      <c r="S59">
        <v>2586</v>
      </c>
      <c r="T59">
        <v>502</v>
      </c>
      <c r="U59">
        <v>0.41</v>
      </c>
      <c r="V59">
        <v>13</v>
      </c>
      <c r="W59">
        <v>0</v>
      </c>
      <c r="X59">
        <v>13</v>
      </c>
      <c r="Y59">
        <v>43631</v>
      </c>
      <c r="Z59">
        <v>637132</v>
      </c>
      <c r="AA59">
        <v>14.63</v>
      </c>
      <c r="AB59">
        <v>594887</v>
      </c>
      <c r="AC59">
        <v>13.66</v>
      </c>
      <c r="AD59">
        <v>97568</v>
      </c>
      <c r="AE59">
        <v>10275141</v>
      </c>
      <c r="AF59">
        <v>0.15310000000000001</v>
      </c>
      <c r="AG59">
        <v>177</v>
      </c>
      <c r="AH59">
        <v>24155000</v>
      </c>
      <c r="AI59">
        <v>4145</v>
      </c>
      <c r="AJ59">
        <v>590</v>
      </c>
      <c r="AK59" t="s">
        <v>1251</v>
      </c>
      <c r="AL59" t="s">
        <v>677</v>
      </c>
      <c r="AM59" t="s">
        <v>1149</v>
      </c>
      <c r="AN59" t="s">
        <v>655</v>
      </c>
      <c r="AO59" t="s">
        <v>622</v>
      </c>
      <c r="AP59">
        <v>11</v>
      </c>
      <c r="AQ59">
        <v>13</v>
      </c>
      <c r="AR59">
        <v>30</v>
      </c>
      <c r="AS59">
        <v>68</v>
      </c>
      <c r="AT59">
        <v>8</v>
      </c>
      <c r="AU59" s="3">
        <v>21230</v>
      </c>
      <c r="AV59" t="s">
        <v>654</v>
      </c>
      <c r="AZ59">
        <v>3.11</v>
      </c>
      <c r="BA59">
        <v>0.80859999999999999</v>
      </c>
      <c r="BB59">
        <v>0.15363399999999999</v>
      </c>
      <c r="BC59">
        <v>1.0754379999999999E-2</v>
      </c>
      <c r="BD59">
        <v>7.5280699999999998E-4</v>
      </c>
      <c r="BE59">
        <v>2.40898E-4</v>
      </c>
      <c r="BF59" s="2">
        <v>2.40898E-6</v>
      </c>
      <c r="BG59" s="2">
        <v>1.9271799999999999E-7</v>
      </c>
      <c r="BH59">
        <v>17.02103</v>
      </c>
      <c r="BI59">
        <v>2.7684846799999998</v>
      </c>
      <c r="BJ59">
        <v>0.28681931500000002</v>
      </c>
      <c r="BK59">
        <v>4.6598730000000001E-3</v>
      </c>
      <c r="BL59">
        <v>1.04068E-3</v>
      </c>
      <c r="BM59" s="2">
        <v>1.36107E-5</v>
      </c>
      <c r="BN59" s="2">
        <v>2.5689399999999999E-6</v>
      </c>
      <c r="BO59">
        <v>3437.8055129999998</v>
      </c>
      <c r="BP59">
        <v>559.16192479999995</v>
      </c>
      <c r="BQ59">
        <v>57.930044250000002</v>
      </c>
      <c r="BR59">
        <v>0.94117315999999995</v>
      </c>
      <c r="BS59">
        <v>0.21019027100000001</v>
      </c>
      <c r="BT59">
        <v>2.749016E-3</v>
      </c>
      <c r="BU59">
        <v>5.1885899999999999E-4</v>
      </c>
    </row>
    <row r="60" spans="1:73" x14ac:dyDescent="0.2">
      <c r="A60" t="s">
        <v>593</v>
      </c>
      <c r="B60" s="3">
        <v>43466</v>
      </c>
      <c r="C60" t="s">
        <v>594</v>
      </c>
      <c r="D60">
        <v>206</v>
      </c>
      <c r="E60">
        <v>117</v>
      </c>
      <c r="F60">
        <v>319</v>
      </c>
      <c r="G60">
        <v>241</v>
      </c>
      <c r="H60" t="s">
        <v>1547</v>
      </c>
      <c r="I60" t="s">
        <v>620</v>
      </c>
      <c r="J60" t="s">
        <v>688</v>
      </c>
      <c r="K60" t="s">
        <v>641</v>
      </c>
      <c r="M60">
        <v>378</v>
      </c>
      <c r="N60">
        <v>380</v>
      </c>
      <c r="O60">
        <v>1248</v>
      </c>
      <c r="P60">
        <v>3.3</v>
      </c>
      <c r="R60">
        <v>439</v>
      </c>
      <c r="S60">
        <v>439</v>
      </c>
      <c r="T60">
        <v>323</v>
      </c>
      <c r="U60">
        <v>0.878</v>
      </c>
      <c r="V60">
        <v>4</v>
      </c>
      <c r="W60">
        <v>1</v>
      </c>
      <c r="X60">
        <v>5</v>
      </c>
      <c r="Y60">
        <v>6</v>
      </c>
      <c r="Z60">
        <v>224294</v>
      </c>
      <c r="AA60">
        <v>5.15</v>
      </c>
      <c r="AB60">
        <v>224294</v>
      </c>
      <c r="AC60">
        <v>5.15</v>
      </c>
      <c r="AD60">
        <v>54589</v>
      </c>
      <c r="AE60">
        <v>2858593</v>
      </c>
      <c r="AF60">
        <v>0.24340000000000001</v>
      </c>
      <c r="AG60">
        <v>85</v>
      </c>
      <c r="AH60">
        <v>6866904</v>
      </c>
      <c r="AI60">
        <v>5315</v>
      </c>
      <c r="AJ60">
        <v>323</v>
      </c>
      <c r="AK60" t="s">
        <v>1546</v>
      </c>
      <c r="AL60" t="s">
        <v>1545</v>
      </c>
      <c r="AM60" t="s">
        <v>1160</v>
      </c>
      <c r="AN60" t="s">
        <v>796</v>
      </c>
      <c r="AO60" t="s">
        <v>699</v>
      </c>
      <c r="AP60">
        <v>1</v>
      </c>
      <c r="AQ60">
        <v>11</v>
      </c>
      <c r="AR60">
        <v>23</v>
      </c>
      <c r="AS60">
        <v>61</v>
      </c>
      <c r="AT60">
        <v>49</v>
      </c>
      <c r="AU60" s="3">
        <v>26206</v>
      </c>
      <c r="AW60" t="s">
        <v>636</v>
      </c>
      <c r="AZ60">
        <v>0.94499999999999995</v>
      </c>
      <c r="BA60">
        <v>0.2457</v>
      </c>
      <c r="BB60">
        <v>4.6683000000000002E-2</v>
      </c>
      <c r="BC60">
        <v>3.2678099999999999E-3</v>
      </c>
      <c r="BD60">
        <v>2.2874700000000001E-4</v>
      </c>
      <c r="BE60" s="2">
        <v>7.3198899999999995E-5</v>
      </c>
      <c r="BF60" s="2">
        <v>7.3198899999999995E-7</v>
      </c>
      <c r="BG60" s="2">
        <v>5.8559199999999999E-8</v>
      </c>
      <c r="BH60">
        <v>5.1719850000000003</v>
      </c>
      <c r="BI60">
        <v>0.84122766000000004</v>
      </c>
      <c r="BJ60">
        <v>8.7152492999999998E-2</v>
      </c>
      <c r="BK60">
        <v>1.4159419999999999E-3</v>
      </c>
      <c r="BL60">
        <v>3.1621900000000002E-4</v>
      </c>
      <c r="BM60" s="2">
        <v>4.1357400000000003E-6</v>
      </c>
      <c r="BN60" s="2">
        <v>7.8059400000000003E-7</v>
      </c>
      <c r="BO60">
        <v>1044.6064980000001</v>
      </c>
      <c r="BP60">
        <v>169.9061154</v>
      </c>
      <c r="BQ60">
        <v>17.602537559999998</v>
      </c>
      <c r="BR60">
        <v>0.28598348400000001</v>
      </c>
      <c r="BS60">
        <v>6.3868104999999994E-2</v>
      </c>
      <c r="BT60">
        <v>8.3531199999999995E-4</v>
      </c>
      <c r="BU60">
        <v>1.5766E-4</v>
      </c>
    </row>
    <row r="61" spans="1:73" x14ac:dyDescent="0.2">
      <c r="A61" t="s">
        <v>49</v>
      </c>
      <c r="B61" s="3">
        <v>43466</v>
      </c>
      <c r="C61" t="s">
        <v>50</v>
      </c>
      <c r="D61">
        <v>80</v>
      </c>
      <c r="E61">
        <v>80</v>
      </c>
      <c r="F61">
        <v>431</v>
      </c>
      <c r="G61">
        <v>431</v>
      </c>
      <c r="H61" t="s">
        <v>1544</v>
      </c>
      <c r="I61" t="s">
        <v>874</v>
      </c>
      <c r="J61" t="s">
        <v>619</v>
      </c>
      <c r="K61" t="s">
        <v>618</v>
      </c>
      <c r="L61">
        <v>406</v>
      </c>
      <c r="M61">
        <v>2022</v>
      </c>
      <c r="N61">
        <v>2025</v>
      </c>
      <c r="O61">
        <v>9759</v>
      </c>
      <c r="P61">
        <v>4.83</v>
      </c>
      <c r="Q61">
        <v>1151</v>
      </c>
      <c r="R61">
        <v>3729</v>
      </c>
      <c r="S61">
        <v>4880</v>
      </c>
      <c r="T61">
        <v>796</v>
      </c>
      <c r="U61">
        <v>0.40100000000000002</v>
      </c>
      <c r="V61">
        <v>14</v>
      </c>
      <c r="W61">
        <v>0</v>
      </c>
      <c r="X61">
        <v>14</v>
      </c>
      <c r="Y61">
        <v>43819</v>
      </c>
      <c r="Z61">
        <v>1801346</v>
      </c>
      <c r="AA61">
        <v>41.35</v>
      </c>
      <c r="AB61">
        <v>1757585</v>
      </c>
      <c r="AC61">
        <v>40.35</v>
      </c>
      <c r="AD61">
        <v>176917</v>
      </c>
      <c r="AE61">
        <v>19247987</v>
      </c>
      <c r="AF61">
        <v>9.8199999999999996E-2</v>
      </c>
      <c r="AG61">
        <v>118</v>
      </c>
      <c r="AH61">
        <v>28454000</v>
      </c>
      <c r="AI61">
        <v>2915</v>
      </c>
      <c r="AJ61">
        <v>485</v>
      </c>
      <c r="AK61" t="s">
        <v>1543</v>
      </c>
      <c r="AL61" t="s">
        <v>1542</v>
      </c>
      <c r="AM61" t="s">
        <v>900</v>
      </c>
      <c r="AN61" t="s">
        <v>1541</v>
      </c>
      <c r="AO61" t="s">
        <v>683</v>
      </c>
      <c r="AP61">
        <v>9</v>
      </c>
      <c r="AQ61">
        <v>15</v>
      </c>
      <c r="AR61">
        <v>32</v>
      </c>
      <c r="AS61">
        <v>87</v>
      </c>
      <c r="AT61">
        <v>18</v>
      </c>
      <c r="AU61" s="3">
        <v>22265</v>
      </c>
      <c r="AZ61">
        <v>5.0549999999999997</v>
      </c>
      <c r="BA61">
        <v>1.3143</v>
      </c>
      <c r="BB61">
        <v>0.24971699999999999</v>
      </c>
      <c r="BC61">
        <v>1.748019E-2</v>
      </c>
      <c r="BD61">
        <v>1.2236129999999999E-3</v>
      </c>
      <c r="BE61">
        <v>3.9155599999999999E-4</v>
      </c>
      <c r="BF61" s="2">
        <v>3.91556E-6</v>
      </c>
      <c r="BG61" s="2">
        <v>3.13245E-7</v>
      </c>
      <c r="BH61">
        <v>27.666015000000002</v>
      </c>
      <c r="BI61">
        <v>4.4999003399999999</v>
      </c>
      <c r="BJ61">
        <v>0.46619666700000001</v>
      </c>
      <c r="BK61">
        <v>7.5741660000000002E-3</v>
      </c>
      <c r="BL61">
        <v>1.6915229999999999E-3</v>
      </c>
      <c r="BM61" s="2">
        <v>2.2122900000000001E-5</v>
      </c>
      <c r="BN61" s="2">
        <v>4.17556E-6</v>
      </c>
      <c r="BO61">
        <v>5587.8157140000003</v>
      </c>
      <c r="BP61">
        <v>908.86287130000005</v>
      </c>
      <c r="BQ61">
        <v>94.159605679999999</v>
      </c>
      <c r="BR61">
        <v>1.52978467</v>
      </c>
      <c r="BS61">
        <v>0.34164367200000001</v>
      </c>
      <c r="BT61">
        <v>4.4682560000000003E-3</v>
      </c>
      <c r="BU61">
        <v>8.4335400000000004E-4</v>
      </c>
    </row>
    <row r="62" spans="1:73" x14ac:dyDescent="0.2">
      <c r="A62" t="s">
        <v>355</v>
      </c>
      <c r="B62" s="3">
        <v>43466</v>
      </c>
      <c r="C62" t="s">
        <v>356</v>
      </c>
      <c r="D62">
        <v>134</v>
      </c>
      <c r="E62">
        <v>134</v>
      </c>
      <c r="F62">
        <v>446</v>
      </c>
      <c r="G62">
        <v>446</v>
      </c>
      <c r="H62" t="s">
        <v>1540</v>
      </c>
      <c r="I62" t="s">
        <v>874</v>
      </c>
      <c r="J62" t="s">
        <v>619</v>
      </c>
      <c r="K62" t="s">
        <v>618</v>
      </c>
      <c r="L62">
        <v>68</v>
      </c>
      <c r="M62">
        <v>425</v>
      </c>
      <c r="N62">
        <v>425</v>
      </c>
      <c r="O62">
        <v>1914.5</v>
      </c>
      <c r="P62">
        <v>4.5</v>
      </c>
      <c r="Q62">
        <v>177</v>
      </c>
      <c r="R62">
        <v>733</v>
      </c>
      <c r="S62">
        <v>910</v>
      </c>
      <c r="T62">
        <v>181</v>
      </c>
      <c r="U62">
        <v>0.43</v>
      </c>
      <c r="V62">
        <v>2</v>
      </c>
      <c r="W62">
        <v>0</v>
      </c>
      <c r="X62">
        <v>4</v>
      </c>
      <c r="Y62">
        <v>21</v>
      </c>
      <c r="Z62">
        <v>74488</v>
      </c>
      <c r="AA62">
        <v>1.71</v>
      </c>
      <c r="AB62">
        <v>74488</v>
      </c>
      <c r="AC62">
        <v>1.71</v>
      </c>
      <c r="AD62">
        <v>18557</v>
      </c>
      <c r="AE62">
        <v>3689065</v>
      </c>
      <c r="AF62">
        <v>0.24909999999999999</v>
      </c>
      <c r="AG62">
        <v>532</v>
      </c>
      <c r="AH62">
        <v>8776000</v>
      </c>
      <c r="AI62">
        <v>4584</v>
      </c>
      <c r="AJ62">
        <v>583</v>
      </c>
      <c r="AK62" t="s">
        <v>1358</v>
      </c>
      <c r="AL62" t="s">
        <v>1538</v>
      </c>
      <c r="AM62" t="s">
        <v>1396</v>
      </c>
      <c r="AO62" t="s">
        <v>622</v>
      </c>
      <c r="AP62">
        <v>4</v>
      </c>
      <c r="AQ62">
        <v>10</v>
      </c>
      <c r="AR62">
        <v>27</v>
      </c>
      <c r="AS62">
        <v>75</v>
      </c>
      <c r="AT62">
        <v>3</v>
      </c>
      <c r="AU62" s="3">
        <v>23528</v>
      </c>
      <c r="AZ62">
        <v>1.0625</v>
      </c>
      <c r="BA62">
        <v>0.27625</v>
      </c>
      <c r="BB62">
        <v>5.2487499999999999E-2</v>
      </c>
      <c r="BC62">
        <v>3.6741249999999999E-3</v>
      </c>
      <c r="BD62">
        <v>2.5718900000000001E-4</v>
      </c>
      <c r="BE62" s="2">
        <v>8.2300399999999996E-5</v>
      </c>
      <c r="BF62" s="2">
        <v>8.23004E-7</v>
      </c>
      <c r="BG62" s="2">
        <v>6.5840300000000002E-8</v>
      </c>
      <c r="BH62">
        <v>5.8150624999999998</v>
      </c>
      <c r="BI62">
        <v>0.94582474999999999</v>
      </c>
      <c r="BJ62">
        <v>9.7988913999999996E-2</v>
      </c>
      <c r="BK62">
        <v>1.5919980000000001E-3</v>
      </c>
      <c r="BL62">
        <v>3.5553800000000002E-4</v>
      </c>
      <c r="BM62" s="2">
        <v>4.64997E-6</v>
      </c>
      <c r="BN62" s="2">
        <v>8.77651E-7</v>
      </c>
      <c r="BO62">
        <v>1174.4914329999999</v>
      </c>
      <c r="BP62">
        <v>191.03200810000001</v>
      </c>
      <c r="BQ62">
        <v>19.791212869999999</v>
      </c>
      <c r="BR62">
        <v>0.32154227699999999</v>
      </c>
      <c r="BS62">
        <v>7.1809376999999994E-2</v>
      </c>
      <c r="BT62">
        <v>9.3917399999999998E-4</v>
      </c>
      <c r="BU62">
        <v>1.7726299999999999E-4</v>
      </c>
    </row>
    <row r="63" spans="1:73" x14ac:dyDescent="0.2">
      <c r="A63" t="s">
        <v>357</v>
      </c>
      <c r="B63" s="3">
        <v>43466</v>
      </c>
      <c r="C63" t="s">
        <v>358</v>
      </c>
      <c r="D63">
        <v>176</v>
      </c>
      <c r="E63">
        <v>134</v>
      </c>
      <c r="F63">
        <v>451</v>
      </c>
      <c r="G63">
        <v>451</v>
      </c>
      <c r="H63" t="s">
        <v>1539</v>
      </c>
      <c r="I63" t="s">
        <v>620</v>
      </c>
      <c r="J63" t="s">
        <v>619</v>
      </c>
      <c r="K63" t="s">
        <v>641</v>
      </c>
      <c r="M63">
        <v>96</v>
      </c>
      <c r="N63">
        <v>96</v>
      </c>
      <c r="O63">
        <v>336</v>
      </c>
      <c r="P63">
        <v>3.5</v>
      </c>
      <c r="R63">
        <v>114</v>
      </c>
      <c r="S63">
        <v>114</v>
      </c>
      <c r="T63">
        <v>88</v>
      </c>
      <c r="U63">
        <v>0.92600000000000005</v>
      </c>
      <c r="V63">
        <v>1</v>
      </c>
      <c r="W63">
        <v>0</v>
      </c>
      <c r="X63">
        <v>1</v>
      </c>
      <c r="Y63">
        <v>14</v>
      </c>
      <c r="Z63">
        <v>44921</v>
      </c>
      <c r="AA63">
        <v>1.03</v>
      </c>
      <c r="AB63">
        <v>44921</v>
      </c>
      <c r="AC63">
        <v>1.03</v>
      </c>
      <c r="AD63">
        <v>14475</v>
      </c>
      <c r="AE63">
        <v>1021739</v>
      </c>
      <c r="AF63">
        <v>0.32219999999999999</v>
      </c>
      <c r="AG63">
        <v>111</v>
      </c>
      <c r="AH63">
        <v>2402000</v>
      </c>
      <c r="AI63">
        <v>7149</v>
      </c>
      <c r="AJ63">
        <v>337</v>
      </c>
      <c r="AK63" t="s">
        <v>1447</v>
      </c>
      <c r="AL63" t="s">
        <v>1538</v>
      </c>
      <c r="AM63" t="s">
        <v>1349</v>
      </c>
      <c r="AO63" t="s">
        <v>622</v>
      </c>
      <c r="AP63">
        <v>4</v>
      </c>
      <c r="AQ63">
        <v>10</v>
      </c>
      <c r="AR63">
        <v>31</v>
      </c>
      <c r="AS63">
        <v>75</v>
      </c>
      <c r="AT63">
        <v>3</v>
      </c>
      <c r="AU63" s="3">
        <v>24958</v>
      </c>
      <c r="AV63" t="s">
        <v>1303</v>
      </c>
      <c r="AW63" t="s">
        <v>636</v>
      </c>
      <c r="AZ63">
        <v>0.24</v>
      </c>
      <c r="BA63">
        <v>6.2399999999999997E-2</v>
      </c>
      <c r="BB63">
        <v>1.1856E-2</v>
      </c>
      <c r="BC63">
        <v>8.2992000000000005E-4</v>
      </c>
      <c r="BD63" s="2">
        <v>5.8094399999999997E-5</v>
      </c>
      <c r="BE63" s="2">
        <v>1.85902E-5</v>
      </c>
      <c r="BF63" s="2">
        <v>1.8590199999999999E-7</v>
      </c>
      <c r="BG63" s="2">
        <v>1.48722E-8</v>
      </c>
      <c r="BH63">
        <v>1.31352</v>
      </c>
      <c r="BI63">
        <v>0.21364511999999999</v>
      </c>
      <c r="BJ63">
        <v>2.2133966000000001E-2</v>
      </c>
      <c r="BK63">
        <v>3.5960400000000002E-4</v>
      </c>
      <c r="BL63" s="2">
        <v>8.0309700000000001E-5</v>
      </c>
      <c r="BM63" s="2">
        <v>1.05035E-6</v>
      </c>
      <c r="BN63" s="2">
        <v>1.9824599999999999E-7</v>
      </c>
      <c r="BO63">
        <v>265.29688850000002</v>
      </c>
      <c r="BP63">
        <v>43.150759469999997</v>
      </c>
      <c r="BQ63">
        <v>4.47048573</v>
      </c>
      <c r="BR63">
        <v>7.2630726000000007E-2</v>
      </c>
      <c r="BS63">
        <v>1.6220471E-2</v>
      </c>
      <c r="BT63">
        <v>2.12143E-4</v>
      </c>
      <c r="BU63" s="2">
        <v>4.0040499999999997E-5</v>
      </c>
    </row>
    <row r="64" spans="1:73" x14ac:dyDescent="0.2">
      <c r="A64" t="s">
        <v>52</v>
      </c>
      <c r="B64" s="3">
        <v>43466</v>
      </c>
      <c r="C64" t="s">
        <v>53</v>
      </c>
      <c r="D64">
        <v>334</v>
      </c>
      <c r="E64">
        <v>342</v>
      </c>
      <c r="F64">
        <v>779</v>
      </c>
      <c r="G64">
        <v>753</v>
      </c>
      <c r="H64" t="s">
        <v>1537</v>
      </c>
      <c r="I64" t="s">
        <v>620</v>
      </c>
      <c r="J64" t="s">
        <v>688</v>
      </c>
      <c r="K64" t="s">
        <v>618</v>
      </c>
      <c r="M64">
        <v>187</v>
      </c>
      <c r="N64">
        <v>188</v>
      </c>
      <c r="O64">
        <v>729.5</v>
      </c>
      <c r="P64">
        <v>3.9</v>
      </c>
      <c r="R64">
        <v>279</v>
      </c>
      <c r="S64">
        <v>279</v>
      </c>
      <c r="T64">
        <v>130</v>
      </c>
      <c r="U64">
        <v>0.70699999999999996</v>
      </c>
      <c r="V64">
        <v>3</v>
      </c>
      <c r="W64">
        <v>0</v>
      </c>
      <c r="X64">
        <v>13</v>
      </c>
      <c r="Y64">
        <v>43531</v>
      </c>
      <c r="Z64">
        <v>134390</v>
      </c>
      <c r="AA64">
        <v>3.09</v>
      </c>
      <c r="AB64">
        <v>134390</v>
      </c>
      <c r="AC64">
        <v>3.09</v>
      </c>
      <c r="AD64">
        <v>35258</v>
      </c>
      <c r="AE64">
        <v>1584850</v>
      </c>
      <c r="AF64">
        <v>0.26240000000000002</v>
      </c>
      <c r="AG64">
        <v>90</v>
      </c>
      <c r="AH64">
        <v>12645913</v>
      </c>
      <c r="AI64">
        <v>17252</v>
      </c>
      <c r="AJ64">
        <v>403</v>
      </c>
      <c r="AK64" t="s">
        <v>1536</v>
      </c>
      <c r="AL64" t="s">
        <v>1535</v>
      </c>
      <c r="AM64" t="s">
        <v>1152</v>
      </c>
      <c r="AN64" t="s">
        <v>617</v>
      </c>
      <c r="AO64" t="s">
        <v>683</v>
      </c>
      <c r="AP64">
        <v>3</v>
      </c>
      <c r="AQ64">
        <v>15</v>
      </c>
      <c r="AR64">
        <v>33</v>
      </c>
      <c r="AS64">
        <v>79</v>
      </c>
      <c r="AT64">
        <v>16</v>
      </c>
      <c r="AU64" s="3">
        <v>31762</v>
      </c>
      <c r="AW64" t="s">
        <v>838</v>
      </c>
      <c r="AX64" t="s">
        <v>690</v>
      </c>
      <c r="AZ64">
        <v>0.46750000000000003</v>
      </c>
      <c r="BA64">
        <v>0.12155000000000001</v>
      </c>
      <c r="BB64">
        <v>2.30945E-2</v>
      </c>
      <c r="BC64">
        <v>1.6166150000000001E-3</v>
      </c>
      <c r="BD64">
        <v>1.13163E-4</v>
      </c>
      <c r="BE64" s="2">
        <v>3.6212199999999999E-5</v>
      </c>
      <c r="BF64" s="2">
        <v>3.6212200000000002E-7</v>
      </c>
      <c r="BG64" s="2">
        <v>2.8969700000000001E-8</v>
      </c>
      <c r="BH64">
        <v>2.5586275000000001</v>
      </c>
      <c r="BI64">
        <v>0.41616289000000001</v>
      </c>
      <c r="BJ64">
        <v>4.3115121999999999E-2</v>
      </c>
      <c r="BK64">
        <v>7.0047900000000005E-4</v>
      </c>
      <c r="BL64">
        <v>1.5643699999999999E-4</v>
      </c>
      <c r="BM64" s="2">
        <v>2.0459900000000001E-6</v>
      </c>
      <c r="BN64" s="2">
        <v>3.8616699999999999E-7</v>
      </c>
      <c r="BO64">
        <v>516.77623070000004</v>
      </c>
      <c r="BP64">
        <v>84.054083539999993</v>
      </c>
      <c r="BQ64">
        <v>8.7081336609999997</v>
      </c>
      <c r="BR64">
        <v>0.14147860200000001</v>
      </c>
      <c r="BS64">
        <v>3.1596126000000002E-2</v>
      </c>
      <c r="BT64">
        <v>4.1323599999999999E-4</v>
      </c>
      <c r="BU64" s="2">
        <v>7.7995600000000002E-5</v>
      </c>
    </row>
    <row r="65" spans="1:73" x14ac:dyDescent="0.2">
      <c r="A65" t="s">
        <v>54</v>
      </c>
      <c r="B65" s="3">
        <v>43466</v>
      </c>
      <c r="C65" t="s">
        <v>19</v>
      </c>
      <c r="D65">
        <v>307</v>
      </c>
      <c r="E65">
        <v>308</v>
      </c>
      <c r="F65">
        <v>330</v>
      </c>
      <c r="G65">
        <v>750</v>
      </c>
      <c r="H65" t="s">
        <v>1534</v>
      </c>
      <c r="I65" t="s">
        <v>620</v>
      </c>
      <c r="J65" t="s">
        <v>688</v>
      </c>
      <c r="K65" t="s">
        <v>634</v>
      </c>
      <c r="M65">
        <v>106</v>
      </c>
      <c r="N65">
        <v>107</v>
      </c>
      <c r="O65">
        <v>455</v>
      </c>
      <c r="P65">
        <v>4.29</v>
      </c>
      <c r="R65">
        <v>251</v>
      </c>
      <c r="S65">
        <v>251</v>
      </c>
      <c r="T65">
        <v>35</v>
      </c>
      <c r="U65">
        <v>0.33700000000000002</v>
      </c>
      <c r="V65">
        <v>6</v>
      </c>
      <c r="W65">
        <v>0</v>
      </c>
      <c r="X65">
        <v>6</v>
      </c>
      <c r="Y65">
        <v>43591</v>
      </c>
      <c r="Z65">
        <v>31874</v>
      </c>
      <c r="AA65">
        <v>0.73</v>
      </c>
      <c r="AB65">
        <v>31874</v>
      </c>
      <c r="AC65">
        <v>0.73</v>
      </c>
      <c r="AD65">
        <v>21948</v>
      </c>
      <c r="AE65">
        <v>3488634</v>
      </c>
      <c r="AF65">
        <v>0.68859999999999999</v>
      </c>
      <c r="AG65">
        <v>344</v>
      </c>
      <c r="AH65">
        <v>11430362</v>
      </c>
      <c r="AI65">
        <v>24822</v>
      </c>
      <c r="AJ65">
        <v>457</v>
      </c>
      <c r="AK65" t="s">
        <v>819</v>
      </c>
      <c r="AL65" t="s">
        <v>712</v>
      </c>
      <c r="AM65" t="s">
        <v>710</v>
      </c>
      <c r="AN65" t="s">
        <v>785</v>
      </c>
      <c r="AO65" t="s">
        <v>683</v>
      </c>
      <c r="AP65">
        <v>4</v>
      </c>
      <c r="AQ65">
        <v>15</v>
      </c>
      <c r="AR65">
        <v>32</v>
      </c>
      <c r="AS65">
        <v>77</v>
      </c>
      <c r="AT65">
        <v>16</v>
      </c>
      <c r="AU65" s="3">
        <v>32142</v>
      </c>
      <c r="AX65" t="s">
        <v>690</v>
      </c>
      <c r="AZ65">
        <v>0.26500000000000001</v>
      </c>
      <c r="BA65">
        <v>6.8900000000000003E-2</v>
      </c>
      <c r="BB65">
        <v>1.3091E-2</v>
      </c>
      <c r="BC65">
        <v>9.1637000000000001E-4</v>
      </c>
      <c r="BD65" s="2">
        <v>6.4145899999999999E-5</v>
      </c>
      <c r="BE65" s="2">
        <v>2.0526700000000001E-5</v>
      </c>
      <c r="BF65" s="2">
        <v>2.0526700000000001E-7</v>
      </c>
      <c r="BG65" s="2">
        <v>1.64214E-8</v>
      </c>
      <c r="BH65">
        <v>1.450345</v>
      </c>
      <c r="BI65">
        <v>0.23589982000000001</v>
      </c>
      <c r="BJ65">
        <v>2.4439588000000002E-2</v>
      </c>
      <c r="BK65">
        <v>3.9706300000000002E-4</v>
      </c>
      <c r="BL65" s="2">
        <v>8.8675299999999994E-5</v>
      </c>
      <c r="BM65" s="2">
        <v>1.1597600000000001E-6</v>
      </c>
      <c r="BN65" s="2">
        <v>2.18897E-7</v>
      </c>
      <c r="BO65">
        <v>292.93198100000001</v>
      </c>
      <c r="BP65">
        <v>47.645630240000003</v>
      </c>
      <c r="BQ65">
        <v>4.9361613269999998</v>
      </c>
      <c r="BR65">
        <v>8.0196427000000001E-2</v>
      </c>
      <c r="BS65">
        <v>1.7910103E-2</v>
      </c>
      <c r="BT65">
        <v>2.34241E-4</v>
      </c>
      <c r="BU65" s="2">
        <v>4.4211400000000002E-5</v>
      </c>
    </row>
    <row r="66" spans="1:73" x14ac:dyDescent="0.2">
      <c r="A66" t="s">
        <v>55</v>
      </c>
      <c r="B66" s="3">
        <v>43466</v>
      </c>
      <c r="C66" t="s">
        <v>19</v>
      </c>
      <c r="D66">
        <v>308</v>
      </c>
      <c r="E66">
        <v>308</v>
      </c>
      <c r="F66">
        <v>750</v>
      </c>
      <c r="G66">
        <v>750</v>
      </c>
      <c r="H66" t="s">
        <v>1533</v>
      </c>
      <c r="I66" t="s">
        <v>620</v>
      </c>
      <c r="J66" t="s">
        <v>688</v>
      </c>
      <c r="K66" t="s">
        <v>634</v>
      </c>
      <c r="M66">
        <v>107</v>
      </c>
      <c r="N66">
        <v>115</v>
      </c>
      <c r="O66">
        <v>470.5</v>
      </c>
      <c r="P66">
        <v>4.4000000000000004</v>
      </c>
      <c r="R66">
        <v>263</v>
      </c>
      <c r="S66">
        <v>263</v>
      </c>
      <c r="T66">
        <v>27</v>
      </c>
      <c r="U66">
        <v>0.252</v>
      </c>
      <c r="V66">
        <v>5</v>
      </c>
      <c r="W66">
        <v>0</v>
      </c>
      <c r="X66">
        <v>5</v>
      </c>
      <c r="Y66">
        <v>5</v>
      </c>
      <c r="Z66">
        <v>35423</v>
      </c>
      <c r="AA66">
        <v>0.81</v>
      </c>
      <c r="AB66">
        <v>35423</v>
      </c>
      <c r="AC66">
        <v>0.81</v>
      </c>
      <c r="AD66">
        <v>21985</v>
      </c>
      <c r="AE66">
        <v>1538950</v>
      </c>
      <c r="AF66">
        <v>0.62060000000000004</v>
      </c>
      <c r="AG66">
        <v>325</v>
      </c>
      <c r="AH66">
        <v>7234594</v>
      </c>
      <c r="AI66">
        <v>14061</v>
      </c>
      <c r="AJ66">
        <v>495</v>
      </c>
      <c r="AK66" t="s">
        <v>693</v>
      </c>
      <c r="AL66" t="s">
        <v>820</v>
      </c>
      <c r="AM66" t="s">
        <v>788</v>
      </c>
      <c r="AN66" t="s">
        <v>1522</v>
      </c>
      <c r="AO66" t="s">
        <v>683</v>
      </c>
      <c r="AP66">
        <v>4</v>
      </c>
      <c r="AQ66">
        <v>15</v>
      </c>
      <c r="AR66">
        <v>32</v>
      </c>
      <c r="AS66">
        <v>77</v>
      </c>
      <c r="AT66">
        <v>16</v>
      </c>
      <c r="AU66" s="3">
        <v>31106</v>
      </c>
      <c r="AX66" t="s">
        <v>690</v>
      </c>
      <c r="AZ66">
        <v>0.26750000000000002</v>
      </c>
      <c r="BA66">
        <v>6.9550000000000001E-2</v>
      </c>
      <c r="BB66">
        <v>1.3214500000000001E-2</v>
      </c>
      <c r="BC66">
        <v>9.2501499999999995E-4</v>
      </c>
      <c r="BD66" s="2">
        <v>6.4751099999999997E-5</v>
      </c>
      <c r="BE66" s="2">
        <v>2.0720299999999999E-5</v>
      </c>
      <c r="BF66" s="2">
        <v>2.0720300000000001E-7</v>
      </c>
      <c r="BG66" s="2">
        <v>1.6576299999999999E-8</v>
      </c>
      <c r="BH66">
        <v>1.4640275</v>
      </c>
      <c r="BI66">
        <v>0.23812528999999999</v>
      </c>
      <c r="BJ66">
        <v>2.4670149999999998E-2</v>
      </c>
      <c r="BK66">
        <v>4.0080900000000002E-4</v>
      </c>
      <c r="BL66" s="2">
        <v>8.9511899999999999E-5</v>
      </c>
      <c r="BM66" s="2">
        <v>1.1707000000000001E-6</v>
      </c>
      <c r="BN66" s="2">
        <v>2.2096199999999999E-7</v>
      </c>
      <c r="BO66">
        <v>295.69549030000002</v>
      </c>
      <c r="BP66">
        <v>48.09511732</v>
      </c>
      <c r="BQ66">
        <v>4.9827288860000003</v>
      </c>
      <c r="BR66">
        <v>8.0952996999999999E-2</v>
      </c>
      <c r="BS66">
        <v>1.8079067000000001E-2</v>
      </c>
      <c r="BT66">
        <v>2.3645099999999999E-4</v>
      </c>
      <c r="BU66" s="2">
        <v>4.4628500000000001E-5</v>
      </c>
    </row>
    <row r="67" spans="1:73" x14ac:dyDescent="0.2">
      <c r="A67" t="s">
        <v>56</v>
      </c>
      <c r="B67" s="3">
        <v>43466</v>
      </c>
      <c r="C67" t="s">
        <v>19</v>
      </c>
      <c r="D67">
        <v>335</v>
      </c>
      <c r="E67">
        <v>308</v>
      </c>
      <c r="F67">
        <v>751</v>
      </c>
      <c r="G67">
        <v>750</v>
      </c>
      <c r="H67" t="s">
        <v>1532</v>
      </c>
      <c r="I67" t="s">
        <v>620</v>
      </c>
      <c r="J67" t="s">
        <v>688</v>
      </c>
      <c r="K67" t="s">
        <v>634</v>
      </c>
      <c r="M67">
        <v>147</v>
      </c>
      <c r="N67">
        <v>150</v>
      </c>
      <c r="O67">
        <v>647.5</v>
      </c>
      <c r="P67">
        <v>4.4000000000000004</v>
      </c>
      <c r="R67">
        <v>342</v>
      </c>
      <c r="S67">
        <v>342</v>
      </c>
      <c r="T67">
        <v>50</v>
      </c>
      <c r="U67">
        <v>0.34</v>
      </c>
      <c r="V67">
        <v>9</v>
      </c>
      <c r="W67">
        <v>0</v>
      </c>
      <c r="X67">
        <v>9</v>
      </c>
      <c r="Y67">
        <v>43560</v>
      </c>
      <c r="Z67">
        <v>45636</v>
      </c>
      <c r="AA67">
        <v>1.05</v>
      </c>
      <c r="AB67">
        <v>45636</v>
      </c>
      <c r="AC67">
        <v>1.05</v>
      </c>
      <c r="AD67">
        <v>29519</v>
      </c>
      <c r="AE67">
        <v>2656710</v>
      </c>
      <c r="AF67">
        <v>0.64680000000000004</v>
      </c>
      <c r="AG67">
        <v>326</v>
      </c>
      <c r="AH67">
        <v>10283674</v>
      </c>
      <c r="AI67">
        <v>15605</v>
      </c>
      <c r="AJ67">
        <v>464</v>
      </c>
      <c r="AK67" t="s">
        <v>712</v>
      </c>
      <c r="AL67" t="s">
        <v>819</v>
      </c>
      <c r="AM67" t="s">
        <v>788</v>
      </c>
      <c r="AN67" t="s">
        <v>1522</v>
      </c>
      <c r="AO67" t="s">
        <v>683</v>
      </c>
      <c r="AP67">
        <v>4</v>
      </c>
      <c r="AQ67">
        <v>15</v>
      </c>
      <c r="AR67">
        <v>32</v>
      </c>
      <c r="AS67">
        <v>77</v>
      </c>
      <c r="AT67">
        <v>16</v>
      </c>
      <c r="AU67" s="3">
        <v>31708</v>
      </c>
      <c r="AX67" t="s">
        <v>690</v>
      </c>
      <c r="AZ67">
        <v>0.36749999999999999</v>
      </c>
      <c r="BA67">
        <v>9.5549999999999996E-2</v>
      </c>
      <c r="BB67">
        <v>1.81545E-2</v>
      </c>
      <c r="BC67">
        <v>1.270815E-3</v>
      </c>
      <c r="BD67" s="2">
        <v>8.8957100000000002E-5</v>
      </c>
      <c r="BE67" s="2">
        <v>2.8466299999999999E-5</v>
      </c>
      <c r="BF67" s="2">
        <v>2.8466299999999999E-7</v>
      </c>
      <c r="BG67" s="2">
        <v>2.2773000000000001E-8</v>
      </c>
      <c r="BH67">
        <v>2.0113275000000002</v>
      </c>
      <c r="BI67">
        <v>0.32714409</v>
      </c>
      <c r="BJ67">
        <v>3.3892635999999997E-2</v>
      </c>
      <c r="BK67">
        <v>5.5064399999999998E-4</v>
      </c>
      <c r="BL67">
        <v>1.2297400000000001E-4</v>
      </c>
      <c r="BM67" s="2">
        <v>1.60834E-6</v>
      </c>
      <c r="BN67" s="2">
        <v>3.03564E-7</v>
      </c>
      <c r="BO67">
        <v>406.2358605</v>
      </c>
      <c r="BP67">
        <v>66.074600430000004</v>
      </c>
      <c r="BQ67">
        <v>6.8454312740000001</v>
      </c>
      <c r="BR67">
        <v>0.111215799</v>
      </c>
      <c r="BS67">
        <v>2.4837596E-2</v>
      </c>
      <c r="BT67">
        <v>3.2484400000000002E-4</v>
      </c>
      <c r="BU67" s="2">
        <v>6.1312100000000005E-5</v>
      </c>
    </row>
    <row r="68" spans="1:73" x14ac:dyDescent="0.2">
      <c r="A68" t="s">
        <v>57</v>
      </c>
      <c r="B68" s="3">
        <v>43466</v>
      </c>
      <c r="C68" t="s">
        <v>19</v>
      </c>
      <c r="D68">
        <v>336</v>
      </c>
      <c r="E68">
        <v>308</v>
      </c>
      <c r="F68">
        <v>752</v>
      </c>
      <c r="G68">
        <v>750</v>
      </c>
      <c r="H68" t="s">
        <v>1531</v>
      </c>
      <c r="I68" t="s">
        <v>620</v>
      </c>
      <c r="J68" t="s">
        <v>688</v>
      </c>
      <c r="K68" t="s">
        <v>634</v>
      </c>
      <c r="M68">
        <v>129</v>
      </c>
      <c r="N68">
        <v>135</v>
      </c>
      <c r="O68">
        <v>560.5</v>
      </c>
      <c r="P68">
        <v>4.34</v>
      </c>
      <c r="R68">
        <v>304</v>
      </c>
      <c r="S68">
        <v>304</v>
      </c>
      <c r="T68">
        <v>40</v>
      </c>
      <c r="U68">
        <v>0.31</v>
      </c>
      <c r="V68">
        <v>3</v>
      </c>
      <c r="W68">
        <v>0</v>
      </c>
      <c r="X68">
        <v>3</v>
      </c>
      <c r="Y68">
        <v>5</v>
      </c>
      <c r="Z68">
        <v>53898</v>
      </c>
      <c r="AA68">
        <v>1.24</v>
      </c>
      <c r="AB68">
        <v>53898</v>
      </c>
      <c r="AC68">
        <v>1.24</v>
      </c>
      <c r="AD68">
        <v>28605</v>
      </c>
      <c r="AE68">
        <v>2927721</v>
      </c>
      <c r="AF68">
        <v>0.53069999999999995</v>
      </c>
      <c r="AG68">
        <v>245</v>
      </c>
      <c r="AH68">
        <v>8551169</v>
      </c>
      <c r="AI68">
        <v>14555</v>
      </c>
      <c r="AJ68">
        <v>506</v>
      </c>
      <c r="AK68" t="s">
        <v>1521</v>
      </c>
      <c r="AL68" t="s">
        <v>693</v>
      </c>
      <c r="AM68" t="s">
        <v>1522</v>
      </c>
      <c r="AN68" t="s">
        <v>785</v>
      </c>
      <c r="AO68" t="s">
        <v>683</v>
      </c>
      <c r="AP68">
        <v>4</v>
      </c>
      <c r="AQ68">
        <v>15</v>
      </c>
      <c r="AR68">
        <v>32</v>
      </c>
      <c r="AS68">
        <v>77</v>
      </c>
      <c r="AT68">
        <v>16</v>
      </c>
      <c r="AU68" s="3">
        <v>31381</v>
      </c>
      <c r="AX68" t="s">
        <v>690</v>
      </c>
      <c r="AZ68">
        <v>0.32250000000000001</v>
      </c>
      <c r="BA68">
        <v>8.3849999999999994E-2</v>
      </c>
      <c r="BB68">
        <v>1.5931500000000001E-2</v>
      </c>
      <c r="BC68">
        <v>1.115205E-3</v>
      </c>
      <c r="BD68" s="2">
        <v>7.8064400000000004E-5</v>
      </c>
      <c r="BE68" s="2">
        <v>2.4980599999999999E-5</v>
      </c>
      <c r="BF68" s="2">
        <v>2.4980599999999998E-7</v>
      </c>
      <c r="BG68" s="2">
        <v>1.9984499999999999E-8</v>
      </c>
      <c r="BH68">
        <v>1.7650425000000001</v>
      </c>
      <c r="BI68">
        <v>0.28708562999999998</v>
      </c>
      <c r="BJ68">
        <v>2.9742517E-2</v>
      </c>
      <c r="BK68">
        <v>4.8321799999999999E-4</v>
      </c>
      <c r="BL68">
        <v>1.07916E-4</v>
      </c>
      <c r="BM68" s="2">
        <v>1.4113999999999999E-6</v>
      </c>
      <c r="BN68" s="2">
        <v>2.6639300000000002E-7</v>
      </c>
      <c r="BO68">
        <v>356.49269390000001</v>
      </c>
      <c r="BP68">
        <v>57.98383303</v>
      </c>
      <c r="BQ68">
        <v>6.007215199</v>
      </c>
      <c r="BR68">
        <v>9.7597537999999998E-2</v>
      </c>
      <c r="BS68">
        <v>2.1796257999999999E-2</v>
      </c>
      <c r="BT68">
        <v>2.8506700000000001E-4</v>
      </c>
      <c r="BU68" s="2">
        <v>5.3804500000000003E-5</v>
      </c>
    </row>
    <row r="69" spans="1:73" x14ac:dyDescent="0.2">
      <c r="A69" t="s">
        <v>59</v>
      </c>
      <c r="B69" s="3">
        <v>43466</v>
      </c>
      <c r="C69" t="s">
        <v>60</v>
      </c>
      <c r="D69">
        <v>11</v>
      </c>
      <c r="E69">
        <v>280</v>
      </c>
      <c r="F69">
        <v>208</v>
      </c>
      <c r="G69">
        <v>506</v>
      </c>
      <c r="H69" t="s">
        <v>1530</v>
      </c>
      <c r="I69" t="s">
        <v>620</v>
      </c>
      <c r="J69" t="s">
        <v>619</v>
      </c>
      <c r="K69" t="s">
        <v>618</v>
      </c>
      <c r="M69">
        <v>401</v>
      </c>
      <c r="N69">
        <v>401</v>
      </c>
      <c r="O69">
        <v>1893.5</v>
      </c>
      <c r="P69">
        <v>4.72</v>
      </c>
      <c r="R69">
        <v>861</v>
      </c>
      <c r="S69">
        <v>861</v>
      </c>
      <c r="T69">
        <v>173</v>
      </c>
      <c r="U69">
        <v>0.438</v>
      </c>
      <c r="V69">
        <v>46</v>
      </c>
      <c r="W69">
        <v>0</v>
      </c>
      <c r="X69">
        <v>192</v>
      </c>
      <c r="Y69">
        <v>2</v>
      </c>
      <c r="Z69">
        <v>742013</v>
      </c>
      <c r="AA69">
        <v>17.03</v>
      </c>
      <c r="AB69">
        <v>742013</v>
      </c>
      <c r="AC69">
        <v>17.03</v>
      </c>
      <c r="AD69">
        <v>154304</v>
      </c>
      <c r="AE69">
        <v>3388939</v>
      </c>
      <c r="AF69">
        <v>0.20799999999999999</v>
      </c>
      <c r="AG69">
        <v>51</v>
      </c>
      <c r="AH69">
        <v>2067000</v>
      </c>
      <c r="AI69">
        <v>1116</v>
      </c>
      <c r="AJ69">
        <v>612</v>
      </c>
      <c r="AK69" t="s">
        <v>1161</v>
      </c>
      <c r="AL69" t="s">
        <v>1529</v>
      </c>
      <c r="AM69" t="s">
        <v>956</v>
      </c>
      <c r="AN69" t="s">
        <v>1528</v>
      </c>
      <c r="AO69" t="s">
        <v>683</v>
      </c>
      <c r="AP69">
        <v>9</v>
      </c>
      <c r="AQ69">
        <v>15</v>
      </c>
      <c r="AR69">
        <v>34</v>
      </c>
      <c r="AS69">
        <v>85</v>
      </c>
      <c r="AT69">
        <v>18</v>
      </c>
      <c r="AU69" s="3">
        <v>15330</v>
      </c>
      <c r="AZ69">
        <v>1.0024999999999999</v>
      </c>
      <c r="BA69">
        <v>0.26064999999999999</v>
      </c>
      <c r="BB69">
        <v>4.9523499999999998E-2</v>
      </c>
      <c r="BC69">
        <v>3.466645E-3</v>
      </c>
      <c r="BD69">
        <v>2.4266500000000001E-4</v>
      </c>
      <c r="BE69" s="2">
        <v>7.7652799999999996E-5</v>
      </c>
      <c r="BF69" s="2">
        <v>7.7652800000000003E-7</v>
      </c>
      <c r="BG69" s="2">
        <v>6.2122299999999995E-8</v>
      </c>
      <c r="BH69">
        <v>5.4866824999999997</v>
      </c>
      <c r="BI69">
        <v>0.89241347000000004</v>
      </c>
      <c r="BJ69">
        <v>9.2455421999999995E-2</v>
      </c>
      <c r="BK69">
        <v>1.502097E-3</v>
      </c>
      <c r="BL69">
        <v>3.3545999999999999E-4</v>
      </c>
      <c r="BM69" s="2">
        <v>4.3873899999999998E-6</v>
      </c>
      <c r="BN69" s="2">
        <v>8.2809E-7</v>
      </c>
      <c r="BO69">
        <v>1108.167211</v>
      </c>
      <c r="BP69">
        <v>180.24431820000001</v>
      </c>
      <c r="BQ69">
        <v>18.673591429999998</v>
      </c>
      <c r="BR69">
        <v>0.30338459600000001</v>
      </c>
      <c r="BS69">
        <v>6.7754258999999997E-2</v>
      </c>
      <c r="BT69">
        <v>8.8613799999999996E-4</v>
      </c>
      <c r="BU69">
        <v>1.6725299999999999E-4</v>
      </c>
    </row>
    <row r="70" spans="1:73" x14ac:dyDescent="0.2">
      <c r="A70" t="s">
        <v>361</v>
      </c>
      <c r="B70" s="3">
        <v>43466</v>
      </c>
      <c r="C70" t="s">
        <v>362</v>
      </c>
      <c r="D70">
        <v>123</v>
      </c>
      <c r="E70">
        <v>123</v>
      </c>
      <c r="F70">
        <v>245</v>
      </c>
      <c r="G70">
        <v>245</v>
      </c>
      <c r="H70" t="s">
        <v>1527</v>
      </c>
      <c r="I70" t="s">
        <v>620</v>
      </c>
      <c r="J70" t="s">
        <v>619</v>
      </c>
      <c r="K70" t="s">
        <v>618</v>
      </c>
      <c r="M70">
        <v>748</v>
      </c>
      <c r="N70">
        <v>749</v>
      </c>
      <c r="O70">
        <v>3523</v>
      </c>
      <c r="P70">
        <v>4.71</v>
      </c>
      <c r="R70">
        <v>1720</v>
      </c>
      <c r="S70">
        <v>1720</v>
      </c>
      <c r="T70">
        <v>330</v>
      </c>
      <c r="U70">
        <v>0.45</v>
      </c>
      <c r="V70">
        <v>6</v>
      </c>
      <c r="W70">
        <v>2</v>
      </c>
      <c r="X70">
        <v>8</v>
      </c>
      <c r="Y70">
        <v>43726</v>
      </c>
      <c r="Z70">
        <v>243770</v>
      </c>
      <c r="AA70">
        <v>5.6</v>
      </c>
      <c r="AB70">
        <v>232673</v>
      </c>
      <c r="AC70">
        <v>5.34</v>
      </c>
      <c r="AD70">
        <v>51879</v>
      </c>
      <c r="AE70">
        <v>6740935</v>
      </c>
      <c r="AF70">
        <v>0.21279999999999999</v>
      </c>
      <c r="AG70">
        <v>307</v>
      </c>
      <c r="AH70">
        <v>16774779</v>
      </c>
      <c r="AI70">
        <v>4756</v>
      </c>
      <c r="AJ70">
        <v>529</v>
      </c>
      <c r="AK70" t="s">
        <v>1526</v>
      </c>
      <c r="AL70" t="s">
        <v>1525</v>
      </c>
      <c r="AM70" t="s">
        <v>1524</v>
      </c>
      <c r="AN70" t="s">
        <v>1257</v>
      </c>
      <c r="AO70" t="s">
        <v>622</v>
      </c>
      <c r="AP70">
        <v>11</v>
      </c>
      <c r="AQ70">
        <v>13</v>
      </c>
      <c r="AR70">
        <v>30</v>
      </c>
      <c r="AS70">
        <v>68</v>
      </c>
      <c r="AT70">
        <v>8</v>
      </c>
      <c r="AU70" s="3">
        <v>24046</v>
      </c>
      <c r="AZ70">
        <v>1.87</v>
      </c>
      <c r="BA70">
        <v>0.48620000000000002</v>
      </c>
      <c r="BB70">
        <v>9.2378000000000002E-2</v>
      </c>
      <c r="BC70">
        <v>6.4664600000000003E-3</v>
      </c>
      <c r="BD70">
        <v>4.52652E-4</v>
      </c>
      <c r="BE70">
        <v>1.4484900000000001E-4</v>
      </c>
      <c r="BF70" s="2">
        <v>1.4484899999999999E-6</v>
      </c>
      <c r="BG70" s="2">
        <v>1.15879E-7</v>
      </c>
      <c r="BH70">
        <v>10.23451</v>
      </c>
      <c r="BI70">
        <v>1.66465156</v>
      </c>
      <c r="BJ70">
        <v>0.172460488</v>
      </c>
      <c r="BK70">
        <v>2.8019170000000001E-3</v>
      </c>
      <c r="BL70">
        <v>6.2574600000000005E-4</v>
      </c>
      <c r="BM70" s="2">
        <v>8.1839499999999998E-6</v>
      </c>
      <c r="BN70" s="2">
        <v>1.54467E-6</v>
      </c>
      <c r="BO70">
        <v>2067.1049229999999</v>
      </c>
      <c r="BP70">
        <v>336.21633420000001</v>
      </c>
      <c r="BQ70">
        <v>34.832534639999999</v>
      </c>
      <c r="BR70">
        <v>0.56591440800000004</v>
      </c>
      <c r="BS70">
        <v>0.12638450400000001</v>
      </c>
      <c r="BT70">
        <v>1.6529450000000001E-3</v>
      </c>
      <c r="BU70">
        <v>3.1198199999999998E-4</v>
      </c>
    </row>
    <row r="71" spans="1:73" x14ac:dyDescent="0.2">
      <c r="A71" t="s">
        <v>61</v>
      </c>
      <c r="B71" s="3">
        <v>43466</v>
      </c>
      <c r="C71" t="s">
        <v>19</v>
      </c>
      <c r="D71">
        <v>236</v>
      </c>
      <c r="E71">
        <v>308</v>
      </c>
      <c r="F71">
        <v>351</v>
      </c>
      <c r="G71">
        <v>344</v>
      </c>
      <c r="H71" t="s">
        <v>1523</v>
      </c>
      <c r="I71" t="s">
        <v>620</v>
      </c>
      <c r="J71" t="s">
        <v>688</v>
      </c>
      <c r="K71" t="s">
        <v>641</v>
      </c>
      <c r="M71">
        <v>95</v>
      </c>
      <c r="N71">
        <v>95</v>
      </c>
      <c r="O71">
        <v>307.5</v>
      </c>
      <c r="P71">
        <v>3.24</v>
      </c>
      <c r="R71">
        <v>102</v>
      </c>
      <c r="S71">
        <v>102</v>
      </c>
      <c r="T71">
        <v>84</v>
      </c>
      <c r="U71">
        <v>0.89400000000000002</v>
      </c>
      <c r="V71">
        <v>1</v>
      </c>
      <c r="W71">
        <v>0</v>
      </c>
      <c r="X71">
        <v>1</v>
      </c>
      <c r="Y71">
        <v>6</v>
      </c>
      <c r="Z71">
        <v>22146</v>
      </c>
      <c r="AA71">
        <v>0.51</v>
      </c>
      <c r="AB71">
        <v>22146</v>
      </c>
      <c r="AC71">
        <v>0.51</v>
      </c>
      <c r="AD71">
        <v>10022</v>
      </c>
      <c r="AE71">
        <v>784399</v>
      </c>
      <c r="AF71">
        <v>0.45250000000000001</v>
      </c>
      <c r="AG71">
        <v>200</v>
      </c>
      <c r="AH71">
        <v>2518156</v>
      </c>
      <c r="AI71">
        <v>7869</v>
      </c>
      <c r="AJ71">
        <v>288</v>
      </c>
      <c r="AK71" t="s">
        <v>785</v>
      </c>
      <c r="AL71" t="s">
        <v>1522</v>
      </c>
      <c r="AM71" t="s">
        <v>788</v>
      </c>
      <c r="AN71" t="s">
        <v>1521</v>
      </c>
      <c r="AO71" t="s">
        <v>683</v>
      </c>
      <c r="AP71">
        <v>4</v>
      </c>
      <c r="AQ71">
        <v>15</v>
      </c>
      <c r="AR71">
        <v>32</v>
      </c>
      <c r="AS71">
        <v>77</v>
      </c>
      <c r="AT71">
        <v>16</v>
      </c>
      <c r="AU71" s="3">
        <v>26511</v>
      </c>
      <c r="AW71" t="s">
        <v>636</v>
      </c>
      <c r="AZ71">
        <v>0.23749999999999999</v>
      </c>
      <c r="BA71">
        <v>6.1749999999999999E-2</v>
      </c>
      <c r="BB71">
        <v>1.17325E-2</v>
      </c>
      <c r="BC71">
        <v>8.21275E-4</v>
      </c>
      <c r="BD71" s="2">
        <v>5.7489299999999999E-5</v>
      </c>
      <c r="BE71" s="2">
        <v>1.8396599999999999E-5</v>
      </c>
      <c r="BF71" s="2">
        <v>1.8396599999999999E-7</v>
      </c>
      <c r="BG71" s="2">
        <v>1.47172E-8</v>
      </c>
      <c r="BH71">
        <v>1.2998375</v>
      </c>
      <c r="BI71">
        <v>0.21141964999999999</v>
      </c>
      <c r="BJ71">
        <v>2.1903404000000001E-2</v>
      </c>
      <c r="BK71">
        <v>3.5585800000000002E-4</v>
      </c>
      <c r="BL71" s="2">
        <v>7.9473099999999996E-5</v>
      </c>
      <c r="BM71" s="2">
        <v>1.03941E-6</v>
      </c>
      <c r="BN71" s="2">
        <v>1.96181E-7</v>
      </c>
      <c r="BO71">
        <v>262.53337920000001</v>
      </c>
      <c r="BP71">
        <v>42.70127239</v>
      </c>
      <c r="BQ71">
        <v>4.4239181700000003</v>
      </c>
      <c r="BR71">
        <v>7.1874155999999995E-2</v>
      </c>
      <c r="BS71">
        <v>1.6051507999999999E-2</v>
      </c>
      <c r="BT71">
        <v>2.0993300000000001E-4</v>
      </c>
      <c r="BU71" s="2">
        <v>3.9623399999999997E-5</v>
      </c>
    </row>
    <row r="72" spans="1:73" x14ac:dyDescent="0.2">
      <c r="A72" t="s">
        <v>208</v>
      </c>
      <c r="B72" s="3">
        <v>43466</v>
      </c>
      <c r="C72" t="s">
        <v>209</v>
      </c>
      <c r="D72">
        <v>94</v>
      </c>
      <c r="E72">
        <v>170</v>
      </c>
      <c r="F72">
        <v>671</v>
      </c>
      <c r="G72">
        <v>671</v>
      </c>
      <c r="H72" t="s">
        <v>1520</v>
      </c>
      <c r="I72" t="s">
        <v>620</v>
      </c>
      <c r="J72" t="s">
        <v>619</v>
      </c>
      <c r="K72" t="s">
        <v>618</v>
      </c>
      <c r="M72">
        <v>530</v>
      </c>
      <c r="N72">
        <v>534</v>
      </c>
      <c r="O72">
        <v>2426</v>
      </c>
      <c r="P72">
        <v>4.58</v>
      </c>
      <c r="R72">
        <v>1121</v>
      </c>
      <c r="S72">
        <v>1121</v>
      </c>
      <c r="T72">
        <v>211</v>
      </c>
      <c r="U72">
        <v>0.40100000000000002</v>
      </c>
      <c r="V72">
        <v>5</v>
      </c>
      <c r="W72">
        <v>0</v>
      </c>
      <c r="X72">
        <v>5</v>
      </c>
      <c r="Y72">
        <v>14</v>
      </c>
      <c r="Z72">
        <v>298874</v>
      </c>
      <c r="AA72">
        <v>6.86</v>
      </c>
      <c r="AB72">
        <v>239429</v>
      </c>
      <c r="AC72">
        <v>5.5</v>
      </c>
      <c r="AD72">
        <v>38119</v>
      </c>
      <c r="AE72">
        <v>4912800</v>
      </c>
      <c r="AF72">
        <v>0.1275</v>
      </c>
      <c r="AG72">
        <v>163</v>
      </c>
      <c r="AH72">
        <v>7728534</v>
      </c>
      <c r="AI72">
        <v>3165</v>
      </c>
      <c r="AJ72">
        <v>599</v>
      </c>
      <c r="AK72" t="s">
        <v>839</v>
      </c>
      <c r="AL72" t="s">
        <v>1120</v>
      </c>
      <c r="AM72" t="s">
        <v>1519</v>
      </c>
      <c r="AN72" t="s">
        <v>1518</v>
      </c>
      <c r="AO72" t="s">
        <v>613</v>
      </c>
      <c r="AP72">
        <v>13</v>
      </c>
      <c r="AQ72">
        <v>8</v>
      </c>
      <c r="AR72">
        <v>23</v>
      </c>
      <c r="AS72">
        <v>46</v>
      </c>
      <c r="AT72">
        <v>47</v>
      </c>
      <c r="AU72" s="3">
        <v>20876</v>
      </c>
      <c r="AV72" t="s">
        <v>1303</v>
      </c>
      <c r="AZ72">
        <v>1.325</v>
      </c>
      <c r="BA72">
        <v>0.34449999999999997</v>
      </c>
      <c r="BB72">
        <v>6.5454999999999999E-2</v>
      </c>
      <c r="BC72">
        <v>4.5818500000000002E-3</v>
      </c>
      <c r="BD72">
        <v>3.2072999999999997E-4</v>
      </c>
      <c r="BE72">
        <v>1.02633E-4</v>
      </c>
      <c r="BF72" s="2">
        <v>1.02633E-6</v>
      </c>
      <c r="BG72" s="2">
        <v>8.2106799999999998E-8</v>
      </c>
      <c r="BH72">
        <v>7.2517250000000004</v>
      </c>
      <c r="BI72">
        <v>1.1794990999999999</v>
      </c>
      <c r="BJ72">
        <v>0.12219794</v>
      </c>
      <c r="BK72">
        <v>1.985316E-3</v>
      </c>
      <c r="BL72">
        <v>4.4337599999999999E-4</v>
      </c>
      <c r="BM72" s="2">
        <v>5.7987899999999996E-6</v>
      </c>
      <c r="BN72" s="2">
        <v>1.0944799999999999E-6</v>
      </c>
      <c r="BO72">
        <v>1464.659905</v>
      </c>
      <c r="BP72">
        <v>238.22815120000001</v>
      </c>
      <c r="BQ72">
        <v>24.680806629999999</v>
      </c>
      <c r="BR72">
        <v>0.40098213399999999</v>
      </c>
      <c r="BS72">
        <v>8.9550516999999996E-2</v>
      </c>
      <c r="BT72">
        <v>1.171205E-3</v>
      </c>
      <c r="BU72">
        <v>2.2105700000000001E-4</v>
      </c>
    </row>
    <row r="73" spans="1:73" x14ac:dyDescent="0.2">
      <c r="A73" t="s">
        <v>210</v>
      </c>
      <c r="B73" s="3">
        <v>43466</v>
      </c>
      <c r="C73" t="s">
        <v>206</v>
      </c>
      <c r="D73">
        <v>239</v>
      </c>
      <c r="E73">
        <v>166</v>
      </c>
      <c r="F73">
        <v>335</v>
      </c>
      <c r="G73">
        <v>288</v>
      </c>
      <c r="H73" t="s">
        <v>1517</v>
      </c>
      <c r="I73" t="s">
        <v>620</v>
      </c>
      <c r="J73" t="s">
        <v>688</v>
      </c>
      <c r="K73" t="s">
        <v>618</v>
      </c>
      <c r="M73">
        <v>192</v>
      </c>
      <c r="N73">
        <v>193</v>
      </c>
      <c r="O73">
        <v>952</v>
      </c>
      <c r="P73">
        <v>4.96</v>
      </c>
      <c r="R73">
        <v>512</v>
      </c>
      <c r="S73">
        <v>512</v>
      </c>
      <c r="T73">
        <v>73</v>
      </c>
      <c r="U73">
        <v>0.38200000000000001</v>
      </c>
      <c r="V73">
        <v>1</v>
      </c>
      <c r="W73">
        <v>0</v>
      </c>
      <c r="X73">
        <v>1</v>
      </c>
      <c r="Y73">
        <v>18</v>
      </c>
      <c r="Z73">
        <v>93061</v>
      </c>
      <c r="AA73">
        <v>2.14</v>
      </c>
      <c r="AB73">
        <v>93061</v>
      </c>
      <c r="AC73">
        <v>2.14</v>
      </c>
      <c r="AD73">
        <v>14078</v>
      </c>
      <c r="AE73">
        <v>1876990</v>
      </c>
      <c r="AF73">
        <v>0.15129999999999999</v>
      </c>
      <c r="AG73">
        <v>239</v>
      </c>
      <c r="AH73">
        <v>7531412</v>
      </c>
      <c r="AI73">
        <v>7829</v>
      </c>
      <c r="AJ73">
        <v>552</v>
      </c>
      <c r="AK73" t="s">
        <v>1516</v>
      </c>
      <c r="AL73" t="s">
        <v>1515</v>
      </c>
      <c r="AM73" t="s">
        <v>839</v>
      </c>
      <c r="AN73" t="s">
        <v>1118</v>
      </c>
      <c r="AO73" t="s">
        <v>613</v>
      </c>
      <c r="AP73">
        <v>13</v>
      </c>
      <c r="AQ73">
        <v>8</v>
      </c>
      <c r="AR73">
        <v>23</v>
      </c>
      <c r="AS73">
        <v>46</v>
      </c>
      <c r="AT73">
        <v>47</v>
      </c>
      <c r="AU73" s="3">
        <v>26815</v>
      </c>
      <c r="AZ73">
        <v>0.48</v>
      </c>
      <c r="BA73">
        <v>0.12479999999999999</v>
      </c>
      <c r="BB73">
        <v>2.3712E-2</v>
      </c>
      <c r="BC73">
        <v>1.6598400000000001E-3</v>
      </c>
      <c r="BD73">
        <v>1.1618899999999999E-4</v>
      </c>
      <c r="BE73" s="2">
        <v>3.7180400000000001E-5</v>
      </c>
      <c r="BF73" s="2">
        <v>3.7180399999999999E-7</v>
      </c>
      <c r="BG73" s="2">
        <v>2.9744300000000001E-8</v>
      </c>
      <c r="BH73">
        <v>2.62704</v>
      </c>
      <c r="BI73">
        <v>0.42729023999999999</v>
      </c>
      <c r="BJ73">
        <v>4.4267933000000002E-2</v>
      </c>
      <c r="BK73">
        <v>7.1920899999999995E-4</v>
      </c>
      <c r="BL73">
        <v>1.60619E-4</v>
      </c>
      <c r="BM73" s="2">
        <v>2.1006900000000002E-6</v>
      </c>
      <c r="BN73" s="2">
        <v>3.9649199999999997E-7</v>
      </c>
      <c r="BO73">
        <v>530.59377700000005</v>
      </c>
      <c r="BP73">
        <v>86.30151893</v>
      </c>
      <c r="BQ73">
        <v>8.940971459</v>
      </c>
      <c r="BR73">
        <v>0.14526145200000001</v>
      </c>
      <c r="BS73">
        <v>3.2440942E-2</v>
      </c>
      <c r="BT73">
        <v>4.2428499999999999E-4</v>
      </c>
      <c r="BU73" s="2">
        <v>8.0081100000000001E-5</v>
      </c>
    </row>
    <row r="74" spans="1:73" x14ac:dyDescent="0.2">
      <c r="A74" t="s">
        <v>212</v>
      </c>
      <c r="B74" s="3">
        <v>43466</v>
      </c>
      <c r="C74" t="s">
        <v>213</v>
      </c>
      <c r="D74">
        <v>238</v>
      </c>
      <c r="E74">
        <v>172</v>
      </c>
      <c r="F74">
        <v>334</v>
      </c>
      <c r="G74">
        <v>334</v>
      </c>
      <c r="H74" t="s">
        <v>1514</v>
      </c>
      <c r="I74" t="s">
        <v>620</v>
      </c>
      <c r="J74" t="s">
        <v>688</v>
      </c>
      <c r="K74" t="s">
        <v>618</v>
      </c>
      <c r="M74">
        <v>124</v>
      </c>
      <c r="N74">
        <v>125</v>
      </c>
      <c r="O74">
        <v>626</v>
      </c>
      <c r="P74">
        <v>5.05</v>
      </c>
      <c r="R74">
        <v>361</v>
      </c>
      <c r="S74">
        <v>361</v>
      </c>
      <c r="T74">
        <v>37</v>
      </c>
      <c r="U74">
        <v>0.30599999999999999</v>
      </c>
      <c r="V74">
        <v>1</v>
      </c>
      <c r="W74">
        <v>0</v>
      </c>
      <c r="X74">
        <v>2</v>
      </c>
      <c r="Y74">
        <v>14</v>
      </c>
      <c r="Z74">
        <v>61483</v>
      </c>
      <c r="AA74">
        <v>1.41</v>
      </c>
      <c r="AB74">
        <v>61483</v>
      </c>
      <c r="AC74">
        <v>1.41</v>
      </c>
      <c r="AD74">
        <v>11970</v>
      </c>
      <c r="AE74">
        <v>1187936</v>
      </c>
      <c r="AF74">
        <v>0.19470000000000001</v>
      </c>
      <c r="AG74">
        <v>256</v>
      </c>
      <c r="AH74">
        <v>5853893</v>
      </c>
      <c r="AI74">
        <v>9255</v>
      </c>
      <c r="AJ74">
        <v>559</v>
      </c>
      <c r="AK74" t="s">
        <v>1119</v>
      </c>
      <c r="AL74" t="s">
        <v>1513</v>
      </c>
      <c r="AM74" t="s">
        <v>839</v>
      </c>
      <c r="AN74" t="s">
        <v>1118</v>
      </c>
      <c r="AO74" t="s">
        <v>613</v>
      </c>
      <c r="AP74">
        <v>13</v>
      </c>
      <c r="AQ74">
        <v>8</v>
      </c>
      <c r="AR74">
        <v>23</v>
      </c>
      <c r="AS74">
        <v>46</v>
      </c>
      <c r="AT74">
        <v>47</v>
      </c>
      <c r="AU74" s="3">
        <v>27029</v>
      </c>
      <c r="AZ74">
        <v>0.31</v>
      </c>
      <c r="BA74">
        <v>8.0600000000000005E-2</v>
      </c>
      <c r="BB74">
        <v>1.5313999999999999E-2</v>
      </c>
      <c r="BC74">
        <v>1.0719799999999999E-3</v>
      </c>
      <c r="BD74" s="2">
        <v>7.5038599999999997E-5</v>
      </c>
      <c r="BE74" s="2">
        <v>2.4012400000000001E-5</v>
      </c>
      <c r="BF74" s="2">
        <v>2.4012400000000001E-7</v>
      </c>
      <c r="BG74" s="2">
        <v>1.9209899999999999E-8</v>
      </c>
      <c r="BH74">
        <v>1.6966300000000001</v>
      </c>
      <c r="BI74">
        <v>0.27595828</v>
      </c>
      <c r="BJ74">
        <v>2.8589706999999999E-2</v>
      </c>
      <c r="BK74">
        <v>4.64489E-4</v>
      </c>
      <c r="BL74">
        <v>1.03733E-4</v>
      </c>
      <c r="BM74" s="2">
        <v>1.3567000000000001E-6</v>
      </c>
      <c r="BN74" s="2">
        <v>2.5606799999999999E-7</v>
      </c>
      <c r="BO74">
        <v>342.6751476</v>
      </c>
      <c r="BP74">
        <v>55.73639764</v>
      </c>
      <c r="BQ74">
        <v>5.7743774009999997</v>
      </c>
      <c r="BR74">
        <v>9.3814687999999993E-2</v>
      </c>
      <c r="BS74">
        <v>2.0951442000000001E-2</v>
      </c>
      <c r="BT74">
        <v>2.74018E-4</v>
      </c>
      <c r="BU74" s="2">
        <v>5.1718999999999997E-5</v>
      </c>
    </row>
    <row r="75" spans="1:73" x14ac:dyDescent="0.2">
      <c r="A75" t="s">
        <v>214</v>
      </c>
      <c r="B75" s="3">
        <v>43466</v>
      </c>
      <c r="C75" t="s">
        <v>209</v>
      </c>
      <c r="D75">
        <v>216</v>
      </c>
      <c r="E75">
        <v>170</v>
      </c>
      <c r="F75">
        <v>328</v>
      </c>
      <c r="G75">
        <v>278</v>
      </c>
      <c r="H75" t="s">
        <v>1512</v>
      </c>
      <c r="I75" t="s">
        <v>620</v>
      </c>
      <c r="J75" t="s">
        <v>688</v>
      </c>
      <c r="K75" t="s">
        <v>618</v>
      </c>
      <c r="M75">
        <v>376</v>
      </c>
      <c r="N75">
        <v>376</v>
      </c>
      <c r="O75">
        <v>1879</v>
      </c>
      <c r="P75">
        <v>5</v>
      </c>
      <c r="R75">
        <v>1029</v>
      </c>
      <c r="S75">
        <v>1029</v>
      </c>
      <c r="T75">
        <v>103</v>
      </c>
      <c r="U75">
        <v>0.27900000000000003</v>
      </c>
      <c r="V75">
        <v>1</v>
      </c>
      <c r="W75">
        <v>1</v>
      </c>
      <c r="X75">
        <v>6</v>
      </c>
      <c r="Y75">
        <v>17</v>
      </c>
      <c r="Z75">
        <v>187318</v>
      </c>
      <c r="AA75">
        <v>4.3</v>
      </c>
      <c r="AB75">
        <v>187318</v>
      </c>
      <c r="AC75">
        <v>4.3</v>
      </c>
      <c r="AD75">
        <v>38750</v>
      </c>
      <c r="AE75">
        <v>4017326</v>
      </c>
      <c r="AF75">
        <v>0.2069</v>
      </c>
      <c r="AG75">
        <v>239</v>
      </c>
      <c r="AH75">
        <v>16603000</v>
      </c>
      <c r="AI75">
        <v>8808</v>
      </c>
      <c r="AJ75">
        <v>595</v>
      </c>
      <c r="AK75" t="s">
        <v>1118</v>
      </c>
      <c r="AL75" t="s">
        <v>1358</v>
      </c>
      <c r="AM75" t="s">
        <v>839</v>
      </c>
      <c r="AN75" t="s">
        <v>1511</v>
      </c>
      <c r="AO75" t="s">
        <v>613</v>
      </c>
      <c r="AP75">
        <v>13</v>
      </c>
      <c r="AQ75">
        <v>8</v>
      </c>
      <c r="AR75">
        <v>23</v>
      </c>
      <c r="AS75">
        <v>46</v>
      </c>
      <c r="AT75">
        <v>47</v>
      </c>
      <c r="AU75" s="3">
        <v>27241</v>
      </c>
      <c r="AZ75">
        <v>0.94</v>
      </c>
      <c r="BA75">
        <v>0.24440000000000001</v>
      </c>
      <c r="BB75">
        <v>4.6435999999999998E-2</v>
      </c>
      <c r="BC75">
        <v>3.2505199999999998E-3</v>
      </c>
      <c r="BD75">
        <v>2.27536E-4</v>
      </c>
      <c r="BE75" s="2">
        <v>7.2811600000000006E-5</v>
      </c>
      <c r="BF75" s="2">
        <v>7.2811599999999998E-7</v>
      </c>
      <c r="BG75" s="2">
        <v>5.8249299999999997E-8</v>
      </c>
      <c r="BH75">
        <v>5.1446199999999997</v>
      </c>
      <c r="BI75">
        <v>0.83677672000000003</v>
      </c>
      <c r="BJ75">
        <v>8.6691368000000005E-2</v>
      </c>
      <c r="BK75">
        <v>1.4084499999999999E-3</v>
      </c>
      <c r="BL75">
        <v>3.1454600000000002E-4</v>
      </c>
      <c r="BM75" s="2">
        <v>4.1138600000000003E-6</v>
      </c>
      <c r="BN75" s="2">
        <v>7.7646300000000004E-7</v>
      </c>
      <c r="BO75">
        <v>1039.0794800000001</v>
      </c>
      <c r="BP75">
        <v>169.00714120000001</v>
      </c>
      <c r="BQ75">
        <v>17.509402439999999</v>
      </c>
      <c r="BR75">
        <v>0.28447034399999999</v>
      </c>
      <c r="BS75">
        <v>6.3530178000000007E-2</v>
      </c>
      <c r="BT75">
        <v>8.3089199999999996E-4</v>
      </c>
      <c r="BU75">
        <v>1.56825E-4</v>
      </c>
    </row>
    <row r="76" spans="1:73" x14ac:dyDescent="0.2">
      <c r="A76" t="s">
        <v>546</v>
      </c>
      <c r="B76" s="3">
        <v>43466</v>
      </c>
      <c r="C76" t="s">
        <v>536</v>
      </c>
      <c r="D76">
        <v>232</v>
      </c>
      <c r="E76">
        <v>91</v>
      </c>
      <c r="F76">
        <v>347</v>
      </c>
      <c r="G76">
        <v>240</v>
      </c>
      <c r="H76" t="s">
        <v>1510</v>
      </c>
      <c r="I76" t="s">
        <v>620</v>
      </c>
      <c r="J76" t="s">
        <v>688</v>
      </c>
      <c r="K76" t="s">
        <v>641</v>
      </c>
      <c r="M76">
        <v>214</v>
      </c>
      <c r="N76">
        <v>216</v>
      </c>
      <c r="O76">
        <v>701</v>
      </c>
      <c r="P76">
        <v>3.28</v>
      </c>
      <c r="R76">
        <v>240</v>
      </c>
      <c r="S76">
        <v>240</v>
      </c>
      <c r="T76">
        <v>192</v>
      </c>
      <c r="U76">
        <v>0.91</v>
      </c>
      <c r="V76">
        <v>1</v>
      </c>
      <c r="W76">
        <v>0</v>
      </c>
      <c r="X76">
        <v>1</v>
      </c>
      <c r="Y76">
        <v>13</v>
      </c>
      <c r="Z76">
        <v>51873</v>
      </c>
      <c r="AA76">
        <v>1.19</v>
      </c>
      <c r="AB76">
        <v>51873</v>
      </c>
      <c r="AC76">
        <v>1.19</v>
      </c>
      <c r="AD76">
        <v>11294</v>
      </c>
      <c r="AE76">
        <v>1325412</v>
      </c>
      <c r="AF76">
        <v>0.2177</v>
      </c>
      <c r="AG76">
        <v>202</v>
      </c>
      <c r="AH76">
        <v>5835896</v>
      </c>
      <c r="AI76">
        <v>7973</v>
      </c>
      <c r="AJ76">
        <v>352</v>
      </c>
      <c r="AK76" t="s">
        <v>1294</v>
      </c>
      <c r="AL76" t="s">
        <v>1509</v>
      </c>
      <c r="AM76" t="s">
        <v>911</v>
      </c>
      <c r="AN76" t="s">
        <v>1508</v>
      </c>
      <c r="AO76" t="s">
        <v>644</v>
      </c>
      <c r="AP76">
        <v>12</v>
      </c>
      <c r="AQ76">
        <v>5</v>
      </c>
      <c r="AR76">
        <v>14</v>
      </c>
      <c r="AS76">
        <v>29</v>
      </c>
      <c r="AT76">
        <v>27</v>
      </c>
      <c r="AU76" s="3">
        <v>26754</v>
      </c>
      <c r="AW76" t="s">
        <v>636</v>
      </c>
      <c r="AZ76">
        <v>0.53500000000000003</v>
      </c>
      <c r="BA76">
        <v>0.1391</v>
      </c>
      <c r="BB76">
        <v>2.6429000000000001E-2</v>
      </c>
      <c r="BC76">
        <v>1.8500299999999999E-3</v>
      </c>
      <c r="BD76">
        <v>1.2950200000000001E-4</v>
      </c>
      <c r="BE76" s="2">
        <v>4.1440699999999998E-5</v>
      </c>
      <c r="BF76" s="2">
        <v>4.1440699999999999E-7</v>
      </c>
      <c r="BG76" s="2">
        <v>3.3152499999999999E-8</v>
      </c>
      <c r="BH76">
        <v>2.9280550000000001</v>
      </c>
      <c r="BI76">
        <v>0.47625057999999998</v>
      </c>
      <c r="BJ76">
        <v>4.9340299999999997E-2</v>
      </c>
      <c r="BK76">
        <v>8.0161800000000004E-4</v>
      </c>
      <c r="BL76">
        <v>1.7902400000000001E-4</v>
      </c>
      <c r="BM76" s="2">
        <v>2.3414000000000001E-6</v>
      </c>
      <c r="BN76" s="2">
        <v>4.4192300000000001E-7</v>
      </c>
      <c r="BO76">
        <v>591.39098060000003</v>
      </c>
      <c r="BP76">
        <v>96.19023464</v>
      </c>
      <c r="BQ76">
        <v>9.9654577720000006</v>
      </c>
      <c r="BR76">
        <v>0.161905994</v>
      </c>
      <c r="BS76">
        <v>3.6158133000000002E-2</v>
      </c>
      <c r="BT76">
        <v>4.7290199999999998E-4</v>
      </c>
      <c r="BU76" s="2">
        <v>8.9257000000000003E-5</v>
      </c>
    </row>
    <row r="77" spans="1:73" x14ac:dyDescent="0.2">
      <c r="A77" t="s">
        <v>216</v>
      </c>
      <c r="B77" s="3">
        <v>43466</v>
      </c>
      <c r="C77" t="s">
        <v>217</v>
      </c>
      <c r="D77">
        <v>69</v>
      </c>
      <c r="E77">
        <v>69</v>
      </c>
      <c r="F77">
        <v>223</v>
      </c>
      <c r="G77">
        <v>223</v>
      </c>
      <c r="H77" t="s">
        <v>1507</v>
      </c>
      <c r="I77" t="s">
        <v>620</v>
      </c>
      <c r="J77" t="s">
        <v>619</v>
      </c>
      <c r="K77" t="s">
        <v>618</v>
      </c>
      <c r="M77">
        <v>700</v>
      </c>
      <c r="N77">
        <v>700</v>
      </c>
      <c r="O77">
        <v>3281</v>
      </c>
      <c r="P77">
        <v>4.6900000000000004</v>
      </c>
      <c r="R77">
        <v>1554</v>
      </c>
      <c r="S77">
        <v>1554</v>
      </c>
      <c r="T77">
        <v>301</v>
      </c>
      <c r="U77">
        <v>0.434</v>
      </c>
      <c r="V77">
        <v>11</v>
      </c>
      <c r="W77">
        <v>0</v>
      </c>
      <c r="X77">
        <v>13</v>
      </c>
      <c r="Y77">
        <v>7</v>
      </c>
      <c r="Z77">
        <v>528967</v>
      </c>
      <c r="AA77">
        <v>12.14</v>
      </c>
      <c r="AB77">
        <v>496296</v>
      </c>
      <c r="AC77">
        <v>11.39</v>
      </c>
      <c r="AD77">
        <v>86767</v>
      </c>
      <c r="AE77">
        <v>5878957</v>
      </c>
      <c r="AF77">
        <v>0.16400000000000001</v>
      </c>
      <c r="AG77">
        <v>128</v>
      </c>
      <c r="AH77">
        <v>7702277</v>
      </c>
      <c r="AI77">
        <v>2346</v>
      </c>
      <c r="AJ77">
        <v>541</v>
      </c>
      <c r="AK77" t="s">
        <v>1506</v>
      </c>
      <c r="AL77" t="s">
        <v>1505</v>
      </c>
      <c r="AM77" t="s">
        <v>1504</v>
      </c>
      <c r="AN77" t="s">
        <v>1503</v>
      </c>
      <c r="AO77" t="s">
        <v>613</v>
      </c>
      <c r="AP77">
        <v>1</v>
      </c>
      <c r="AQ77">
        <v>12</v>
      </c>
      <c r="AR77">
        <v>18</v>
      </c>
      <c r="AS77">
        <v>50</v>
      </c>
      <c r="AT77">
        <v>34</v>
      </c>
      <c r="AU77" s="3">
        <v>19535</v>
      </c>
      <c r="AZ77">
        <v>1.75</v>
      </c>
      <c r="BA77">
        <v>0.45500000000000002</v>
      </c>
      <c r="BB77">
        <v>8.6449999999999999E-2</v>
      </c>
      <c r="BC77">
        <v>6.0514999999999996E-3</v>
      </c>
      <c r="BD77">
        <v>4.2360500000000002E-4</v>
      </c>
      <c r="BE77">
        <v>1.35554E-4</v>
      </c>
      <c r="BF77" s="2">
        <v>1.35554E-6</v>
      </c>
      <c r="BG77" s="2">
        <v>1.08443E-7</v>
      </c>
      <c r="BH77">
        <v>9.57775</v>
      </c>
      <c r="BI77">
        <v>1.5578289999999999</v>
      </c>
      <c r="BJ77">
        <v>0.16139350499999999</v>
      </c>
      <c r="BK77">
        <v>2.6221149999999999E-3</v>
      </c>
      <c r="BL77">
        <v>5.8559200000000001E-4</v>
      </c>
      <c r="BM77" s="2">
        <v>7.6587800000000006E-6</v>
      </c>
      <c r="BN77" s="2">
        <v>1.44554E-6</v>
      </c>
      <c r="BO77">
        <v>1934.4564789999999</v>
      </c>
      <c r="BP77">
        <v>314.6409544</v>
      </c>
      <c r="BQ77">
        <v>32.597291779999999</v>
      </c>
      <c r="BR77">
        <v>0.52959904499999999</v>
      </c>
      <c r="BS77">
        <v>0.118274268</v>
      </c>
      <c r="BT77">
        <v>1.5468739999999999E-3</v>
      </c>
      <c r="BU77">
        <v>2.9196199999999999E-4</v>
      </c>
    </row>
    <row r="78" spans="1:73" x14ac:dyDescent="0.2">
      <c r="A78" t="s">
        <v>427</v>
      </c>
      <c r="B78" s="3">
        <v>43466</v>
      </c>
      <c r="C78" t="s">
        <v>426</v>
      </c>
      <c r="D78">
        <v>199</v>
      </c>
      <c r="E78">
        <v>64</v>
      </c>
      <c r="F78">
        <v>359</v>
      </c>
      <c r="G78">
        <v>219</v>
      </c>
      <c r="H78" t="s">
        <v>1502</v>
      </c>
      <c r="I78" t="s">
        <v>620</v>
      </c>
      <c r="J78" t="s">
        <v>619</v>
      </c>
      <c r="K78" t="s">
        <v>641</v>
      </c>
      <c r="M78">
        <v>171</v>
      </c>
      <c r="N78">
        <v>171</v>
      </c>
      <c r="O78">
        <v>512.5</v>
      </c>
      <c r="P78">
        <v>3</v>
      </c>
      <c r="R78">
        <v>186</v>
      </c>
      <c r="S78">
        <v>186</v>
      </c>
      <c r="T78">
        <v>144</v>
      </c>
      <c r="U78">
        <v>0.86699999999999999</v>
      </c>
      <c r="V78">
        <v>1</v>
      </c>
      <c r="W78">
        <v>0</v>
      </c>
      <c r="X78">
        <v>1</v>
      </c>
      <c r="Y78">
        <v>16</v>
      </c>
      <c r="Z78">
        <v>32004</v>
      </c>
      <c r="AA78">
        <v>0.73</v>
      </c>
      <c r="AB78">
        <v>32004</v>
      </c>
      <c r="AC78">
        <v>0.73</v>
      </c>
      <c r="AD78">
        <v>20446</v>
      </c>
      <c r="AE78">
        <v>1361650</v>
      </c>
      <c r="AF78">
        <v>0.63890000000000002</v>
      </c>
      <c r="AG78">
        <v>255</v>
      </c>
      <c r="AH78">
        <v>6600521</v>
      </c>
      <c r="AI78">
        <v>11882</v>
      </c>
      <c r="AJ78">
        <v>303</v>
      </c>
      <c r="AK78" t="s">
        <v>1501</v>
      </c>
      <c r="AL78" t="s">
        <v>1500</v>
      </c>
      <c r="AM78" t="s">
        <v>656</v>
      </c>
      <c r="AN78" t="s">
        <v>680</v>
      </c>
      <c r="AO78" t="s">
        <v>622</v>
      </c>
      <c r="AP78">
        <v>11</v>
      </c>
      <c r="AQ78">
        <v>13</v>
      </c>
      <c r="AR78">
        <v>29</v>
      </c>
      <c r="AS78">
        <v>68</v>
      </c>
      <c r="AT78">
        <v>8</v>
      </c>
      <c r="AU78" s="3">
        <v>26998</v>
      </c>
      <c r="AW78" t="s">
        <v>636</v>
      </c>
      <c r="AZ78">
        <v>0.42749999999999999</v>
      </c>
      <c r="BA78">
        <v>0.11115</v>
      </c>
      <c r="BB78">
        <v>2.1118499999999998E-2</v>
      </c>
      <c r="BC78">
        <v>1.4782949999999999E-3</v>
      </c>
      <c r="BD78">
        <v>1.0348099999999999E-4</v>
      </c>
      <c r="BE78" s="2">
        <v>3.3113800000000001E-5</v>
      </c>
      <c r="BF78" s="2">
        <v>3.3113799999999998E-7</v>
      </c>
      <c r="BG78" s="2">
        <v>2.6490999999999999E-8</v>
      </c>
      <c r="BH78">
        <v>2.3397074999999998</v>
      </c>
      <c r="BI78">
        <v>0.38055537</v>
      </c>
      <c r="BJ78">
        <v>3.9426127999999998E-2</v>
      </c>
      <c r="BK78">
        <v>6.4054499999999996E-4</v>
      </c>
      <c r="BL78">
        <v>1.4305200000000001E-4</v>
      </c>
      <c r="BM78" s="2">
        <v>1.8709299999999999E-6</v>
      </c>
      <c r="BN78" s="2">
        <v>3.5312599999999998E-7</v>
      </c>
      <c r="BO78">
        <v>472.56008259999999</v>
      </c>
      <c r="BP78">
        <v>76.862290299999998</v>
      </c>
      <c r="BQ78">
        <v>7.963052706</v>
      </c>
      <c r="BR78">
        <v>0.12937348100000001</v>
      </c>
      <c r="BS78">
        <v>2.8892714E-2</v>
      </c>
      <c r="BT78">
        <v>3.7787900000000002E-4</v>
      </c>
      <c r="BU78" s="2">
        <v>7.1322200000000006E-5</v>
      </c>
    </row>
    <row r="79" spans="1:73" x14ac:dyDescent="0.2">
      <c r="A79" t="s">
        <v>219</v>
      </c>
      <c r="B79" s="3">
        <v>43466</v>
      </c>
      <c r="C79" t="s">
        <v>220</v>
      </c>
      <c r="D79">
        <v>312</v>
      </c>
      <c r="E79">
        <v>351</v>
      </c>
      <c r="F79">
        <v>331</v>
      </c>
      <c r="G79">
        <v>765</v>
      </c>
      <c r="H79" t="s">
        <v>1499</v>
      </c>
      <c r="I79" t="s">
        <v>620</v>
      </c>
      <c r="J79" t="s">
        <v>688</v>
      </c>
      <c r="K79" t="s">
        <v>634</v>
      </c>
      <c r="M79">
        <v>121</v>
      </c>
      <c r="N79">
        <v>121</v>
      </c>
      <c r="O79">
        <v>527.5</v>
      </c>
      <c r="P79">
        <v>4.3600000000000003</v>
      </c>
      <c r="R79">
        <v>241</v>
      </c>
      <c r="S79">
        <v>241</v>
      </c>
      <c r="T79">
        <v>33</v>
      </c>
      <c r="U79">
        <v>0.27500000000000002</v>
      </c>
      <c r="V79">
        <v>8</v>
      </c>
      <c r="W79">
        <v>0</v>
      </c>
      <c r="X79">
        <v>8</v>
      </c>
      <c r="Y79">
        <v>4</v>
      </c>
      <c r="Z79">
        <v>51255</v>
      </c>
      <c r="AA79">
        <v>1.18</v>
      </c>
      <c r="AB79">
        <v>51255</v>
      </c>
      <c r="AC79">
        <v>1.18</v>
      </c>
      <c r="AD79">
        <v>31650</v>
      </c>
      <c r="AE79">
        <v>1139400</v>
      </c>
      <c r="AF79">
        <v>0.61750000000000005</v>
      </c>
      <c r="AG79">
        <v>204</v>
      </c>
      <c r="AH79">
        <v>7974650</v>
      </c>
      <c r="AI79">
        <v>15118</v>
      </c>
      <c r="AJ79">
        <v>625</v>
      </c>
      <c r="AK79" t="s">
        <v>1498</v>
      </c>
      <c r="AL79" t="s">
        <v>1279</v>
      </c>
      <c r="AM79" t="s">
        <v>859</v>
      </c>
      <c r="AN79" t="s">
        <v>1314</v>
      </c>
      <c r="AO79" t="s">
        <v>613</v>
      </c>
      <c r="AP79">
        <v>8</v>
      </c>
      <c r="AQ79" t="s">
        <v>1497</v>
      </c>
      <c r="AR79" t="s">
        <v>858</v>
      </c>
      <c r="AS79" t="s">
        <v>1281</v>
      </c>
      <c r="AT79">
        <v>41</v>
      </c>
      <c r="AU79" s="3">
        <v>31659</v>
      </c>
      <c r="AX79" t="s">
        <v>690</v>
      </c>
      <c r="AZ79">
        <v>0.30249999999999999</v>
      </c>
      <c r="BA79">
        <v>7.8649999999999998E-2</v>
      </c>
      <c r="BB79">
        <v>1.49435E-2</v>
      </c>
      <c r="BC79">
        <v>1.046045E-3</v>
      </c>
      <c r="BD79" s="2">
        <v>7.3223200000000001E-5</v>
      </c>
      <c r="BE79" s="2">
        <v>2.3431400000000001E-5</v>
      </c>
      <c r="BF79" s="2">
        <v>2.3431399999999999E-7</v>
      </c>
      <c r="BG79" s="2">
        <v>1.8745099999999999E-8</v>
      </c>
      <c r="BH79">
        <v>1.6555825</v>
      </c>
      <c r="BI79">
        <v>0.26928186999999998</v>
      </c>
      <c r="BJ79">
        <v>2.7898019999999999E-2</v>
      </c>
      <c r="BK79">
        <v>4.53251E-4</v>
      </c>
      <c r="BL79">
        <v>1.0122400000000001E-4</v>
      </c>
      <c r="BM79" s="2">
        <v>1.32387E-6</v>
      </c>
      <c r="BN79" s="2">
        <v>2.4987299999999998E-7</v>
      </c>
      <c r="BO79">
        <v>334.38461990000002</v>
      </c>
      <c r="BP79">
        <v>54.387936410000002</v>
      </c>
      <c r="BQ79">
        <v>5.6346747219999997</v>
      </c>
      <c r="BR79">
        <v>9.1544977999999999E-2</v>
      </c>
      <c r="BS79">
        <v>2.0444552000000001E-2</v>
      </c>
      <c r="BT79">
        <v>2.6738800000000002E-4</v>
      </c>
      <c r="BU79" s="2">
        <v>5.0467799999999998E-5</v>
      </c>
    </row>
    <row r="80" spans="1:73" x14ac:dyDescent="0.2">
      <c r="A80" t="s">
        <v>222</v>
      </c>
      <c r="B80" s="3">
        <v>43466</v>
      </c>
      <c r="C80" t="s">
        <v>223</v>
      </c>
      <c r="D80">
        <v>70</v>
      </c>
      <c r="E80">
        <v>70</v>
      </c>
      <c r="F80">
        <v>536</v>
      </c>
      <c r="G80">
        <v>536</v>
      </c>
      <c r="H80" t="s">
        <v>1496</v>
      </c>
      <c r="I80" t="s">
        <v>620</v>
      </c>
      <c r="J80" t="s">
        <v>619</v>
      </c>
      <c r="K80" t="s">
        <v>618</v>
      </c>
      <c r="M80">
        <v>1439</v>
      </c>
      <c r="N80">
        <v>1444</v>
      </c>
      <c r="O80">
        <v>6588.5</v>
      </c>
      <c r="P80">
        <v>4.58</v>
      </c>
      <c r="R80">
        <v>3250</v>
      </c>
      <c r="S80">
        <v>3250</v>
      </c>
      <c r="T80">
        <v>519</v>
      </c>
      <c r="U80">
        <v>0.36399999999999999</v>
      </c>
      <c r="V80">
        <v>15</v>
      </c>
      <c r="W80">
        <v>0</v>
      </c>
      <c r="X80">
        <v>30</v>
      </c>
      <c r="Y80">
        <v>7</v>
      </c>
      <c r="Z80">
        <v>1264130</v>
      </c>
      <c r="AA80">
        <v>29.02</v>
      </c>
      <c r="AB80">
        <v>1264130</v>
      </c>
      <c r="AC80">
        <v>29.02</v>
      </c>
      <c r="AD80">
        <v>223364</v>
      </c>
      <c r="AE80">
        <v>12338237</v>
      </c>
      <c r="AF80">
        <v>0.1767</v>
      </c>
      <c r="AG80">
        <v>112</v>
      </c>
      <c r="AH80">
        <v>14773000</v>
      </c>
      <c r="AI80">
        <v>2247</v>
      </c>
      <c r="AJ80">
        <v>517</v>
      </c>
      <c r="AK80" t="s">
        <v>764</v>
      </c>
      <c r="AL80" t="s">
        <v>1495</v>
      </c>
      <c r="AM80" t="s">
        <v>1083</v>
      </c>
      <c r="AN80" t="s">
        <v>1461</v>
      </c>
      <c r="AO80" t="s">
        <v>613</v>
      </c>
      <c r="AP80">
        <v>5</v>
      </c>
      <c r="AQ80">
        <v>8</v>
      </c>
      <c r="AR80" t="s">
        <v>1494</v>
      </c>
      <c r="AS80">
        <v>60</v>
      </c>
      <c r="AT80">
        <v>42</v>
      </c>
      <c r="AU80" s="3">
        <v>20234</v>
      </c>
      <c r="AV80" t="s">
        <v>654</v>
      </c>
      <c r="AZ80">
        <v>3.5975000000000001</v>
      </c>
      <c r="BA80">
        <v>0.93535000000000001</v>
      </c>
      <c r="BB80">
        <v>0.1777165</v>
      </c>
      <c r="BC80">
        <v>1.2440155E-2</v>
      </c>
      <c r="BD80">
        <v>8.7081099999999998E-4</v>
      </c>
      <c r="BE80">
        <v>2.78659E-4</v>
      </c>
      <c r="BF80" s="2">
        <v>2.7865899999999999E-6</v>
      </c>
      <c r="BG80" s="2">
        <v>2.22928E-7</v>
      </c>
      <c r="BH80">
        <v>19.689117499999998</v>
      </c>
      <c r="BI80">
        <v>3.2024513300000002</v>
      </c>
      <c r="BJ80">
        <v>0.33177893400000003</v>
      </c>
      <c r="BK80">
        <v>5.3903190000000002E-3</v>
      </c>
      <c r="BL80">
        <v>1.2038089999999999E-3</v>
      </c>
      <c r="BM80" s="2">
        <v>1.5744300000000001E-5</v>
      </c>
      <c r="BN80" s="2">
        <v>2.9716200000000002E-6</v>
      </c>
      <c r="BO80">
        <v>3976.6898179999998</v>
      </c>
      <c r="BP80">
        <v>646.81190489999994</v>
      </c>
      <c r="BQ80">
        <v>67.010718389999994</v>
      </c>
      <c r="BR80">
        <v>1.0887043219999999</v>
      </c>
      <c r="BS80">
        <v>0.24313810299999999</v>
      </c>
      <c r="BT80">
        <v>3.179931E-3</v>
      </c>
      <c r="BU80">
        <v>6.0019100000000003E-4</v>
      </c>
    </row>
    <row r="81" spans="1:73" x14ac:dyDescent="0.2">
      <c r="A81" t="s">
        <v>62</v>
      </c>
      <c r="B81" s="3">
        <v>43466</v>
      </c>
      <c r="C81" t="s">
        <v>53</v>
      </c>
      <c r="D81">
        <v>190</v>
      </c>
      <c r="E81">
        <v>342</v>
      </c>
      <c r="F81">
        <v>301</v>
      </c>
      <c r="G81">
        <v>301</v>
      </c>
      <c r="H81" t="s">
        <v>1493</v>
      </c>
      <c r="I81" t="s">
        <v>620</v>
      </c>
      <c r="J81" t="s">
        <v>619</v>
      </c>
      <c r="K81" t="s">
        <v>618</v>
      </c>
      <c r="M81">
        <v>175</v>
      </c>
      <c r="N81">
        <v>175</v>
      </c>
      <c r="O81">
        <v>841.5</v>
      </c>
      <c r="P81">
        <v>4.8099999999999996</v>
      </c>
      <c r="R81">
        <v>479</v>
      </c>
      <c r="S81">
        <v>479</v>
      </c>
      <c r="T81">
        <v>69</v>
      </c>
      <c r="U81">
        <v>0.39400000000000002</v>
      </c>
      <c r="V81">
        <v>1</v>
      </c>
      <c r="W81">
        <v>0</v>
      </c>
      <c r="X81">
        <v>2</v>
      </c>
      <c r="Y81">
        <v>8</v>
      </c>
      <c r="Z81">
        <v>82967</v>
      </c>
      <c r="AA81">
        <v>1.9</v>
      </c>
      <c r="AB81">
        <v>82967</v>
      </c>
      <c r="AC81">
        <v>1.9</v>
      </c>
      <c r="AD81">
        <v>24796</v>
      </c>
      <c r="AE81">
        <v>1647000</v>
      </c>
      <c r="AF81">
        <v>0.2989</v>
      </c>
      <c r="AG81">
        <v>252</v>
      </c>
      <c r="AH81">
        <v>8704709</v>
      </c>
      <c r="AI81">
        <v>10259</v>
      </c>
      <c r="AJ81">
        <v>544</v>
      </c>
      <c r="AK81" t="s">
        <v>784</v>
      </c>
      <c r="AL81" t="s">
        <v>783</v>
      </c>
      <c r="AM81" t="s">
        <v>1492</v>
      </c>
      <c r="AN81" t="s">
        <v>782</v>
      </c>
      <c r="AO81" t="s">
        <v>683</v>
      </c>
      <c r="AP81">
        <v>3</v>
      </c>
      <c r="AQ81">
        <v>15</v>
      </c>
      <c r="AR81">
        <v>32</v>
      </c>
      <c r="AS81">
        <v>79</v>
      </c>
      <c r="AT81">
        <v>17</v>
      </c>
      <c r="AU81" s="3">
        <v>26907</v>
      </c>
      <c r="AW81" t="s">
        <v>838</v>
      </c>
      <c r="AZ81">
        <v>0.4375</v>
      </c>
      <c r="BA81">
        <v>0.11375</v>
      </c>
      <c r="BB81">
        <v>2.16125E-2</v>
      </c>
      <c r="BC81">
        <v>1.5128749999999999E-3</v>
      </c>
      <c r="BD81">
        <v>1.05901E-4</v>
      </c>
      <c r="BE81" s="2">
        <v>3.3888399999999999E-5</v>
      </c>
      <c r="BF81" s="2">
        <v>3.3888399999999998E-7</v>
      </c>
      <c r="BG81" s="2">
        <v>2.7110700000000001E-8</v>
      </c>
      <c r="BH81">
        <v>2.3944375</v>
      </c>
      <c r="BI81">
        <v>0.38945724999999998</v>
      </c>
      <c r="BJ81">
        <v>4.0348375999999998E-2</v>
      </c>
      <c r="BK81">
        <v>6.5552899999999996E-4</v>
      </c>
      <c r="BL81">
        <v>1.46398E-4</v>
      </c>
      <c r="BM81" s="2">
        <v>1.9146899999999998E-6</v>
      </c>
      <c r="BN81" s="2">
        <v>3.6138599999999998E-7</v>
      </c>
      <c r="BO81">
        <v>483.61411959999998</v>
      </c>
      <c r="BP81">
        <v>78.660238609999993</v>
      </c>
      <c r="BQ81">
        <v>8.1493229449999998</v>
      </c>
      <c r="BR81">
        <v>0.132399761</v>
      </c>
      <c r="BS81">
        <v>2.9568567E-2</v>
      </c>
      <c r="BT81">
        <v>3.86719E-4</v>
      </c>
      <c r="BU81" s="2">
        <v>7.2990600000000006E-5</v>
      </c>
    </row>
    <row r="82" spans="1:73" x14ac:dyDescent="0.2">
      <c r="A82" t="s">
        <v>519</v>
      </c>
      <c r="B82" s="3">
        <v>43466</v>
      </c>
      <c r="C82" t="s">
        <v>520</v>
      </c>
      <c r="D82">
        <v>155</v>
      </c>
      <c r="E82">
        <v>127</v>
      </c>
      <c r="F82">
        <v>265</v>
      </c>
      <c r="G82">
        <v>259</v>
      </c>
      <c r="H82" t="s">
        <v>1491</v>
      </c>
      <c r="I82" t="s">
        <v>620</v>
      </c>
      <c r="J82" t="s">
        <v>619</v>
      </c>
      <c r="K82" t="s">
        <v>618</v>
      </c>
      <c r="M82">
        <v>219</v>
      </c>
      <c r="N82">
        <v>223</v>
      </c>
      <c r="O82">
        <v>953.5</v>
      </c>
      <c r="P82">
        <v>4.3499999999999996</v>
      </c>
      <c r="R82">
        <v>453</v>
      </c>
      <c r="S82">
        <v>453</v>
      </c>
      <c r="T82">
        <v>87</v>
      </c>
      <c r="U82">
        <v>0.40699999999999997</v>
      </c>
      <c r="V82">
        <v>1</v>
      </c>
      <c r="W82">
        <v>0</v>
      </c>
      <c r="X82">
        <v>1</v>
      </c>
      <c r="Y82">
        <v>22</v>
      </c>
      <c r="Z82">
        <v>32690</v>
      </c>
      <c r="AA82">
        <v>0.75</v>
      </c>
      <c r="AB82">
        <v>32690</v>
      </c>
      <c r="AC82">
        <v>0.75</v>
      </c>
      <c r="AD82">
        <v>10319</v>
      </c>
      <c r="AE82">
        <v>1794597</v>
      </c>
      <c r="AF82">
        <v>0.31569999999999998</v>
      </c>
      <c r="AG82">
        <v>604</v>
      </c>
      <c r="AH82">
        <v>4044899</v>
      </c>
      <c r="AI82">
        <v>4130</v>
      </c>
      <c r="AJ82">
        <v>532</v>
      </c>
      <c r="AK82" t="s">
        <v>629</v>
      </c>
      <c r="AL82" t="s">
        <v>995</v>
      </c>
      <c r="AM82" t="s">
        <v>667</v>
      </c>
      <c r="AN82" t="s">
        <v>996</v>
      </c>
      <c r="AO82" t="s">
        <v>622</v>
      </c>
      <c r="AP82">
        <v>7</v>
      </c>
      <c r="AQ82">
        <v>10</v>
      </c>
      <c r="AR82">
        <v>30</v>
      </c>
      <c r="AS82">
        <v>69</v>
      </c>
      <c r="AT82">
        <v>6</v>
      </c>
      <c r="AU82" s="3">
        <v>25290</v>
      </c>
      <c r="AZ82">
        <v>0.54749999999999999</v>
      </c>
      <c r="BA82">
        <v>0.14235</v>
      </c>
      <c r="BB82">
        <v>2.7046500000000001E-2</v>
      </c>
      <c r="BC82">
        <v>1.8932549999999999E-3</v>
      </c>
      <c r="BD82">
        <v>1.32528E-4</v>
      </c>
      <c r="BE82" s="2">
        <v>4.24089E-5</v>
      </c>
      <c r="BF82" s="2">
        <v>4.2408900000000001E-7</v>
      </c>
      <c r="BG82" s="2">
        <v>3.3927100000000002E-8</v>
      </c>
      <c r="BH82">
        <v>2.9964675000000001</v>
      </c>
      <c r="BI82">
        <v>0.48737793000000001</v>
      </c>
      <c r="BJ82">
        <v>5.0493111E-2</v>
      </c>
      <c r="BK82">
        <v>8.2034700000000002E-4</v>
      </c>
      <c r="BL82">
        <v>1.8320599999999999E-4</v>
      </c>
      <c r="BM82" s="2">
        <v>2.3960999999999998E-6</v>
      </c>
      <c r="BN82" s="2">
        <v>4.5224900000000002E-7</v>
      </c>
      <c r="BO82">
        <v>605.20852679999996</v>
      </c>
      <c r="BP82">
        <v>98.437670030000007</v>
      </c>
      <c r="BQ82">
        <v>10.198295570000001</v>
      </c>
      <c r="BR82">
        <v>0.165688844</v>
      </c>
      <c r="BS82">
        <v>3.700295E-2</v>
      </c>
      <c r="BT82">
        <v>4.8395099999999999E-4</v>
      </c>
      <c r="BU82" s="2">
        <v>9.1342500000000002E-5</v>
      </c>
    </row>
    <row r="83" spans="1:73" x14ac:dyDescent="0.2">
      <c r="A83" t="s">
        <v>1490</v>
      </c>
      <c r="B83" s="3">
        <v>43466</v>
      </c>
      <c r="D83" t="s">
        <v>1489</v>
      </c>
      <c r="E83">
        <v>82</v>
      </c>
      <c r="F83">
        <v>569</v>
      </c>
      <c r="G83">
        <v>569</v>
      </c>
      <c r="H83" t="s">
        <v>1483</v>
      </c>
      <c r="I83" t="s">
        <v>620</v>
      </c>
      <c r="J83" t="s">
        <v>619</v>
      </c>
      <c r="K83" t="s">
        <v>618</v>
      </c>
      <c r="M83">
        <v>2054</v>
      </c>
      <c r="N83">
        <v>2058</v>
      </c>
      <c r="O83">
        <v>9269</v>
      </c>
      <c r="P83">
        <v>4.51</v>
      </c>
      <c r="R83">
        <v>4240</v>
      </c>
      <c r="S83">
        <v>4240</v>
      </c>
      <c r="T83">
        <v>850</v>
      </c>
      <c r="U83">
        <v>0.41599999999999998</v>
      </c>
      <c r="V83">
        <v>17</v>
      </c>
      <c r="W83">
        <v>0</v>
      </c>
      <c r="X83">
        <v>17</v>
      </c>
      <c r="Y83" t="s">
        <v>1488</v>
      </c>
      <c r="Z83">
        <v>947991</v>
      </c>
      <c r="AA83">
        <v>21.76</v>
      </c>
      <c r="AB83">
        <v>863250</v>
      </c>
      <c r="AC83">
        <v>19.82</v>
      </c>
      <c r="AD83">
        <v>138552</v>
      </c>
      <c r="AE83">
        <v>17567741</v>
      </c>
      <c r="AF83">
        <v>0.1462</v>
      </c>
      <c r="AG83">
        <v>195</v>
      </c>
      <c r="AH83">
        <v>37441000</v>
      </c>
      <c r="AI83">
        <v>4062</v>
      </c>
      <c r="AJ83">
        <v>564</v>
      </c>
      <c r="AK83" t="s">
        <v>1005</v>
      </c>
      <c r="AL83" t="s">
        <v>1484</v>
      </c>
      <c r="AM83" t="s">
        <v>1481</v>
      </c>
      <c r="AN83" t="s">
        <v>629</v>
      </c>
      <c r="AO83" t="s">
        <v>622</v>
      </c>
      <c r="AP83">
        <v>7</v>
      </c>
      <c r="AQ83">
        <v>13</v>
      </c>
      <c r="AR83">
        <v>30</v>
      </c>
      <c r="AS83">
        <v>69</v>
      </c>
      <c r="AT83">
        <v>7</v>
      </c>
      <c r="AU83" s="3">
        <v>21453</v>
      </c>
      <c r="AV83" t="s">
        <v>679</v>
      </c>
      <c r="AZ83">
        <v>5.1349999999999998</v>
      </c>
      <c r="BA83">
        <v>1.3351</v>
      </c>
      <c r="BB83">
        <v>0.25366899999999998</v>
      </c>
      <c r="BC83">
        <v>1.7756830000000001E-2</v>
      </c>
      <c r="BD83">
        <v>1.2429780000000001E-3</v>
      </c>
      <c r="BE83">
        <v>3.9775299999999998E-4</v>
      </c>
      <c r="BF83" s="2">
        <v>3.97753E-6</v>
      </c>
      <c r="BG83" s="2">
        <v>3.1820199999999998E-7</v>
      </c>
      <c r="BH83">
        <v>28.103854999999999</v>
      </c>
      <c r="BI83">
        <v>4.5711153800000002</v>
      </c>
      <c r="BJ83">
        <v>0.47357465599999998</v>
      </c>
      <c r="BK83">
        <v>7.6940339999999998E-3</v>
      </c>
      <c r="BL83">
        <v>1.7182930000000001E-3</v>
      </c>
      <c r="BM83" s="2">
        <v>2.2473E-5</v>
      </c>
      <c r="BN83" s="2">
        <v>4.2416399999999996E-6</v>
      </c>
      <c r="BO83">
        <v>5676.2480100000002</v>
      </c>
      <c r="BP83">
        <v>923.24645780000003</v>
      </c>
      <c r="BQ83">
        <v>95.649767589999996</v>
      </c>
      <c r="BR83">
        <v>1.5539949120000001</v>
      </c>
      <c r="BS83">
        <v>0.34705049500000001</v>
      </c>
      <c r="BT83">
        <v>4.5389710000000002E-3</v>
      </c>
      <c r="BU83">
        <v>8.5670099999999997E-4</v>
      </c>
    </row>
    <row r="84" spans="1:73" x14ac:dyDescent="0.2">
      <c r="A84" t="s">
        <v>366</v>
      </c>
      <c r="B84" s="3">
        <v>43466</v>
      </c>
      <c r="C84" t="s">
        <v>365</v>
      </c>
      <c r="D84">
        <v>148</v>
      </c>
      <c r="E84">
        <v>82</v>
      </c>
      <c r="F84">
        <v>569</v>
      </c>
      <c r="G84">
        <v>569</v>
      </c>
      <c r="H84" t="s">
        <v>1483</v>
      </c>
      <c r="I84" t="s">
        <v>620</v>
      </c>
      <c r="J84" t="s">
        <v>619</v>
      </c>
      <c r="K84" t="s">
        <v>618</v>
      </c>
      <c r="M84">
        <v>135</v>
      </c>
      <c r="N84">
        <v>135</v>
      </c>
      <c r="O84">
        <v>667.5</v>
      </c>
      <c r="P84">
        <v>4.9400000000000004</v>
      </c>
      <c r="R84">
        <v>337</v>
      </c>
      <c r="S84">
        <v>337</v>
      </c>
      <c r="T84">
        <v>50</v>
      </c>
      <c r="U84">
        <v>0.37</v>
      </c>
      <c r="V84">
        <v>1</v>
      </c>
      <c r="W84">
        <v>0</v>
      </c>
      <c r="X84">
        <v>1</v>
      </c>
      <c r="Y84">
        <v>16</v>
      </c>
      <c r="Z84">
        <v>23957</v>
      </c>
      <c r="AA84">
        <v>0.55000000000000004</v>
      </c>
      <c r="AB84">
        <v>23957</v>
      </c>
      <c r="AC84">
        <v>0.55000000000000004</v>
      </c>
      <c r="AD84">
        <v>8884</v>
      </c>
      <c r="AE84">
        <v>1289500</v>
      </c>
      <c r="AF84">
        <v>0.37080000000000002</v>
      </c>
      <c r="AG84">
        <v>613</v>
      </c>
      <c r="AH84">
        <v>3783000</v>
      </c>
      <c r="AI84">
        <v>5667</v>
      </c>
      <c r="AJ84">
        <v>600</v>
      </c>
      <c r="AK84" t="s">
        <v>1487</v>
      </c>
      <c r="AL84" t="s">
        <v>1486</v>
      </c>
      <c r="AM84" t="s">
        <v>629</v>
      </c>
      <c r="AO84" t="s">
        <v>622</v>
      </c>
      <c r="AP84">
        <v>7</v>
      </c>
      <c r="AQ84">
        <v>10</v>
      </c>
      <c r="AR84">
        <v>30</v>
      </c>
      <c r="AS84">
        <v>69</v>
      </c>
      <c r="AT84">
        <v>7</v>
      </c>
      <c r="AU84" s="3">
        <v>23923</v>
      </c>
      <c r="AV84" t="s">
        <v>679</v>
      </c>
      <c r="AZ84">
        <v>0.33750000000000002</v>
      </c>
      <c r="BA84">
        <v>8.7749999999999995E-2</v>
      </c>
      <c r="BB84">
        <v>1.66725E-2</v>
      </c>
      <c r="BC84">
        <v>1.1670750000000001E-3</v>
      </c>
      <c r="BD84" s="2">
        <v>8.1695300000000004E-5</v>
      </c>
      <c r="BE84" s="2">
        <v>2.6142499999999999E-5</v>
      </c>
      <c r="BF84" s="2">
        <v>2.61425E-7</v>
      </c>
      <c r="BG84" s="2">
        <v>2.0914000000000001E-8</v>
      </c>
      <c r="BH84">
        <v>1.8471375000000001</v>
      </c>
      <c r="BI84">
        <v>0.30043845000000002</v>
      </c>
      <c r="BJ84">
        <v>3.112589E-2</v>
      </c>
      <c r="BK84">
        <v>5.05694E-4</v>
      </c>
      <c r="BL84">
        <v>1.12936E-4</v>
      </c>
      <c r="BM84" s="2">
        <v>1.4770499999999999E-6</v>
      </c>
      <c r="BN84" s="2">
        <v>2.7878299999999999E-7</v>
      </c>
      <c r="BO84">
        <v>373.0737494</v>
      </c>
      <c r="BP84">
        <v>60.680755499999997</v>
      </c>
      <c r="BQ84">
        <v>6.286620557</v>
      </c>
      <c r="BR84">
        <v>0.102136959</v>
      </c>
      <c r="BS84">
        <v>2.2810036999999998E-2</v>
      </c>
      <c r="BT84">
        <v>2.9832600000000002E-4</v>
      </c>
      <c r="BU84" s="2">
        <v>5.6307000000000001E-5</v>
      </c>
    </row>
    <row r="85" spans="1:73" x14ac:dyDescent="0.2">
      <c r="A85" t="s">
        <v>367</v>
      </c>
      <c r="B85" s="3">
        <v>43466</v>
      </c>
      <c r="C85" t="s">
        <v>365</v>
      </c>
      <c r="D85">
        <v>82</v>
      </c>
      <c r="E85">
        <v>82</v>
      </c>
      <c r="F85">
        <v>569</v>
      </c>
      <c r="G85">
        <v>569</v>
      </c>
      <c r="H85" t="s">
        <v>1483</v>
      </c>
      <c r="I85" t="s">
        <v>620</v>
      </c>
      <c r="J85" t="s">
        <v>619</v>
      </c>
      <c r="K85" t="s">
        <v>618</v>
      </c>
      <c r="M85">
        <v>1302</v>
      </c>
      <c r="N85">
        <v>1305</v>
      </c>
      <c r="O85">
        <v>5806</v>
      </c>
      <c r="P85">
        <v>4.46</v>
      </c>
      <c r="R85">
        <v>2651</v>
      </c>
      <c r="S85">
        <v>2651</v>
      </c>
      <c r="T85">
        <v>543</v>
      </c>
      <c r="U85">
        <v>0.42</v>
      </c>
      <c r="V85">
        <v>11</v>
      </c>
      <c r="W85">
        <v>0</v>
      </c>
      <c r="X85">
        <v>11</v>
      </c>
      <c r="Y85" t="s">
        <v>1485</v>
      </c>
      <c r="Z85">
        <v>533018</v>
      </c>
      <c r="AA85">
        <v>12.24</v>
      </c>
      <c r="AB85">
        <v>533018</v>
      </c>
      <c r="AC85">
        <v>12.24</v>
      </c>
      <c r="AD85">
        <v>94508</v>
      </c>
      <c r="AE85">
        <v>10999163</v>
      </c>
      <c r="AF85">
        <v>0.17730000000000001</v>
      </c>
      <c r="AG85">
        <v>217</v>
      </c>
      <c r="AH85">
        <v>22701754</v>
      </c>
      <c r="AI85">
        <v>3933</v>
      </c>
      <c r="AJ85">
        <v>549</v>
      </c>
      <c r="AK85" t="s">
        <v>1005</v>
      </c>
      <c r="AL85" t="s">
        <v>1484</v>
      </c>
      <c r="AM85" t="s">
        <v>1481</v>
      </c>
      <c r="AN85" t="s">
        <v>627</v>
      </c>
      <c r="AO85" t="s">
        <v>622</v>
      </c>
      <c r="AP85">
        <v>7</v>
      </c>
      <c r="AQ85">
        <v>13</v>
      </c>
      <c r="AR85">
        <v>30</v>
      </c>
      <c r="AS85">
        <v>69</v>
      </c>
      <c r="AT85">
        <v>7</v>
      </c>
      <c r="AU85" s="3">
        <v>21453</v>
      </c>
      <c r="AV85" t="s">
        <v>679</v>
      </c>
      <c r="AZ85">
        <v>3.2549999999999999</v>
      </c>
      <c r="BA85">
        <v>0.84630000000000005</v>
      </c>
      <c r="BB85">
        <v>0.160797</v>
      </c>
      <c r="BC85">
        <v>1.125579E-2</v>
      </c>
      <c r="BD85">
        <v>7.8790499999999999E-4</v>
      </c>
      <c r="BE85">
        <v>2.5212999999999999E-4</v>
      </c>
      <c r="BF85" s="2">
        <v>2.5212999999999999E-6</v>
      </c>
      <c r="BG85" s="2">
        <v>2.0170399999999999E-7</v>
      </c>
      <c r="BH85">
        <v>17.814615</v>
      </c>
      <c r="BI85">
        <v>2.8975619400000001</v>
      </c>
      <c r="BJ85">
        <v>0.30019191899999997</v>
      </c>
      <c r="BK85">
        <v>4.877134E-3</v>
      </c>
      <c r="BL85">
        <v>1.0892E-3</v>
      </c>
      <c r="BM85" s="2">
        <v>1.4245300000000001E-5</v>
      </c>
      <c r="BN85" s="2">
        <v>2.68871E-6</v>
      </c>
      <c r="BO85">
        <v>3598.08905</v>
      </c>
      <c r="BP85">
        <v>585.23217529999999</v>
      </c>
      <c r="BQ85">
        <v>60.630962709999999</v>
      </c>
      <c r="BR85">
        <v>0.98505422399999998</v>
      </c>
      <c r="BS85">
        <v>0.219990139</v>
      </c>
      <c r="BT85">
        <v>2.8771859999999999E-3</v>
      </c>
      <c r="BU85">
        <v>5.4305E-4</v>
      </c>
    </row>
    <row r="86" spans="1:73" x14ac:dyDescent="0.2">
      <c r="A86" t="s">
        <v>368</v>
      </c>
      <c r="B86" s="3">
        <v>43466</v>
      </c>
      <c r="C86" t="s">
        <v>365</v>
      </c>
      <c r="D86">
        <v>582</v>
      </c>
      <c r="E86">
        <v>82</v>
      </c>
      <c r="F86">
        <v>569</v>
      </c>
      <c r="G86">
        <v>569</v>
      </c>
      <c r="H86" t="s">
        <v>1483</v>
      </c>
      <c r="I86" t="s">
        <v>620</v>
      </c>
      <c r="J86" t="s">
        <v>619</v>
      </c>
      <c r="K86" t="s">
        <v>618</v>
      </c>
      <c r="M86">
        <v>752</v>
      </c>
      <c r="N86">
        <v>753</v>
      </c>
      <c r="O86">
        <v>3463</v>
      </c>
      <c r="P86">
        <v>4.6100000000000003</v>
      </c>
      <c r="R86">
        <v>1589</v>
      </c>
      <c r="S86">
        <v>1589</v>
      </c>
      <c r="T86">
        <v>307</v>
      </c>
      <c r="U86">
        <v>0.41</v>
      </c>
      <c r="V86">
        <v>6</v>
      </c>
      <c r="W86">
        <v>0</v>
      </c>
      <c r="X86">
        <v>6</v>
      </c>
      <c r="Y86" t="s">
        <v>1482</v>
      </c>
      <c r="Z86">
        <v>414973</v>
      </c>
      <c r="AA86">
        <v>9.5299999999999994</v>
      </c>
      <c r="AB86">
        <v>330232</v>
      </c>
      <c r="AC86">
        <v>7.58</v>
      </c>
      <c r="AD86">
        <v>44044</v>
      </c>
      <c r="AE86">
        <v>6568578</v>
      </c>
      <c r="AF86">
        <v>0.1061</v>
      </c>
      <c r="AG86">
        <v>167</v>
      </c>
      <c r="AH86">
        <v>14739246</v>
      </c>
      <c r="AI86">
        <v>4277</v>
      </c>
      <c r="AJ86">
        <v>589</v>
      </c>
      <c r="AK86" t="s">
        <v>1005</v>
      </c>
      <c r="AL86" t="s">
        <v>627</v>
      </c>
      <c r="AM86" t="s">
        <v>1481</v>
      </c>
      <c r="AN86" t="s">
        <v>629</v>
      </c>
      <c r="AO86" t="s">
        <v>622</v>
      </c>
      <c r="AP86">
        <v>7</v>
      </c>
      <c r="AQ86">
        <v>13</v>
      </c>
      <c r="AR86">
        <v>30</v>
      </c>
      <c r="AS86">
        <v>69</v>
      </c>
      <c r="AT86">
        <v>7</v>
      </c>
      <c r="AU86" s="3">
        <v>21453</v>
      </c>
      <c r="AV86" t="s">
        <v>679</v>
      </c>
      <c r="AZ86">
        <v>1.88</v>
      </c>
      <c r="BA86">
        <v>0.48880000000000001</v>
      </c>
      <c r="BB86">
        <v>9.2871999999999996E-2</v>
      </c>
      <c r="BC86">
        <v>6.5010399999999996E-3</v>
      </c>
      <c r="BD86">
        <v>4.5507300000000001E-4</v>
      </c>
      <c r="BE86">
        <v>1.45623E-4</v>
      </c>
      <c r="BF86" s="2">
        <v>1.4562299999999999E-6</v>
      </c>
      <c r="BG86" s="2">
        <v>1.16499E-7</v>
      </c>
      <c r="BH86">
        <v>10.289239999999999</v>
      </c>
      <c r="BI86">
        <v>1.6735534400000001</v>
      </c>
      <c r="BJ86">
        <v>0.17338273700000001</v>
      </c>
      <c r="BK86">
        <v>2.8169010000000001E-3</v>
      </c>
      <c r="BL86">
        <v>6.2909299999999995E-4</v>
      </c>
      <c r="BM86" s="2">
        <v>8.2277200000000006E-6</v>
      </c>
      <c r="BN86" s="2">
        <v>1.55293E-6</v>
      </c>
      <c r="BO86">
        <v>2078.1589600000002</v>
      </c>
      <c r="BP86">
        <v>338.01428249999998</v>
      </c>
      <c r="BQ86">
        <v>35.018804879999998</v>
      </c>
      <c r="BR86">
        <v>0.56894068799999997</v>
      </c>
      <c r="BS86">
        <v>0.12706035700000001</v>
      </c>
      <c r="BT86">
        <v>1.661785E-3</v>
      </c>
      <c r="BU86">
        <v>3.1365100000000002E-4</v>
      </c>
    </row>
    <row r="87" spans="1:73" x14ac:dyDescent="0.2">
      <c r="A87" t="s">
        <v>370</v>
      </c>
      <c r="B87" s="3">
        <v>43466</v>
      </c>
      <c r="C87" t="s">
        <v>371</v>
      </c>
      <c r="D87">
        <v>111</v>
      </c>
      <c r="E87">
        <v>111</v>
      </c>
      <c r="F87">
        <v>434</v>
      </c>
      <c r="G87">
        <v>434</v>
      </c>
      <c r="H87" t="s">
        <v>1480</v>
      </c>
      <c r="I87" t="s">
        <v>874</v>
      </c>
      <c r="J87" t="s">
        <v>619</v>
      </c>
      <c r="K87" t="s">
        <v>618</v>
      </c>
      <c r="L87">
        <v>278</v>
      </c>
      <c r="M87">
        <v>1211</v>
      </c>
      <c r="N87">
        <v>1217</v>
      </c>
      <c r="O87">
        <v>5344.5</v>
      </c>
      <c r="P87">
        <v>4.41</v>
      </c>
      <c r="Q87">
        <v>631</v>
      </c>
      <c r="R87">
        <v>2169</v>
      </c>
      <c r="S87">
        <v>2800</v>
      </c>
      <c r="T87">
        <v>474</v>
      </c>
      <c r="U87">
        <v>0.4</v>
      </c>
      <c r="V87">
        <v>5</v>
      </c>
      <c r="W87">
        <v>0</v>
      </c>
      <c r="X87">
        <v>5</v>
      </c>
      <c r="Y87">
        <v>21</v>
      </c>
      <c r="Z87">
        <v>312188</v>
      </c>
      <c r="AA87">
        <v>7.17</v>
      </c>
      <c r="AB87">
        <v>292159</v>
      </c>
      <c r="AC87">
        <v>6.71</v>
      </c>
      <c r="AD87">
        <v>74433</v>
      </c>
      <c r="AE87">
        <v>9889060</v>
      </c>
      <c r="AF87">
        <v>0.2384</v>
      </c>
      <c r="AG87">
        <v>391</v>
      </c>
      <c r="AH87">
        <v>25146000</v>
      </c>
      <c r="AI87">
        <v>4687</v>
      </c>
      <c r="AJ87">
        <v>482</v>
      </c>
      <c r="AK87" t="s">
        <v>941</v>
      </c>
      <c r="AL87" t="s">
        <v>1479</v>
      </c>
      <c r="AM87" t="s">
        <v>947</v>
      </c>
      <c r="AN87" t="s">
        <v>948</v>
      </c>
      <c r="AO87" t="s">
        <v>622</v>
      </c>
      <c r="AP87">
        <v>10</v>
      </c>
      <c r="AQ87">
        <v>13</v>
      </c>
      <c r="AR87">
        <v>30</v>
      </c>
      <c r="AS87">
        <v>70</v>
      </c>
      <c r="AT87">
        <v>9</v>
      </c>
      <c r="AU87" s="3">
        <v>24015</v>
      </c>
      <c r="AZ87">
        <v>3.0274999999999999</v>
      </c>
      <c r="BA87">
        <v>0.78715000000000002</v>
      </c>
      <c r="BB87">
        <v>0.14955850000000001</v>
      </c>
      <c r="BC87">
        <v>1.0469094999999999E-2</v>
      </c>
      <c r="BD87">
        <v>7.3283699999999996E-4</v>
      </c>
      <c r="BE87">
        <v>2.34508E-4</v>
      </c>
      <c r="BF87" s="2">
        <v>2.3450800000000001E-6</v>
      </c>
      <c r="BG87" s="2">
        <v>1.8760599999999999E-7</v>
      </c>
      <c r="BH87">
        <v>16.5695075</v>
      </c>
      <c r="BI87">
        <v>2.6950441700000001</v>
      </c>
      <c r="BJ87">
        <v>0.279210764</v>
      </c>
      <c r="BK87">
        <v>4.536259E-3</v>
      </c>
      <c r="BL87">
        <v>1.013073E-3</v>
      </c>
      <c r="BM87" s="2">
        <v>1.32497E-5</v>
      </c>
      <c r="BN87" s="2">
        <v>2.50079E-6</v>
      </c>
      <c r="BO87">
        <v>3346.609708</v>
      </c>
      <c r="BP87">
        <v>544.32885120000003</v>
      </c>
      <c r="BQ87">
        <v>56.393314779999997</v>
      </c>
      <c r="BR87">
        <v>0.916206348</v>
      </c>
      <c r="BS87">
        <v>0.20461448400000001</v>
      </c>
      <c r="BT87">
        <v>2.6760920000000001E-3</v>
      </c>
      <c r="BU87">
        <v>5.05095E-4</v>
      </c>
    </row>
    <row r="88" spans="1:73" x14ac:dyDescent="0.2">
      <c r="A88" t="s">
        <v>375</v>
      </c>
      <c r="B88" s="3">
        <v>43466</v>
      </c>
      <c r="C88" t="s">
        <v>376</v>
      </c>
      <c r="D88">
        <v>41</v>
      </c>
      <c r="E88">
        <v>41</v>
      </c>
      <c r="F88">
        <v>373</v>
      </c>
      <c r="G88">
        <v>373</v>
      </c>
      <c r="H88" t="s">
        <v>1478</v>
      </c>
      <c r="I88" t="s">
        <v>620</v>
      </c>
      <c r="J88" t="s">
        <v>619</v>
      </c>
      <c r="K88" t="s">
        <v>618</v>
      </c>
      <c r="M88">
        <v>1167</v>
      </c>
      <c r="N88">
        <v>1167</v>
      </c>
      <c r="O88">
        <v>5054.5</v>
      </c>
      <c r="P88">
        <v>4.33</v>
      </c>
      <c r="R88">
        <v>2270</v>
      </c>
      <c r="S88">
        <v>2270</v>
      </c>
      <c r="T88">
        <v>532</v>
      </c>
      <c r="U88">
        <v>0.45900000000000002</v>
      </c>
      <c r="V88">
        <v>7</v>
      </c>
      <c r="W88">
        <v>1</v>
      </c>
      <c r="X88">
        <v>8</v>
      </c>
      <c r="Y88">
        <v>14</v>
      </c>
      <c r="Z88">
        <v>613884</v>
      </c>
      <c r="AA88">
        <v>14.09</v>
      </c>
      <c r="AB88">
        <v>570318</v>
      </c>
      <c r="AC88">
        <v>13.09</v>
      </c>
      <c r="AD88">
        <v>80457</v>
      </c>
      <c r="AE88">
        <v>9780114</v>
      </c>
      <c r="AF88">
        <v>0.13109999999999999</v>
      </c>
      <c r="AG88">
        <v>161</v>
      </c>
      <c r="AH88">
        <v>14202915</v>
      </c>
      <c r="AI88">
        <v>2812</v>
      </c>
      <c r="AJ88">
        <v>543</v>
      </c>
      <c r="AK88" t="s">
        <v>1477</v>
      </c>
      <c r="AL88" t="s">
        <v>1476</v>
      </c>
      <c r="AM88" t="s">
        <v>1475</v>
      </c>
      <c r="AN88" t="s">
        <v>1349</v>
      </c>
      <c r="AO88" t="s">
        <v>622</v>
      </c>
      <c r="AP88">
        <v>12</v>
      </c>
      <c r="AQ88">
        <v>13</v>
      </c>
      <c r="AR88">
        <v>31</v>
      </c>
      <c r="AS88">
        <v>72</v>
      </c>
      <c r="AT88">
        <v>10</v>
      </c>
      <c r="AU88" s="3">
        <v>18743</v>
      </c>
      <c r="AV88" t="s">
        <v>746</v>
      </c>
      <c r="AZ88">
        <v>2.9175</v>
      </c>
      <c r="BA88">
        <v>0.75854999999999995</v>
      </c>
      <c r="BB88">
        <v>0.14412449999999999</v>
      </c>
      <c r="BC88">
        <v>1.0088715E-2</v>
      </c>
      <c r="BD88">
        <v>7.0620999999999998E-4</v>
      </c>
      <c r="BE88">
        <v>2.25987E-4</v>
      </c>
      <c r="BF88" s="2">
        <v>2.2598700000000002E-6</v>
      </c>
      <c r="BG88" s="2">
        <v>1.8078999999999999E-7</v>
      </c>
      <c r="BH88">
        <v>15.967477499999999</v>
      </c>
      <c r="BI88">
        <v>2.59712349</v>
      </c>
      <c r="BJ88">
        <v>0.26906602899999998</v>
      </c>
      <c r="BK88">
        <v>4.3714399999999999E-3</v>
      </c>
      <c r="BL88">
        <v>9.7626500000000003E-4</v>
      </c>
      <c r="BM88" s="2">
        <v>1.2768299999999999E-5</v>
      </c>
      <c r="BN88" s="2">
        <v>2.40993E-6</v>
      </c>
      <c r="BO88">
        <v>3225.0153009999999</v>
      </c>
      <c r="BP88">
        <v>524.55141979999996</v>
      </c>
      <c r="BQ88">
        <v>54.344342150000003</v>
      </c>
      <c r="BR88">
        <v>0.88291726500000001</v>
      </c>
      <c r="BS88">
        <v>0.197180101</v>
      </c>
      <c r="BT88">
        <v>2.5788600000000001E-3</v>
      </c>
      <c r="BU88">
        <v>4.8674299999999998E-4</v>
      </c>
    </row>
    <row r="89" spans="1:73" x14ac:dyDescent="0.2">
      <c r="A89" t="s">
        <v>64</v>
      </c>
      <c r="B89" s="3">
        <v>43466</v>
      </c>
      <c r="C89" t="s">
        <v>65</v>
      </c>
      <c r="D89">
        <v>224</v>
      </c>
      <c r="E89">
        <v>59</v>
      </c>
      <c r="F89">
        <v>343</v>
      </c>
      <c r="G89">
        <v>236</v>
      </c>
      <c r="H89" t="s">
        <v>1474</v>
      </c>
      <c r="I89" t="s">
        <v>620</v>
      </c>
      <c r="J89" t="s">
        <v>688</v>
      </c>
      <c r="K89" t="s">
        <v>618</v>
      </c>
      <c r="M89">
        <v>65</v>
      </c>
      <c r="N89">
        <v>66</v>
      </c>
      <c r="O89">
        <v>273.5</v>
      </c>
      <c r="P89">
        <v>4.21</v>
      </c>
      <c r="R89">
        <v>125</v>
      </c>
      <c r="S89">
        <v>125</v>
      </c>
      <c r="T89">
        <v>23</v>
      </c>
      <c r="U89">
        <v>0.35399999999999998</v>
      </c>
      <c r="V89">
        <v>1</v>
      </c>
      <c r="W89">
        <v>0</v>
      </c>
      <c r="X89">
        <v>1</v>
      </c>
      <c r="Y89">
        <v>6</v>
      </c>
      <c r="Z89">
        <v>28125</v>
      </c>
      <c r="AA89">
        <v>0.65</v>
      </c>
      <c r="AB89">
        <v>28125</v>
      </c>
      <c r="AC89">
        <v>0.65</v>
      </c>
      <c r="AD89">
        <v>9828</v>
      </c>
      <c r="AE89">
        <v>598000</v>
      </c>
      <c r="AF89">
        <v>0.34939999999999999</v>
      </c>
      <c r="AG89">
        <v>192</v>
      </c>
      <c r="AH89">
        <v>1710901</v>
      </c>
      <c r="AI89">
        <v>6078</v>
      </c>
      <c r="AJ89">
        <v>472</v>
      </c>
      <c r="AK89" t="s">
        <v>888</v>
      </c>
      <c r="AL89" t="s">
        <v>787</v>
      </c>
      <c r="AM89" t="s">
        <v>617</v>
      </c>
      <c r="AN89" t="s">
        <v>890</v>
      </c>
      <c r="AO89" t="s">
        <v>683</v>
      </c>
      <c r="AP89">
        <v>3</v>
      </c>
      <c r="AQ89">
        <v>15</v>
      </c>
      <c r="AR89">
        <v>32</v>
      </c>
      <c r="AS89">
        <v>79</v>
      </c>
      <c r="AT89">
        <v>17</v>
      </c>
      <c r="AU89" s="3">
        <v>26084</v>
      </c>
      <c r="AZ89">
        <v>0.16250000000000001</v>
      </c>
      <c r="BA89">
        <v>4.2250000000000003E-2</v>
      </c>
      <c r="BB89">
        <v>8.0274999999999999E-3</v>
      </c>
      <c r="BC89">
        <v>5.6192500000000001E-4</v>
      </c>
      <c r="BD89" s="2">
        <v>3.9334800000000002E-5</v>
      </c>
      <c r="BE89" s="2">
        <v>1.25871E-5</v>
      </c>
      <c r="BF89" s="2">
        <v>1.25871E-7</v>
      </c>
      <c r="BG89" s="2">
        <v>1.00697E-8</v>
      </c>
      <c r="BH89">
        <v>0.88936249999999994</v>
      </c>
      <c r="BI89">
        <v>0.14465554999999999</v>
      </c>
      <c r="BJ89">
        <v>1.498654E-2</v>
      </c>
      <c r="BK89">
        <v>2.43482E-4</v>
      </c>
      <c r="BL89" s="2">
        <v>5.4376399999999997E-5</v>
      </c>
      <c r="BM89" s="2">
        <v>7.1117200000000004E-7</v>
      </c>
      <c r="BN89" s="2">
        <v>1.34229E-7</v>
      </c>
      <c r="BO89">
        <v>179.62810160000001</v>
      </c>
      <c r="BP89">
        <v>29.216660059999999</v>
      </c>
      <c r="BQ89">
        <v>3.0268913789999998</v>
      </c>
      <c r="BR89">
        <v>4.9177053999999998E-2</v>
      </c>
      <c r="BS89">
        <v>1.0982611E-2</v>
      </c>
      <c r="BT89">
        <v>1.43638E-4</v>
      </c>
      <c r="BU89" s="2">
        <v>2.7110800000000001E-5</v>
      </c>
    </row>
    <row r="90" spans="1:73" x14ac:dyDescent="0.2">
      <c r="A90" t="s">
        <v>68</v>
      </c>
      <c r="B90" s="3">
        <v>43466</v>
      </c>
      <c r="C90" t="s">
        <v>69</v>
      </c>
      <c r="D90">
        <v>237</v>
      </c>
      <c r="E90">
        <v>28</v>
      </c>
      <c r="F90">
        <v>360</v>
      </c>
      <c r="G90">
        <v>360</v>
      </c>
      <c r="H90" t="s">
        <v>1473</v>
      </c>
      <c r="I90" t="s">
        <v>620</v>
      </c>
      <c r="J90" t="s">
        <v>688</v>
      </c>
      <c r="K90" t="s">
        <v>618</v>
      </c>
      <c r="M90">
        <v>221</v>
      </c>
      <c r="N90">
        <v>221</v>
      </c>
      <c r="O90">
        <v>913.5</v>
      </c>
      <c r="P90">
        <v>4.13</v>
      </c>
      <c r="R90">
        <v>382</v>
      </c>
      <c r="S90">
        <v>382</v>
      </c>
      <c r="T90">
        <v>144</v>
      </c>
      <c r="U90">
        <v>0.65200000000000002</v>
      </c>
      <c r="V90">
        <v>2</v>
      </c>
      <c r="W90">
        <v>0</v>
      </c>
      <c r="X90">
        <v>2</v>
      </c>
      <c r="Y90">
        <v>43783</v>
      </c>
      <c r="Z90">
        <v>63175</v>
      </c>
      <c r="AA90">
        <v>1.45</v>
      </c>
      <c r="AB90">
        <v>63175</v>
      </c>
      <c r="AC90">
        <v>1.45</v>
      </c>
      <c r="AD90">
        <v>21301</v>
      </c>
      <c r="AE90">
        <v>1801668</v>
      </c>
      <c r="AF90">
        <v>0.3372</v>
      </c>
      <c r="AG90">
        <v>263</v>
      </c>
      <c r="AH90">
        <v>7717944</v>
      </c>
      <c r="AI90">
        <v>8330</v>
      </c>
      <c r="AJ90">
        <v>423</v>
      </c>
      <c r="AK90" t="s">
        <v>1472</v>
      </c>
      <c r="AL90" t="s">
        <v>1185</v>
      </c>
      <c r="AM90" t="s">
        <v>1184</v>
      </c>
      <c r="AN90" t="s">
        <v>1471</v>
      </c>
      <c r="AO90" t="s">
        <v>683</v>
      </c>
      <c r="AP90">
        <v>1</v>
      </c>
      <c r="AQ90">
        <v>15</v>
      </c>
      <c r="AR90">
        <v>32</v>
      </c>
      <c r="AS90">
        <v>84</v>
      </c>
      <c r="AT90">
        <v>17</v>
      </c>
      <c r="AU90" s="3">
        <v>26907</v>
      </c>
      <c r="AW90" t="s">
        <v>838</v>
      </c>
      <c r="AZ90">
        <v>0.55249999999999999</v>
      </c>
      <c r="BA90">
        <v>0.14365</v>
      </c>
      <c r="BB90">
        <v>2.7293499999999998E-2</v>
      </c>
      <c r="BC90">
        <v>1.910545E-3</v>
      </c>
      <c r="BD90">
        <v>1.33738E-4</v>
      </c>
      <c r="BE90" s="2">
        <v>4.2796200000000002E-5</v>
      </c>
      <c r="BF90" s="2">
        <v>4.2796199999999998E-7</v>
      </c>
      <c r="BG90" s="2">
        <v>3.4236999999999997E-8</v>
      </c>
      <c r="BH90">
        <v>3.0238325000000001</v>
      </c>
      <c r="BI90">
        <v>0.49182886999999997</v>
      </c>
      <c r="BJ90">
        <v>5.0954235E-2</v>
      </c>
      <c r="BK90">
        <v>8.2783900000000003E-4</v>
      </c>
      <c r="BL90">
        <v>1.8488000000000001E-4</v>
      </c>
      <c r="BM90" s="2">
        <v>2.4179900000000001E-6</v>
      </c>
      <c r="BN90" s="2">
        <v>4.5637899999999999E-7</v>
      </c>
      <c r="BO90">
        <v>610.73554539999998</v>
      </c>
      <c r="BP90">
        <v>99.336644190000001</v>
      </c>
      <c r="BQ90">
        <v>10.29143069</v>
      </c>
      <c r="BR90">
        <v>0.167201984</v>
      </c>
      <c r="BS90">
        <v>3.7340876000000002E-2</v>
      </c>
      <c r="BT90">
        <v>4.8837000000000002E-4</v>
      </c>
      <c r="BU90" s="2">
        <v>9.2176599999999994E-5</v>
      </c>
    </row>
    <row r="91" spans="1:73" x14ac:dyDescent="0.2">
      <c r="A91" t="s">
        <v>70</v>
      </c>
      <c r="B91" s="3">
        <v>43466</v>
      </c>
      <c r="C91" t="s">
        <v>43</v>
      </c>
      <c r="D91">
        <v>304</v>
      </c>
      <c r="E91">
        <v>530</v>
      </c>
      <c r="F91">
        <v>552</v>
      </c>
      <c r="G91">
        <v>748</v>
      </c>
      <c r="H91" t="s">
        <v>1470</v>
      </c>
      <c r="I91" t="s">
        <v>620</v>
      </c>
      <c r="J91" t="s">
        <v>688</v>
      </c>
      <c r="K91" t="s">
        <v>618</v>
      </c>
      <c r="M91">
        <v>111</v>
      </c>
      <c r="N91">
        <v>111</v>
      </c>
      <c r="O91">
        <v>588.5</v>
      </c>
      <c r="P91">
        <v>5.3</v>
      </c>
      <c r="R91">
        <v>362</v>
      </c>
      <c r="S91">
        <v>362</v>
      </c>
      <c r="T91">
        <v>21</v>
      </c>
      <c r="U91">
        <v>0.191</v>
      </c>
      <c r="V91">
        <v>5</v>
      </c>
      <c r="W91">
        <v>0</v>
      </c>
      <c r="X91">
        <v>19</v>
      </c>
      <c r="Y91">
        <v>3</v>
      </c>
      <c r="Z91">
        <v>137566</v>
      </c>
      <c r="AA91">
        <v>3.16</v>
      </c>
      <c r="AB91">
        <v>137566</v>
      </c>
      <c r="AC91">
        <v>3.16</v>
      </c>
      <c r="AD91">
        <v>41134</v>
      </c>
      <c r="AE91">
        <v>1286795</v>
      </c>
      <c r="AF91">
        <v>0.29899999999999999</v>
      </c>
      <c r="AG91">
        <v>115</v>
      </c>
      <c r="AH91">
        <v>8178643</v>
      </c>
      <c r="AI91">
        <v>13874</v>
      </c>
      <c r="AJ91">
        <v>729</v>
      </c>
      <c r="AK91" t="s">
        <v>867</v>
      </c>
      <c r="AL91" t="s">
        <v>692</v>
      </c>
      <c r="AM91" t="s">
        <v>1469</v>
      </c>
      <c r="AN91" t="s">
        <v>1331</v>
      </c>
      <c r="AO91" t="s">
        <v>683</v>
      </c>
      <c r="AP91">
        <v>2</v>
      </c>
      <c r="AQ91">
        <v>15</v>
      </c>
      <c r="AR91">
        <v>32</v>
      </c>
      <c r="AS91">
        <v>85</v>
      </c>
      <c r="AT91">
        <v>17</v>
      </c>
      <c r="AU91" s="3">
        <v>32081</v>
      </c>
      <c r="AX91" t="s">
        <v>690</v>
      </c>
      <c r="AY91" t="s">
        <v>690</v>
      </c>
      <c r="AZ91">
        <v>0.27750000000000002</v>
      </c>
      <c r="BA91">
        <v>7.2150000000000006E-2</v>
      </c>
      <c r="BB91">
        <v>1.37085E-2</v>
      </c>
      <c r="BC91">
        <v>9.5959500000000004E-4</v>
      </c>
      <c r="BD91" s="2">
        <v>6.7171700000000006E-5</v>
      </c>
      <c r="BE91" s="2">
        <v>2.14949E-5</v>
      </c>
      <c r="BF91" s="2">
        <v>2.14949E-7</v>
      </c>
      <c r="BG91" s="2">
        <v>1.7195899999999998E-8</v>
      </c>
      <c r="BH91">
        <v>1.5187575</v>
      </c>
      <c r="BI91">
        <v>0.24702716999999999</v>
      </c>
      <c r="BJ91">
        <v>2.5592398999999998E-2</v>
      </c>
      <c r="BK91">
        <v>4.1579300000000002E-4</v>
      </c>
      <c r="BL91" s="2">
        <v>9.2858100000000005E-5</v>
      </c>
      <c r="BM91" s="2">
        <v>1.2144599999999999E-6</v>
      </c>
      <c r="BN91" s="2">
        <v>2.2922200000000001E-7</v>
      </c>
      <c r="BO91">
        <v>306.74952730000001</v>
      </c>
      <c r="BP91">
        <v>49.893065630000002</v>
      </c>
      <c r="BQ91">
        <v>5.168999125</v>
      </c>
      <c r="BR91">
        <v>8.3979277000000005E-2</v>
      </c>
      <c r="BS91">
        <v>1.8754920000000001E-2</v>
      </c>
      <c r="BT91">
        <v>2.4529E-4</v>
      </c>
      <c r="BU91" s="2">
        <v>4.6296900000000001E-5</v>
      </c>
    </row>
    <row r="92" spans="1:73" x14ac:dyDescent="0.2">
      <c r="A92" t="s">
        <v>71</v>
      </c>
      <c r="B92" s="3">
        <v>43466</v>
      </c>
      <c r="C92" t="s">
        <v>43</v>
      </c>
      <c r="D92">
        <v>338</v>
      </c>
      <c r="E92">
        <v>530</v>
      </c>
      <c r="F92">
        <v>778</v>
      </c>
      <c r="G92">
        <v>748</v>
      </c>
      <c r="H92" t="s">
        <v>1468</v>
      </c>
      <c r="I92" t="s">
        <v>620</v>
      </c>
      <c r="J92" t="s">
        <v>688</v>
      </c>
      <c r="K92" t="s">
        <v>618</v>
      </c>
      <c r="M92">
        <v>168</v>
      </c>
      <c r="N92">
        <v>168</v>
      </c>
      <c r="O92">
        <v>758</v>
      </c>
      <c r="P92">
        <v>4.51</v>
      </c>
      <c r="R92">
        <v>403</v>
      </c>
      <c r="S92">
        <v>403</v>
      </c>
      <c r="T92">
        <v>52</v>
      </c>
      <c r="U92">
        <v>0.313</v>
      </c>
      <c r="V92">
        <v>7</v>
      </c>
      <c r="W92">
        <v>0</v>
      </c>
      <c r="X92">
        <v>28</v>
      </c>
      <c r="Y92">
        <v>3</v>
      </c>
      <c r="Z92">
        <v>196060</v>
      </c>
      <c r="AA92">
        <v>4.5</v>
      </c>
      <c r="AB92">
        <v>196060</v>
      </c>
      <c r="AC92">
        <v>4.5</v>
      </c>
      <c r="AD92">
        <v>59524</v>
      </c>
      <c r="AE92">
        <v>1547624</v>
      </c>
      <c r="AF92">
        <v>0.28460000000000002</v>
      </c>
      <c r="AG92">
        <v>90</v>
      </c>
      <c r="AH92">
        <v>12629936</v>
      </c>
      <c r="AI92">
        <v>16684</v>
      </c>
      <c r="AJ92">
        <v>562</v>
      </c>
      <c r="AK92" t="s">
        <v>1467</v>
      </c>
      <c r="AL92" t="s">
        <v>1330</v>
      </c>
      <c r="AM92" t="s">
        <v>1328</v>
      </c>
      <c r="AN92" t="s">
        <v>696</v>
      </c>
      <c r="AO92" t="s">
        <v>683</v>
      </c>
      <c r="AP92">
        <v>3</v>
      </c>
      <c r="AQ92">
        <v>15</v>
      </c>
      <c r="AR92">
        <v>32</v>
      </c>
      <c r="AS92">
        <v>79</v>
      </c>
      <c r="AT92">
        <v>17</v>
      </c>
      <c r="AU92" s="3">
        <v>32081</v>
      </c>
      <c r="AX92" t="s">
        <v>690</v>
      </c>
      <c r="AY92" t="s">
        <v>690</v>
      </c>
      <c r="AZ92">
        <v>0.42</v>
      </c>
      <c r="BA92">
        <v>0.10920000000000001</v>
      </c>
      <c r="BB92">
        <v>2.0747999999999999E-2</v>
      </c>
      <c r="BC92">
        <v>1.45236E-3</v>
      </c>
      <c r="BD92">
        <v>1.01665E-4</v>
      </c>
      <c r="BE92" s="2">
        <v>3.2532900000000002E-5</v>
      </c>
      <c r="BF92" s="2">
        <v>3.2532899999999999E-7</v>
      </c>
      <c r="BG92" s="2">
        <v>2.6026300000000001E-8</v>
      </c>
      <c r="BH92">
        <v>2.2986599999999999</v>
      </c>
      <c r="BI92">
        <v>0.37387895999999998</v>
      </c>
      <c r="BJ92">
        <v>3.8734441000000001E-2</v>
      </c>
      <c r="BK92">
        <v>6.2930799999999997E-4</v>
      </c>
      <c r="BL92">
        <v>1.4054200000000001E-4</v>
      </c>
      <c r="BM92" s="2">
        <v>1.8381100000000001E-6</v>
      </c>
      <c r="BN92" s="2">
        <v>3.4693E-7</v>
      </c>
      <c r="BO92">
        <v>464.26955479999998</v>
      </c>
      <c r="BP92">
        <v>75.51382907</v>
      </c>
      <c r="BQ92">
        <v>7.823350027</v>
      </c>
      <c r="BR92">
        <v>0.127103771</v>
      </c>
      <c r="BS92">
        <v>2.8385824E-2</v>
      </c>
      <c r="BT92">
        <v>3.7125E-4</v>
      </c>
      <c r="BU92" s="2">
        <v>7.0070899999999993E-5</v>
      </c>
    </row>
    <row r="93" spans="1:73" x14ac:dyDescent="0.2">
      <c r="A93" t="s">
        <v>72</v>
      </c>
      <c r="B93" s="3">
        <v>43466</v>
      </c>
      <c r="C93" t="s">
        <v>73</v>
      </c>
      <c r="D93">
        <v>208</v>
      </c>
      <c r="E93">
        <v>180</v>
      </c>
      <c r="F93">
        <v>323</v>
      </c>
      <c r="G93">
        <v>363</v>
      </c>
      <c r="H93" t="s">
        <v>1466</v>
      </c>
      <c r="I93" t="s">
        <v>620</v>
      </c>
      <c r="J93" t="s">
        <v>619</v>
      </c>
      <c r="K93" t="s">
        <v>618</v>
      </c>
      <c r="M93">
        <v>239</v>
      </c>
      <c r="N93">
        <v>239</v>
      </c>
      <c r="O93">
        <v>1052.5</v>
      </c>
      <c r="P93">
        <v>4.4000000000000004</v>
      </c>
      <c r="R93">
        <v>531</v>
      </c>
      <c r="S93">
        <v>531</v>
      </c>
      <c r="T93">
        <v>88</v>
      </c>
      <c r="U93">
        <v>0.373</v>
      </c>
      <c r="V93">
        <v>1</v>
      </c>
      <c r="W93">
        <v>1</v>
      </c>
      <c r="X93">
        <v>3</v>
      </c>
      <c r="Y93">
        <v>10</v>
      </c>
      <c r="Z93">
        <v>78743</v>
      </c>
      <c r="AA93">
        <v>1.81</v>
      </c>
      <c r="AB93">
        <v>78743</v>
      </c>
      <c r="AC93">
        <v>1.81</v>
      </c>
      <c r="AD93">
        <v>30800</v>
      </c>
      <c r="AE93">
        <v>2072776</v>
      </c>
      <c r="AF93">
        <v>0.3911</v>
      </c>
      <c r="AG93">
        <v>293</v>
      </c>
      <c r="AH93">
        <v>8727000</v>
      </c>
      <c r="AI93">
        <v>8221</v>
      </c>
      <c r="AJ93">
        <v>531</v>
      </c>
      <c r="AK93" t="s">
        <v>795</v>
      </c>
      <c r="AL93" t="s">
        <v>1465</v>
      </c>
      <c r="AM93" t="s">
        <v>1464</v>
      </c>
      <c r="AN93" t="s">
        <v>1463</v>
      </c>
      <c r="AO93" t="s">
        <v>683</v>
      </c>
      <c r="AP93">
        <v>6</v>
      </c>
      <c r="AQ93">
        <v>15</v>
      </c>
      <c r="AR93">
        <v>33</v>
      </c>
      <c r="AS93">
        <v>86</v>
      </c>
      <c r="AT93">
        <v>15</v>
      </c>
      <c r="AU93" s="3">
        <v>26937</v>
      </c>
      <c r="AZ93">
        <v>0.59750000000000003</v>
      </c>
      <c r="BA93">
        <v>0.15534999999999999</v>
      </c>
      <c r="BB93">
        <v>2.9516500000000001E-2</v>
      </c>
      <c r="BC93">
        <v>2.0661550000000001E-3</v>
      </c>
      <c r="BD93">
        <v>1.4463099999999999E-4</v>
      </c>
      <c r="BE93" s="2">
        <v>4.6281900000000002E-5</v>
      </c>
      <c r="BF93" s="2">
        <v>4.6281899999999998E-7</v>
      </c>
      <c r="BG93" s="2">
        <v>3.7025500000000003E-8</v>
      </c>
      <c r="BH93">
        <v>3.2701175</v>
      </c>
      <c r="BI93">
        <v>0.53188732999999999</v>
      </c>
      <c r="BJ93">
        <v>5.5104354000000001E-2</v>
      </c>
      <c r="BK93">
        <v>8.9526500000000001E-4</v>
      </c>
      <c r="BL93">
        <v>1.9993800000000001E-4</v>
      </c>
      <c r="BM93" s="2">
        <v>2.6149300000000001E-6</v>
      </c>
      <c r="BN93" s="2">
        <v>4.9355000000000002E-7</v>
      </c>
      <c r="BO93">
        <v>660.47871190000001</v>
      </c>
      <c r="BP93">
        <v>107.4274116</v>
      </c>
      <c r="BQ93">
        <v>11.12964676</v>
      </c>
      <c r="BR93">
        <v>0.18082024499999999</v>
      </c>
      <c r="BS93">
        <v>4.0382214E-2</v>
      </c>
      <c r="BT93">
        <v>5.2814699999999997E-4</v>
      </c>
      <c r="BU93" s="2">
        <v>9.9684200000000004E-5</v>
      </c>
    </row>
    <row r="94" spans="1:73" x14ac:dyDescent="0.2">
      <c r="A94" t="s">
        <v>224</v>
      </c>
      <c r="B94" s="3">
        <v>43466</v>
      </c>
      <c r="C94" t="s">
        <v>223</v>
      </c>
      <c r="D94">
        <v>263</v>
      </c>
      <c r="E94">
        <v>70</v>
      </c>
      <c r="F94">
        <v>378</v>
      </c>
      <c r="G94">
        <v>378</v>
      </c>
      <c r="H94" t="s">
        <v>1462</v>
      </c>
      <c r="I94" t="s">
        <v>620</v>
      </c>
      <c r="J94" t="s">
        <v>688</v>
      </c>
      <c r="K94" t="s">
        <v>618</v>
      </c>
      <c r="M94">
        <v>66</v>
      </c>
      <c r="N94">
        <v>66</v>
      </c>
      <c r="O94">
        <v>409</v>
      </c>
      <c r="P94">
        <v>6.2</v>
      </c>
      <c r="R94">
        <v>258</v>
      </c>
      <c r="S94">
        <v>258</v>
      </c>
      <c r="T94">
        <v>19</v>
      </c>
      <c r="U94">
        <v>0.29199999999999998</v>
      </c>
      <c r="V94">
        <v>33</v>
      </c>
      <c r="W94">
        <v>0</v>
      </c>
      <c r="X94">
        <v>33</v>
      </c>
      <c r="Y94">
        <v>3</v>
      </c>
      <c r="Z94">
        <v>84400</v>
      </c>
      <c r="AA94">
        <v>1.94</v>
      </c>
      <c r="AB94">
        <v>84400</v>
      </c>
      <c r="AC94">
        <v>1.94</v>
      </c>
      <c r="AD94">
        <v>26943</v>
      </c>
      <c r="AE94">
        <v>719300</v>
      </c>
      <c r="AF94">
        <v>0.31919999999999998</v>
      </c>
      <c r="AG94">
        <v>133</v>
      </c>
      <c r="AH94">
        <v>2774644</v>
      </c>
      <c r="AI94">
        <v>6784</v>
      </c>
      <c r="AJ94">
        <v>633</v>
      </c>
      <c r="AK94" t="s">
        <v>1461</v>
      </c>
      <c r="AL94" t="s">
        <v>1460</v>
      </c>
      <c r="AM94" t="s">
        <v>1459</v>
      </c>
      <c r="AO94" t="s">
        <v>613</v>
      </c>
      <c r="AP94">
        <v>5</v>
      </c>
      <c r="AQ94">
        <v>8</v>
      </c>
      <c r="AR94">
        <v>19</v>
      </c>
      <c r="AS94">
        <v>60</v>
      </c>
      <c r="AT94">
        <v>42</v>
      </c>
      <c r="AU94" s="3">
        <v>27850</v>
      </c>
      <c r="AZ94">
        <v>0.16500000000000001</v>
      </c>
      <c r="BA94">
        <v>4.2900000000000001E-2</v>
      </c>
      <c r="BB94">
        <v>8.1510000000000003E-3</v>
      </c>
      <c r="BC94">
        <v>5.7056999999999995E-4</v>
      </c>
      <c r="BD94" s="2">
        <v>3.99399E-5</v>
      </c>
      <c r="BE94" s="2">
        <v>1.27808E-5</v>
      </c>
      <c r="BF94" s="2">
        <v>1.27808E-7</v>
      </c>
      <c r="BG94" s="2">
        <v>1.02246E-8</v>
      </c>
      <c r="BH94">
        <v>0.90304499999999999</v>
      </c>
      <c r="BI94">
        <v>0.14688102</v>
      </c>
      <c r="BJ94">
        <v>1.5217102E-2</v>
      </c>
      <c r="BK94">
        <v>2.47228E-4</v>
      </c>
      <c r="BL94" s="2">
        <v>5.5212900000000001E-5</v>
      </c>
      <c r="BM94" s="2">
        <v>7.2211299999999998E-7</v>
      </c>
      <c r="BN94" s="2">
        <v>1.3629399999999999E-7</v>
      </c>
      <c r="BO94">
        <v>182.3916108</v>
      </c>
      <c r="BP94">
        <v>29.666147129999999</v>
      </c>
      <c r="BQ94">
        <v>3.073458939</v>
      </c>
      <c r="BR94">
        <v>4.9933624000000003E-2</v>
      </c>
      <c r="BS94">
        <v>1.1151573999999999E-2</v>
      </c>
      <c r="BT94">
        <v>1.4584799999999999E-4</v>
      </c>
      <c r="BU94" s="2">
        <v>2.7527900000000001E-5</v>
      </c>
    </row>
    <row r="95" spans="1:73" x14ac:dyDescent="0.2">
      <c r="A95" t="s">
        <v>378</v>
      </c>
      <c r="B95" s="3">
        <v>43466</v>
      </c>
      <c r="C95" t="s">
        <v>379</v>
      </c>
      <c r="D95">
        <v>9</v>
      </c>
      <c r="E95">
        <v>9</v>
      </c>
      <c r="F95">
        <v>207</v>
      </c>
      <c r="G95">
        <v>207</v>
      </c>
      <c r="H95" t="s">
        <v>1458</v>
      </c>
      <c r="I95" t="s">
        <v>620</v>
      </c>
      <c r="J95" t="s">
        <v>619</v>
      </c>
      <c r="K95" t="s">
        <v>618</v>
      </c>
      <c r="M95">
        <v>1156</v>
      </c>
      <c r="N95">
        <v>1170</v>
      </c>
      <c r="O95">
        <v>4846</v>
      </c>
      <c r="P95">
        <v>4.1900000000000004</v>
      </c>
      <c r="R95">
        <v>2284</v>
      </c>
      <c r="S95">
        <v>2284</v>
      </c>
      <c r="T95">
        <v>470</v>
      </c>
      <c r="U95">
        <v>0.41699999999999998</v>
      </c>
      <c r="V95">
        <v>10</v>
      </c>
      <c r="W95">
        <v>1</v>
      </c>
      <c r="X95">
        <v>30</v>
      </c>
      <c r="Y95">
        <v>40704</v>
      </c>
      <c r="Z95">
        <v>512822</v>
      </c>
      <c r="AA95">
        <v>11.77</v>
      </c>
      <c r="AB95">
        <v>466607</v>
      </c>
      <c r="AC95">
        <v>10.71</v>
      </c>
      <c r="AD95">
        <v>112140</v>
      </c>
      <c r="AE95">
        <v>7963515</v>
      </c>
      <c r="AF95">
        <v>0.21870000000000001</v>
      </c>
      <c r="AG95">
        <v>194</v>
      </c>
      <c r="AH95">
        <v>5304700</v>
      </c>
      <c r="AI95">
        <v>1086</v>
      </c>
      <c r="AJ95">
        <v>466</v>
      </c>
      <c r="AK95" t="s">
        <v>656</v>
      </c>
      <c r="AL95" t="s">
        <v>658</v>
      </c>
      <c r="AM95" t="s">
        <v>1177</v>
      </c>
      <c r="AN95" t="s">
        <v>657</v>
      </c>
      <c r="AO95" t="s">
        <v>622</v>
      </c>
      <c r="AP95">
        <v>11</v>
      </c>
      <c r="AQ95">
        <v>13</v>
      </c>
      <c r="AR95">
        <v>30</v>
      </c>
      <c r="AS95">
        <v>68</v>
      </c>
      <c r="AT95">
        <v>8</v>
      </c>
      <c r="AU95" s="3">
        <v>15116</v>
      </c>
      <c r="AZ95">
        <v>2.89</v>
      </c>
      <c r="BA95">
        <v>0.75139999999999996</v>
      </c>
      <c r="BB95">
        <v>0.142766</v>
      </c>
      <c r="BC95">
        <v>9.9936199999999999E-3</v>
      </c>
      <c r="BD95">
        <v>6.99553E-4</v>
      </c>
      <c r="BE95">
        <v>2.2385699999999999E-4</v>
      </c>
      <c r="BF95" s="2">
        <v>2.2385700000000001E-6</v>
      </c>
      <c r="BG95" s="2">
        <v>1.7908599999999999E-7</v>
      </c>
      <c r="BH95">
        <v>15.81697</v>
      </c>
      <c r="BI95">
        <v>2.5726433200000001</v>
      </c>
      <c r="BJ95">
        <v>0.26652984499999999</v>
      </c>
      <c r="BK95">
        <v>4.3302360000000003E-3</v>
      </c>
      <c r="BL95">
        <v>9.6706299999999999E-4</v>
      </c>
      <c r="BM95" s="2">
        <v>1.26479E-5</v>
      </c>
      <c r="BN95" s="2">
        <v>2.3872100000000001E-6</v>
      </c>
      <c r="BO95">
        <v>3194.6166990000002</v>
      </c>
      <c r="BP95">
        <v>519.60706189999996</v>
      </c>
      <c r="BQ95">
        <v>53.832098989999999</v>
      </c>
      <c r="BR95">
        <v>0.87459499399999996</v>
      </c>
      <c r="BS95">
        <v>0.19532150600000001</v>
      </c>
      <c r="BT95">
        <v>2.5545519999999999E-3</v>
      </c>
      <c r="BU95">
        <v>4.8215500000000001E-4</v>
      </c>
    </row>
    <row r="96" spans="1:73" x14ac:dyDescent="0.2">
      <c r="A96" t="s">
        <v>75</v>
      </c>
      <c r="B96" s="3">
        <v>43466</v>
      </c>
      <c r="C96" t="s">
        <v>76</v>
      </c>
      <c r="D96">
        <v>34</v>
      </c>
      <c r="E96">
        <v>34</v>
      </c>
      <c r="F96">
        <v>313</v>
      </c>
      <c r="G96">
        <v>313</v>
      </c>
      <c r="H96" t="s">
        <v>1457</v>
      </c>
      <c r="I96" t="s">
        <v>620</v>
      </c>
      <c r="J96" t="s">
        <v>619</v>
      </c>
      <c r="K96" t="s">
        <v>618</v>
      </c>
      <c r="M96">
        <v>877</v>
      </c>
      <c r="N96">
        <v>877</v>
      </c>
      <c r="O96">
        <v>4249.5</v>
      </c>
      <c r="P96">
        <v>4.8499999999999996</v>
      </c>
      <c r="R96">
        <v>2051</v>
      </c>
      <c r="S96">
        <v>2051</v>
      </c>
      <c r="T96">
        <v>323</v>
      </c>
      <c r="U96">
        <v>0.371</v>
      </c>
      <c r="V96">
        <v>10</v>
      </c>
      <c r="W96">
        <v>0</v>
      </c>
      <c r="X96">
        <v>15</v>
      </c>
      <c r="Y96">
        <v>43654</v>
      </c>
      <c r="Z96">
        <v>653856</v>
      </c>
      <c r="AA96">
        <v>15.01</v>
      </c>
      <c r="AB96">
        <v>607396</v>
      </c>
      <c r="AC96">
        <v>13.94</v>
      </c>
      <c r="AD96">
        <v>115918</v>
      </c>
      <c r="AE96">
        <v>7891470</v>
      </c>
      <c r="AF96">
        <v>0.17730000000000001</v>
      </c>
      <c r="AG96">
        <v>137</v>
      </c>
      <c r="AH96">
        <v>9514000</v>
      </c>
      <c r="AI96">
        <v>2244</v>
      </c>
      <c r="AJ96">
        <v>551</v>
      </c>
      <c r="AK96" t="s">
        <v>1456</v>
      </c>
      <c r="AL96" t="s">
        <v>1455</v>
      </c>
      <c r="AM96" t="s">
        <v>1103</v>
      </c>
      <c r="AN96" t="s">
        <v>1454</v>
      </c>
      <c r="AO96" t="s">
        <v>683</v>
      </c>
      <c r="AP96">
        <v>11</v>
      </c>
      <c r="AQ96">
        <v>16</v>
      </c>
      <c r="AR96">
        <v>36</v>
      </c>
      <c r="AS96">
        <v>83</v>
      </c>
      <c r="AT96">
        <v>12</v>
      </c>
      <c r="AU96" s="3">
        <v>18415</v>
      </c>
      <c r="AV96" t="s">
        <v>643</v>
      </c>
      <c r="AZ96">
        <v>2.1924999999999999</v>
      </c>
      <c r="BA96">
        <v>0.57004999999999995</v>
      </c>
      <c r="BB96">
        <v>0.1083095</v>
      </c>
      <c r="BC96">
        <v>7.5816649999999996E-3</v>
      </c>
      <c r="BD96">
        <v>5.3071699999999999E-4</v>
      </c>
      <c r="BE96">
        <v>1.69829E-4</v>
      </c>
      <c r="BF96" s="2">
        <v>1.69829E-6</v>
      </c>
      <c r="BG96" s="2">
        <v>1.35863E-7</v>
      </c>
      <c r="BH96">
        <v>11.9995525</v>
      </c>
      <c r="BI96">
        <v>1.95173719</v>
      </c>
      <c r="BJ96">
        <v>0.20220300599999999</v>
      </c>
      <c r="BK96">
        <v>3.2851349999999998E-3</v>
      </c>
      <c r="BL96">
        <v>7.3366299999999996E-4</v>
      </c>
      <c r="BM96" s="2">
        <v>9.5953600000000002E-6</v>
      </c>
      <c r="BN96" s="2">
        <v>1.8110600000000001E-6</v>
      </c>
      <c r="BO96">
        <v>2423.5976169999999</v>
      </c>
      <c r="BP96">
        <v>394.20016720000001</v>
      </c>
      <c r="BQ96">
        <v>40.839749840000003</v>
      </c>
      <c r="BR96">
        <v>0.66351194599999996</v>
      </c>
      <c r="BS96">
        <v>0.14818076199999999</v>
      </c>
      <c r="BT96">
        <v>1.938012E-3</v>
      </c>
      <c r="BU96">
        <v>3.6578700000000001E-4</v>
      </c>
    </row>
    <row r="97" spans="1:73" x14ac:dyDescent="0.2">
      <c r="A97" t="s">
        <v>78</v>
      </c>
      <c r="B97" s="3">
        <v>43466</v>
      </c>
      <c r="C97" t="s">
        <v>79</v>
      </c>
      <c r="D97">
        <v>57</v>
      </c>
      <c r="E97">
        <v>57</v>
      </c>
      <c r="F97">
        <v>214</v>
      </c>
      <c r="G97">
        <v>214</v>
      </c>
      <c r="H97" t="s">
        <v>1453</v>
      </c>
      <c r="I97" t="s">
        <v>620</v>
      </c>
      <c r="J97" t="s">
        <v>619</v>
      </c>
      <c r="K97" t="s">
        <v>618</v>
      </c>
      <c r="M97">
        <v>2035</v>
      </c>
      <c r="N97">
        <v>2039</v>
      </c>
      <c r="O97">
        <v>9675.5</v>
      </c>
      <c r="P97">
        <v>4.75</v>
      </c>
      <c r="R97">
        <v>4852</v>
      </c>
      <c r="S97">
        <v>4852</v>
      </c>
      <c r="T97">
        <v>596</v>
      </c>
      <c r="U97">
        <v>0.29699999999999999</v>
      </c>
      <c r="V97">
        <v>40</v>
      </c>
      <c r="W97">
        <v>2</v>
      </c>
      <c r="X97">
        <v>71</v>
      </c>
      <c r="Y97">
        <v>43538</v>
      </c>
      <c r="Z97">
        <v>2129275</v>
      </c>
      <c r="AA97">
        <v>48.88</v>
      </c>
      <c r="AB97">
        <v>2023005</v>
      </c>
      <c r="AC97">
        <v>46.44</v>
      </c>
      <c r="AD97">
        <v>344433</v>
      </c>
      <c r="AE97">
        <v>17847449</v>
      </c>
      <c r="AF97">
        <v>0.1618</v>
      </c>
      <c r="AG97">
        <v>99</v>
      </c>
      <c r="AH97">
        <v>22862156</v>
      </c>
      <c r="AI97">
        <v>2359</v>
      </c>
      <c r="AJ97">
        <v>564</v>
      </c>
      <c r="AK97" t="s">
        <v>1452</v>
      </c>
      <c r="AL97" t="s">
        <v>1451</v>
      </c>
      <c r="AM97" t="s">
        <v>1450</v>
      </c>
      <c r="AN97" t="s">
        <v>1449</v>
      </c>
      <c r="AO97" t="s">
        <v>683</v>
      </c>
      <c r="AP97">
        <v>12</v>
      </c>
      <c r="AQ97">
        <v>16</v>
      </c>
      <c r="AR97">
        <v>36</v>
      </c>
      <c r="AS97">
        <v>83</v>
      </c>
      <c r="AT97">
        <v>12</v>
      </c>
      <c r="AU97" s="3">
        <v>19662</v>
      </c>
      <c r="AZ97">
        <v>5.0875000000000004</v>
      </c>
      <c r="BA97">
        <v>1.3227500000000001</v>
      </c>
      <c r="BB97">
        <v>0.2513225</v>
      </c>
      <c r="BC97">
        <v>1.7592574999999999E-2</v>
      </c>
      <c r="BD97">
        <v>1.2314800000000001E-3</v>
      </c>
      <c r="BE97">
        <v>3.9407400000000001E-4</v>
      </c>
      <c r="BF97" s="2">
        <v>3.9407399999999996E-6</v>
      </c>
      <c r="BG97" s="2">
        <v>3.15259E-7</v>
      </c>
      <c r="BH97">
        <v>27.843887500000001</v>
      </c>
      <c r="BI97">
        <v>4.5288314500000002</v>
      </c>
      <c r="BJ97">
        <v>0.46919397499999999</v>
      </c>
      <c r="BK97">
        <v>7.6228629999999997E-3</v>
      </c>
      <c r="BL97">
        <v>1.7023979999999999E-3</v>
      </c>
      <c r="BM97" s="2">
        <v>2.2265200000000002E-5</v>
      </c>
      <c r="BN97" s="2">
        <v>4.2023999999999998E-6</v>
      </c>
      <c r="BO97">
        <v>5623.7413340000003</v>
      </c>
      <c r="BP97">
        <v>914.70620329999997</v>
      </c>
      <c r="BQ97">
        <v>94.764983959999995</v>
      </c>
      <c r="BR97">
        <v>1.539620081</v>
      </c>
      <c r="BS97">
        <v>0.34384019399999999</v>
      </c>
      <c r="BT97">
        <v>4.4969839999999999E-3</v>
      </c>
      <c r="BU97">
        <v>8.4877599999999998E-4</v>
      </c>
    </row>
    <row r="98" spans="1:73" x14ac:dyDescent="0.2">
      <c r="A98" t="s">
        <v>359</v>
      </c>
      <c r="B98" s="3">
        <v>43466</v>
      </c>
      <c r="C98" t="s">
        <v>358</v>
      </c>
      <c r="D98">
        <v>15</v>
      </c>
      <c r="E98">
        <v>134</v>
      </c>
      <c r="F98">
        <v>367</v>
      </c>
      <c r="G98">
        <v>367</v>
      </c>
      <c r="H98" t="s">
        <v>1448</v>
      </c>
      <c r="I98" t="s">
        <v>620</v>
      </c>
      <c r="J98" t="s">
        <v>619</v>
      </c>
      <c r="K98" t="s">
        <v>618</v>
      </c>
      <c r="M98">
        <v>606</v>
      </c>
      <c r="N98">
        <v>608</v>
      </c>
      <c r="O98">
        <v>2843</v>
      </c>
      <c r="P98">
        <v>4.6900000000000004</v>
      </c>
      <c r="R98">
        <v>1355</v>
      </c>
      <c r="S98">
        <v>1355</v>
      </c>
      <c r="T98">
        <v>223</v>
      </c>
      <c r="U98">
        <v>0.38300000000000001</v>
      </c>
      <c r="V98">
        <v>4</v>
      </c>
      <c r="W98">
        <v>0</v>
      </c>
      <c r="X98">
        <v>8</v>
      </c>
      <c r="Y98">
        <v>43781</v>
      </c>
      <c r="Z98">
        <v>204530</v>
      </c>
      <c r="AA98">
        <v>4.7</v>
      </c>
      <c r="AB98">
        <v>204530</v>
      </c>
      <c r="AC98">
        <v>4.7</v>
      </c>
      <c r="AD98">
        <v>45023</v>
      </c>
      <c r="AE98">
        <v>4301454</v>
      </c>
      <c r="AF98">
        <v>0.22009999999999999</v>
      </c>
      <c r="AG98">
        <v>288</v>
      </c>
      <c r="AH98">
        <v>5042342</v>
      </c>
      <c r="AI98">
        <v>1808</v>
      </c>
      <c r="AJ98">
        <v>577</v>
      </c>
      <c r="AK98" t="s">
        <v>1358</v>
      </c>
      <c r="AL98" t="s">
        <v>1447</v>
      </c>
      <c r="AM98" t="s">
        <v>1396</v>
      </c>
      <c r="AN98" t="s">
        <v>1349</v>
      </c>
      <c r="AO98" t="s">
        <v>622</v>
      </c>
      <c r="AP98">
        <v>4</v>
      </c>
      <c r="AQ98">
        <v>10</v>
      </c>
      <c r="AR98" t="s">
        <v>1347</v>
      </c>
      <c r="AS98">
        <v>75</v>
      </c>
      <c r="AT98">
        <v>3</v>
      </c>
      <c r="AU98" s="3">
        <v>17363</v>
      </c>
      <c r="AV98" t="s">
        <v>746</v>
      </c>
      <c r="AZ98">
        <v>1.5149999999999999</v>
      </c>
      <c r="BA98">
        <v>0.39389999999999997</v>
      </c>
      <c r="BB98">
        <v>7.4841000000000005E-2</v>
      </c>
      <c r="BC98">
        <v>5.2388699999999996E-3</v>
      </c>
      <c r="BD98">
        <v>3.6672099999999997E-4</v>
      </c>
      <c r="BE98">
        <v>1.17351E-4</v>
      </c>
      <c r="BF98" s="2">
        <v>1.1735099999999999E-6</v>
      </c>
      <c r="BG98" s="2">
        <v>9.3880599999999997E-8</v>
      </c>
      <c r="BH98">
        <v>8.2915949999999992</v>
      </c>
      <c r="BI98">
        <v>1.34863482</v>
      </c>
      <c r="BJ98">
        <v>0.13972066299999999</v>
      </c>
      <c r="BK98">
        <v>2.2700020000000001E-3</v>
      </c>
      <c r="BL98">
        <v>5.0695500000000001E-4</v>
      </c>
      <c r="BM98" s="2">
        <v>6.6303099999999997E-6</v>
      </c>
      <c r="BN98" s="2">
        <v>1.25143E-6</v>
      </c>
      <c r="BO98">
        <v>1674.6866090000001</v>
      </c>
      <c r="BP98">
        <v>272.3891691</v>
      </c>
      <c r="BQ98">
        <v>28.219941169999998</v>
      </c>
      <c r="BR98">
        <v>0.45848145899999998</v>
      </c>
      <c r="BS98">
        <v>0.102391724</v>
      </c>
      <c r="BT98">
        <v>1.339151E-3</v>
      </c>
      <c r="BU98">
        <v>2.5275599999999998E-4</v>
      </c>
    </row>
    <row r="99" spans="1:73" x14ac:dyDescent="0.2">
      <c r="A99" t="s">
        <v>226</v>
      </c>
      <c r="B99" s="3">
        <v>43466</v>
      </c>
      <c r="C99" t="s">
        <v>227</v>
      </c>
      <c r="D99">
        <v>29</v>
      </c>
      <c r="E99">
        <v>29</v>
      </c>
      <c r="F99">
        <v>532</v>
      </c>
      <c r="G99">
        <v>532</v>
      </c>
      <c r="H99" t="s">
        <v>1446</v>
      </c>
      <c r="I99" t="s">
        <v>620</v>
      </c>
      <c r="J99" t="s">
        <v>619</v>
      </c>
      <c r="K99" t="s">
        <v>618</v>
      </c>
      <c r="M99">
        <v>1389</v>
      </c>
      <c r="N99">
        <v>1390</v>
      </c>
      <c r="O99">
        <v>6512.5</v>
      </c>
      <c r="P99">
        <v>4.6900000000000004</v>
      </c>
      <c r="R99">
        <v>3185</v>
      </c>
      <c r="S99">
        <v>3185</v>
      </c>
      <c r="T99">
        <v>537</v>
      </c>
      <c r="U99">
        <v>0.38800000000000001</v>
      </c>
      <c r="V99">
        <v>10</v>
      </c>
      <c r="W99">
        <v>0</v>
      </c>
      <c r="X99">
        <v>10</v>
      </c>
      <c r="Y99">
        <v>14</v>
      </c>
      <c r="Z99">
        <v>723570</v>
      </c>
      <c r="AA99">
        <v>16.61</v>
      </c>
      <c r="AB99">
        <v>723570</v>
      </c>
      <c r="AC99">
        <v>16.61</v>
      </c>
      <c r="AD99">
        <v>100746</v>
      </c>
      <c r="AE99">
        <v>11639930</v>
      </c>
      <c r="AF99">
        <v>0.13919999999999999</v>
      </c>
      <c r="AG99">
        <v>192</v>
      </c>
      <c r="AH99">
        <v>15187000</v>
      </c>
      <c r="AI99">
        <v>2324</v>
      </c>
      <c r="AJ99">
        <v>532</v>
      </c>
      <c r="AK99" t="s">
        <v>1445</v>
      </c>
      <c r="AL99" t="s">
        <v>1444</v>
      </c>
      <c r="AM99" t="s">
        <v>1443</v>
      </c>
      <c r="AN99" t="s">
        <v>1442</v>
      </c>
      <c r="AO99" t="s">
        <v>613</v>
      </c>
      <c r="AP99">
        <v>2</v>
      </c>
      <c r="AQ99">
        <v>8</v>
      </c>
      <c r="AR99">
        <v>25</v>
      </c>
      <c r="AS99">
        <v>57</v>
      </c>
      <c r="AT99">
        <v>35</v>
      </c>
      <c r="AU99" s="3">
        <v>19121</v>
      </c>
      <c r="AV99" t="s">
        <v>654</v>
      </c>
      <c r="AZ99">
        <v>3.4725000000000001</v>
      </c>
      <c r="BA99">
        <v>0.90285000000000004</v>
      </c>
      <c r="BB99">
        <v>0.17154150000000001</v>
      </c>
      <c r="BC99">
        <v>1.2007904999999999E-2</v>
      </c>
      <c r="BD99">
        <v>8.4055299999999996E-4</v>
      </c>
      <c r="BE99">
        <v>2.68977E-4</v>
      </c>
      <c r="BF99" s="2">
        <v>2.6897700000000001E-6</v>
      </c>
      <c r="BG99" s="2">
        <v>2.15182E-7</v>
      </c>
      <c r="BH99">
        <v>19.0049925</v>
      </c>
      <c r="BI99">
        <v>3.0911778299999999</v>
      </c>
      <c r="BJ99">
        <v>0.32025082599999999</v>
      </c>
      <c r="BK99">
        <v>5.203025E-3</v>
      </c>
      <c r="BL99">
        <v>1.1619810000000001E-3</v>
      </c>
      <c r="BM99" s="2">
        <v>1.5197200000000001E-5</v>
      </c>
      <c r="BN99" s="2">
        <v>2.8683699999999999E-6</v>
      </c>
      <c r="BO99">
        <v>3838.5143549999998</v>
      </c>
      <c r="BP99">
        <v>624.33755099999996</v>
      </c>
      <c r="BQ99">
        <v>64.682340400000001</v>
      </c>
      <c r="BR99">
        <v>1.050875819</v>
      </c>
      <c r="BS99">
        <v>0.23468994100000001</v>
      </c>
      <c r="BT99">
        <v>3.0694400000000001E-3</v>
      </c>
      <c r="BU99">
        <v>5.7933599999999996E-4</v>
      </c>
    </row>
    <row r="100" spans="1:73" x14ac:dyDescent="0.2">
      <c r="A100" t="s">
        <v>228</v>
      </c>
      <c r="B100" s="3">
        <v>43466</v>
      </c>
      <c r="C100" t="s">
        <v>165</v>
      </c>
      <c r="D100">
        <v>205</v>
      </c>
      <c r="E100">
        <v>167</v>
      </c>
      <c r="F100">
        <v>322</v>
      </c>
      <c r="G100">
        <v>283</v>
      </c>
      <c r="H100" t="s">
        <v>1441</v>
      </c>
      <c r="I100" t="s">
        <v>620</v>
      </c>
      <c r="J100" t="s">
        <v>688</v>
      </c>
      <c r="K100" t="s">
        <v>618</v>
      </c>
      <c r="M100">
        <v>36</v>
      </c>
      <c r="N100">
        <v>36</v>
      </c>
      <c r="O100">
        <v>180</v>
      </c>
      <c r="P100">
        <v>5</v>
      </c>
      <c r="R100">
        <v>98</v>
      </c>
      <c r="S100">
        <v>98</v>
      </c>
      <c r="T100">
        <v>12</v>
      </c>
      <c r="U100">
        <v>0.33300000000000002</v>
      </c>
      <c r="V100">
        <v>18</v>
      </c>
      <c r="W100">
        <v>0</v>
      </c>
      <c r="X100">
        <v>18</v>
      </c>
      <c r="Y100">
        <v>2</v>
      </c>
      <c r="Z100">
        <v>33705</v>
      </c>
      <c r="AA100">
        <v>0.77</v>
      </c>
      <c r="AB100">
        <v>33705</v>
      </c>
      <c r="AC100">
        <v>0.77</v>
      </c>
      <c r="AD100">
        <v>20339</v>
      </c>
      <c r="AE100">
        <v>564300</v>
      </c>
      <c r="AF100">
        <v>0.60340000000000005</v>
      </c>
      <c r="AG100">
        <v>127</v>
      </c>
      <c r="AH100">
        <v>633673</v>
      </c>
      <c r="AI100">
        <v>3520</v>
      </c>
      <c r="AJ100">
        <v>741</v>
      </c>
      <c r="AK100" t="s">
        <v>1440</v>
      </c>
      <c r="AL100" t="s">
        <v>704</v>
      </c>
      <c r="AM100" t="s">
        <v>1439</v>
      </c>
      <c r="AN100" t="s">
        <v>917</v>
      </c>
      <c r="AO100" t="s">
        <v>613</v>
      </c>
      <c r="AP100">
        <v>9</v>
      </c>
      <c r="AQ100">
        <v>9</v>
      </c>
      <c r="AR100">
        <v>20</v>
      </c>
      <c r="AS100">
        <v>43</v>
      </c>
      <c r="AT100" t="s">
        <v>1438</v>
      </c>
      <c r="AU100" s="3">
        <v>25476</v>
      </c>
      <c r="AX100" t="s">
        <v>690</v>
      </c>
      <c r="AZ100">
        <v>0.09</v>
      </c>
      <c r="BA100">
        <v>2.3400000000000001E-2</v>
      </c>
      <c r="BB100">
        <v>4.4460000000000003E-3</v>
      </c>
      <c r="BC100">
        <v>3.1122000000000002E-4</v>
      </c>
      <c r="BD100" s="2">
        <v>2.17854E-5</v>
      </c>
      <c r="BE100" s="2">
        <v>6.97133E-6</v>
      </c>
      <c r="BF100" s="2">
        <v>6.97133E-8</v>
      </c>
      <c r="BG100" s="2">
        <v>5.5770600000000002E-9</v>
      </c>
      <c r="BH100">
        <v>0.49257000000000001</v>
      </c>
      <c r="BI100">
        <v>8.0116919999999994E-2</v>
      </c>
      <c r="BJ100">
        <v>8.3002370000000002E-3</v>
      </c>
      <c r="BK100">
        <v>1.34852E-4</v>
      </c>
      <c r="BL100" s="2">
        <v>3.0116100000000001E-5</v>
      </c>
      <c r="BM100" s="2">
        <v>3.9387999999999998E-7</v>
      </c>
      <c r="BN100" s="2">
        <v>7.4342200000000002E-8</v>
      </c>
      <c r="BO100">
        <v>99.486333180000003</v>
      </c>
      <c r="BP100">
        <v>16.181534800000001</v>
      </c>
      <c r="BQ100">
        <v>1.676432149</v>
      </c>
      <c r="BR100">
        <v>2.7236521999999999E-2</v>
      </c>
      <c r="BS100">
        <v>6.0826769999999999E-3</v>
      </c>
      <c r="BT100" s="2">
        <v>7.9553499999999997E-5</v>
      </c>
      <c r="BU100" s="2">
        <v>1.50152E-5</v>
      </c>
    </row>
    <row r="101" spans="1:73" x14ac:dyDescent="0.2">
      <c r="A101" t="s">
        <v>547</v>
      </c>
      <c r="B101" s="3">
        <v>43466</v>
      </c>
      <c r="C101" t="s">
        <v>548</v>
      </c>
      <c r="D101">
        <v>209</v>
      </c>
      <c r="E101">
        <v>91</v>
      </c>
      <c r="F101">
        <v>324</v>
      </c>
      <c r="G101">
        <v>324</v>
      </c>
      <c r="H101" t="s">
        <v>1437</v>
      </c>
      <c r="I101" t="s">
        <v>620</v>
      </c>
      <c r="J101" t="s">
        <v>619</v>
      </c>
      <c r="K101" t="s">
        <v>634</v>
      </c>
      <c r="M101">
        <v>21</v>
      </c>
      <c r="N101">
        <v>29</v>
      </c>
      <c r="O101">
        <v>111.5</v>
      </c>
      <c r="P101">
        <v>5.31</v>
      </c>
      <c r="S101">
        <v>35</v>
      </c>
      <c r="V101">
        <v>26</v>
      </c>
      <c r="Y101">
        <v>43467</v>
      </c>
      <c r="Z101">
        <v>109109</v>
      </c>
      <c r="AA101">
        <v>2.5</v>
      </c>
      <c r="AB101">
        <v>109109</v>
      </c>
      <c r="AC101">
        <v>2.5</v>
      </c>
      <c r="AG101">
        <v>14</v>
      </c>
      <c r="AH101">
        <v>815005</v>
      </c>
      <c r="AI101">
        <v>6.56</v>
      </c>
      <c r="AJ101">
        <v>812</v>
      </c>
      <c r="AK101" t="s">
        <v>1436</v>
      </c>
      <c r="AU101" s="3">
        <v>25507</v>
      </c>
      <c r="AZ101">
        <v>5.2499999999999998E-2</v>
      </c>
      <c r="BA101">
        <v>1.3650000000000001E-2</v>
      </c>
      <c r="BB101">
        <v>2.5934999999999999E-3</v>
      </c>
      <c r="BC101">
        <v>1.81545E-4</v>
      </c>
      <c r="BD101" s="2">
        <v>1.27082E-5</v>
      </c>
      <c r="BE101" s="2">
        <v>4.06661E-6</v>
      </c>
      <c r="BF101" s="2">
        <v>4.06661E-8</v>
      </c>
      <c r="BG101" s="2">
        <v>3.25329E-9</v>
      </c>
      <c r="BH101">
        <v>0.28733249999999999</v>
      </c>
      <c r="BI101">
        <v>4.6734869999999998E-2</v>
      </c>
      <c r="BJ101">
        <v>4.8418050000000002E-3</v>
      </c>
      <c r="BK101" s="2">
        <v>7.8663400000000003E-5</v>
      </c>
      <c r="BL101" s="2">
        <v>1.7567700000000001E-5</v>
      </c>
      <c r="BM101" s="2">
        <v>2.2976299999999999E-7</v>
      </c>
      <c r="BN101" s="2">
        <v>4.3366300000000002E-8</v>
      </c>
      <c r="BO101">
        <v>58.033694359999998</v>
      </c>
      <c r="BP101">
        <v>9.4392286330000008</v>
      </c>
      <c r="BQ101">
        <v>0.97791875299999997</v>
      </c>
      <c r="BR101">
        <v>1.5887971000000001E-2</v>
      </c>
      <c r="BS101">
        <v>3.5482280000000001E-3</v>
      </c>
      <c r="BT101" s="2">
        <v>4.6406200000000003E-5</v>
      </c>
      <c r="BU101" s="2">
        <v>8.7588699999999997E-6</v>
      </c>
    </row>
    <row r="102" spans="1:73" x14ac:dyDescent="0.2">
      <c r="A102" t="s">
        <v>549</v>
      </c>
      <c r="B102" s="3">
        <v>43466</v>
      </c>
      <c r="C102" t="s">
        <v>548</v>
      </c>
      <c r="D102">
        <v>212</v>
      </c>
      <c r="E102">
        <v>91</v>
      </c>
      <c r="F102">
        <v>327</v>
      </c>
      <c r="G102">
        <v>324</v>
      </c>
      <c r="H102" t="s">
        <v>1435</v>
      </c>
      <c r="I102" t="s">
        <v>620</v>
      </c>
      <c r="J102" t="s">
        <v>619</v>
      </c>
      <c r="K102" t="s">
        <v>634</v>
      </c>
      <c r="M102">
        <v>10</v>
      </c>
      <c r="N102">
        <v>14</v>
      </c>
      <c r="O102">
        <v>54</v>
      </c>
      <c r="P102">
        <v>5.4</v>
      </c>
      <c r="S102">
        <v>25</v>
      </c>
      <c r="V102">
        <v>12</v>
      </c>
      <c r="Y102">
        <v>37623</v>
      </c>
      <c r="Z102">
        <v>71102</v>
      </c>
      <c r="AA102">
        <v>1.63</v>
      </c>
      <c r="AB102">
        <v>71102</v>
      </c>
      <c r="AC102">
        <v>1.63</v>
      </c>
      <c r="AG102">
        <v>15</v>
      </c>
      <c r="AH102">
        <v>594100</v>
      </c>
      <c r="AI102">
        <v>6.93</v>
      </c>
      <c r="AJ102">
        <v>920</v>
      </c>
      <c r="AK102" t="s">
        <v>1433</v>
      </c>
      <c r="AL102" t="s">
        <v>1430</v>
      </c>
      <c r="AU102" s="3">
        <v>25841</v>
      </c>
      <c r="AZ102">
        <v>2.5000000000000001E-2</v>
      </c>
      <c r="BA102">
        <v>6.4999999999999997E-3</v>
      </c>
      <c r="BB102">
        <v>1.235E-3</v>
      </c>
      <c r="BC102">
        <v>8.6450000000000001E-5</v>
      </c>
      <c r="BD102" s="2">
        <v>6.0515000000000004E-6</v>
      </c>
      <c r="BE102" s="2">
        <v>1.9364799999999999E-6</v>
      </c>
      <c r="BF102" s="2">
        <v>1.9364800000000001E-8</v>
      </c>
      <c r="BG102" s="2">
        <v>1.54918E-9</v>
      </c>
      <c r="BH102">
        <v>0.136825</v>
      </c>
      <c r="BI102">
        <v>2.2254699999999999E-2</v>
      </c>
      <c r="BJ102">
        <v>2.3056219999999998E-3</v>
      </c>
      <c r="BK102" s="2">
        <v>3.7458800000000001E-5</v>
      </c>
      <c r="BL102" s="2">
        <v>8.3655899999999993E-6</v>
      </c>
      <c r="BM102" s="2">
        <v>1.09411E-7</v>
      </c>
      <c r="BN102" s="2">
        <v>2.0650599999999999E-8</v>
      </c>
      <c r="BO102">
        <v>27.63509255</v>
      </c>
      <c r="BP102">
        <v>4.4948707780000001</v>
      </c>
      <c r="BQ102">
        <v>0.465675597</v>
      </c>
      <c r="BR102">
        <v>7.5657010000000002E-3</v>
      </c>
      <c r="BS102">
        <v>1.6896319999999999E-3</v>
      </c>
      <c r="BT102" s="2">
        <v>2.2098200000000001E-5</v>
      </c>
      <c r="BU102" s="2">
        <v>4.1708900000000003E-6</v>
      </c>
    </row>
    <row r="103" spans="1:73" x14ac:dyDescent="0.2">
      <c r="A103" t="s">
        <v>550</v>
      </c>
      <c r="B103" s="3">
        <v>43466</v>
      </c>
      <c r="C103" t="s">
        <v>548</v>
      </c>
      <c r="D103">
        <v>213</v>
      </c>
      <c r="E103">
        <v>91</v>
      </c>
      <c r="F103">
        <v>340</v>
      </c>
      <c r="G103">
        <v>324</v>
      </c>
      <c r="H103" t="s">
        <v>1434</v>
      </c>
      <c r="I103" t="s">
        <v>620</v>
      </c>
      <c r="J103" t="s">
        <v>619</v>
      </c>
      <c r="K103" t="s">
        <v>634</v>
      </c>
      <c r="M103">
        <v>11</v>
      </c>
      <c r="N103">
        <v>13</v>
      </c>
      <c r="O103">
        <v>60.5</v>
      </c>
      <c r="P103">
        <v>5.5</v>
      </c>
      <c r="S103">
        <v>20</v>
      </c>
      <c r="V103">
        <v>12</v>
      </c>
      <c r="Y103">
        <v>43467</v>
      </c>
      <c r="Z103">
        <v>48377</v>
      </c>
      <c r="AA103">
        <v>1.1100000000000001</v>
      </c>
      <c r="AB103">
        <v>48377</v>
      </c>
      <c r="AC103">
        <v>1.1100000000000001</v>
      </c>
      <c r="AG103">
        <v>18</v>
      </c>
      <c r="AH103">
        <v>363764</v>
      </c>
      <c r="AI103">
        <v>7.52</v>
      </c>
      <c r="AJ103">
        <v>1089</v>
      </c>
      <c r="AK103" t="s">
        <v>1433</v>
      </c>
      <c r="AL103" t="s">
        <v>1430</v>
      </c>
      <c r="AU103" s="3">
        <v>26053</v>
      </c>
      <c r="AZ103">
        <v>2.75E-2</v>
      </c>
      <c r="BA103">
        <v>7.1500000000000001E-3</v>
      </c>
      <c r="BB103">
        <v>1.3584999999999999E-3</v>
      </c>
      <c r="BC103">
        <v>9.5094999999999997E-5</v>
      </c>
      <c r="BD103" s="2">
        <v>6.65665E-6</v>
      </c>
      <c r="BE103" s="2">
        <v>2.1301300000000001E-6</v>
      </c>
      <c r="BF103" s="2">
        <v>2.13013E-8</v>
      </c>
      <c r="BG103" s="2">
        <v>1.7040999999999999E-9</v>
      </c>
      <c r="BH103">
        <v>0.15050749999999999</v>
      </c>
      <c r="BI103">
        <v>2.4480169999999999E-2</v>
      </c>
      <c r="BJ103">
        <v>2.5361839999999999E-3</v>
      </c>
      <c r="BK103" s="2">
        <v>4.1204700000000002E-5</v>
      </c>
      <c r="BL103" s="2">
        <v>9.2021499999999996E-6</v>
      </c>
      <c r="BM103" s="2">
        <v>1.2035199999999999E-7</v>
      </c>
      <c r="BN103" s="2">
        <v>2.27157E-8</v>
      </c>
      <c r="BO103">
        <v>30.398601809999999</v>
      </c>
      <c r="BP103">
        <v>4.9443578559999999</v>
      </c>
      <c r="BQ103">
        <v>0.512243157</v>
      </c>
      <c r="BR103">
        <v>8.3222709999999991E-3</v>
      </c>
      <c r="BS103">
        <v>1.8585959999999999E-3</v>
      </c>
      <c r="BT103" s="2">
        <v>2.4307999999999998E-5</v>
      </c>
      <c r="BU103" s="2">
        <v>4.5879800000000002E-6</v>
      </c>
    </row>
    <row r="104" spans="1:73" x14ac:dyDescent="0.2">
      <c r="A104" t="s">
        <v>551</v>
      </c>
      <c r="B104" s="3">
        <v>43466</v>
      </c>
      <c r="C104" t="s">
        <v>548</v>
      </c>
      <c r="D104">
        <v>226</v>
      </c>
      <c r="E104">
        <v>91</v>
      </c>
      <c r="F104">
        <v>345</v>
      </c>
      <c r="G104">
        <v>324</v>
      </c>
      <c r="H104" t="s">
        <v>1432</v>
      </c>
      <c r="I104" t="s">
        <v>620</v>
      </c>
      <c r="J104" t="s">
        <v>619</v>
      </c>
      <c r="K104" t="s">
        <v>634</v>
      </c>
      <c r="M104">
        <v>10</v>
      </c>
      <c r="N104">
        <v>13</v>
      </c>
      <c r="O104">
        <v>59</v>
      </c>
      <c r="P104">
        <v>5.9</v>
      </c>
      <c r="S104">
        <v>20</v>
      </c>
      <c r="V104">
        <v>13</v>
      </c>
      <c r="Y104">
        <v>37623</v>
      </c>
      <c r="Z104">
        <v>59855</v>
      </c>
      <c r="AA104">
        <v>1.37</v>
      </c>
      <c r="AB104">
        <v>59855</v>
      </c>
      <c r="AC104">
        <v>1.37</v>
      </c>
      <c r="AG104">
        <v>15</v>
      </c>
      <c r="AH104">
        <v>500168</v>
      </c>
      <c r="AI104">
        <v>7.38</v>
      </c>
      <c r="AJ104">
        <v>943</v>
      </c>
      <c r="AK104" t="s">
        <v>1431</v>
      </c>
      <c r="AL104" t="s">
        <v>1430</v>
      </c>
      <c r="AU104" s="3">
        <v>26114</v>
      </c>
      <c r="AZ104">
        <v>2.5000000000000001E-2</v>
      </c>
      <c r="BA104">
        <v>6.4999999999999997E-3</v>
      </c>
      <c r="BB104">
        <v>1.235E-3</v>
      </c>
      <c r="BC104">
        <v>8.6450000000000001E-5</v>
      </c>
      <c r="BD104" s="2">
        <v>6.0515000000000004E-6</v>
      </c>
      <c r="BE104" s="2">
        <v>1.9364799999999999E-6</v>
      </c>
      <c r="BF104" s="2">
        <v>1.9364800000000001E-8</v>
      </c>
      <c r="BG104" s="2">
        <v>1.54918E-9</v>
      </c>
      <c r="BH104">
        <v>0.136825</v>
      </c>
      <c r="BI104">
        <v>2.2254699999999999E-2</v>
      </c>
      <c r="BJ104">
        <v>2.3056219999999998E-3</v>
      </c>
      <c r="BK104" s="2">
        <v>3.7458800000000001E-5</v>
      </c>
      <c r="BL104" s="2">
        <v>8.3655899999999993E-6</v>
      </c>
      <c r="BM104" s="2">
        <v>1.09411E-7</v>
      </c>
      <c r="BN104" s="2">
        <v>2.0650599999999999E-8</v>
      </c>
      <c r="BO104">
        <v>27.63509255</v>
      </c>
      <c r="BP104">
        <v>4.4948707780000001</v>
      </c>
      <c r="BQ104">
        <v>0.465675597</v>
      </c>
      <c r="BR104">
        <v>7.5657010000000002E-3</v>
      </c>
      <c r="BS104">
        <v>1.6896319999999999E-3</v>
      </c>
      <c r="BT104" s="2">
        <v>2.2098200000000001E-5</v>
      </c>
      <c r="BU104" s="2">
        <v>4.1708900000000003E-6</v>
      </c>
    </row>
    <row r="105" spans="1:73" x14ac:dyDescent="0.2">
      <c r="A105" t="s">
        <v>552</v>
      </c>
      <c r="B105" s="3">
        <v>43466</v>
      </c>
      <c r="C105" t="s">
        <v>548</v>
      </c>
      <c r="D105">
        <v>283</v>
      </c>
      <c r="E105">
        <v>91</v>
      </c>
      <c r="F105">
        <v>376</v>
      </c>
      <c r="G105">
        <v>324</v>
      </c>
      <c r="H105" t="s">
        <v>1429</v>
      </c>
      <c r="I105" t="s">
        <v>620</v>
      </c>
      <c r="J105" t="s">
        <v>619</v>
      </c>
      <c r="K105" t="s">
        <v>634</v>
      </c>
      <c r="M105">
        <v>16</v>
      </c>
      <c r="N105">
        <v>40</v>
      </c>
      <c r="O105">
        <v>79</v>
      </c>
      <c r="P105">
        <v>4.9400000000000004</v>
      </c>
      <c r="S105">
        <v>31</v>
      </c>
      <c r="V105">
        <v>16</v>
      </c>
      <c r="Y105" t="s">
        <v>1428</v>
      </c>
      <c r="Z105">
        <v>50476</v>
      </c>
      <c r="AA105">
        <v>1.1599999999999999</v>
      </c>
      <c r="AB105">
        <v>50476</v>
      </c>
      <c r="AC105">
        <v>1.1599999999999999</v>
      </c>
      <c r="AG105">
        <v>27</v>
      </c>
      <c r="AH105">
        <v>0</v>
      </c>
      <c r="AI105">
        <v>0</v>
      </c>
      <c r="AJ105">
        <v>1076</v>
      </c>
      <c r="AK105" t="s">
        <v>1427</v>
      </c>
      <c r="AL105" t="s">
        <v>1426</v>
      </c>
      <c r="AU105" s="3">
        <v>30132</v>
      </c>
      <c r="AZ105">
        <v>0.04</v>
      </c>
      <c r="BA105">
        <v>1.04E-2</v>
      </c>
      <c r="BB105">
        <v>1.9759999999999999E-3</v>
      </c>
      <c r="BC105">
        <v>1.3831999999999999E-4</v>
      </c>
      <c r="BD105" s="2">
        <v>9.6824000000000007E-6</v>
      </c>
      <c r="BE105" s="2">
        <v>3.0983699999999999E-6</v>
      </c>
      <c r="BF105" s="2">
        <v>3.0983699999999998E-8</v>
      </c>
      <c r="BG105" s="2">
        <v>2.4786899999999998E-9</v>
      </c>
      <c r="BH105">
        <v>0.21892</v>
      </c>
      <c r="BI105">
        <v>3.5607519999999997E-2</v>
      </c>
      <c r="BJ105">
        <v>3.6889940000000001E-3</v>
      </c>
      <c r="BK105" s="2">
        <v>5.9934099999999999E-5</v>
      </c>
      <c r="BL105" s="2">
        <v>1.33849E-5</v>
      </c>
      <c r="BM105" s="2">
        <v>1.75058E-7</v>
      </c>
      <c r="BN105" s="2">
        <v>3.3040999999999998E-8</v>
      </c>
      <c r="BO105">
        <v>44.216148080000004</v>
      </c>
      <c r="BP105">
        <v>7.1917932440000003</v>
      </c>
      <c r="BQ105">
        <v>0.74508095500000004</v>
      </c>
      <c r="BR105">
        <v>1.2105121E-2</v>
      </c>
      <c r="BS105">
        <v>2.7034120000000001E-3</v>
      </c>
      <c r="BT105" s="2">
        <v>3.5357100000000001E-5</v>
      </c>
      <c r="BU105" s="2">
        <v>6.6734200000000001E-6</v>
      </c>
    </row>
    <row r="106" spans="1:73" x14ac:dyDescent="0.2">
      <c r="A106" t="s">
        <v>553</v>
      </c>
      <c r="B106" s="3">
        <v>43466</v>
      </c>
      <c r="C106" t="s">
        <v>548</v>
      </c>
      <c r="D106">
        <v>260</v>
      </c>
      <c r="E106">
        <v>91</v>
      </c>
      <c r="F106">
        <v>397</v>
      </c>
      <c r="G106">
        <v>324</v>
      </c>
      <c r="H106" t="s">
        <v>1425</v>
      </c>
      <c r="I106" t="s">
        <v>620</v>
      </c>
      <c r="J106" t="s">
        <v>619</v>
      </c>
      <c r="K106" t="s">
        <v>634</v>
      </c>
      <c r="M106">
        <v>29</v>
      </c>
      <c r="N106">
        <v>36</v>
      </c>
      <c r="O106">
        <v>153.5</v>
      </c>
      <c r="P106">
        <v>5.29</v>
      </c>
      <c r="S106">
        <v>65</v>
      </c>
      <c r="V106">
        <v>31</v>
      </c>
      <c r="Y106">
        <v>37623</v>
      </c>
      <c r="Z106">
        <v>140965</v>
      </c>
      <c r="AA106">
        <v>3.24</v>
      </c>
      <c r="AB106">
        <v>140965</v>
      </c>
      <c r="AC106">
        <v>3.24</v>
      </c>
      <c r="AG106">
        <v>20</v>
      </c>
      <c r="AH106">
        <v>1123771</v>
      </c>
      <c r="AI106">
        <v>7.17</v>
      </c>
      <c r="AJ106">
        <v>833</v>
      </c>
      <c r="AK106" t="s">
        <v>1424</v>
      </c>
      <c r="AL106" t="s">
        <v>1423</v>
      </c>
      <c r="AU106" s="3">
        <v>26572</v>
      </c>
      <c r="AZ106">
        <v>7.2499999999999995E-2</v>
      </c>
      <c r="BA106">
        <v>1.8849999999999999E-2</v>
      </c>
      <c r="BB106">
        <v>3.5815E-3</v>
      </c>
      <c r="BC106">
        <v>2.5070499999999999E-4</v>
      </c>
      <c r="BD106" s="2">
        <v>1.7549399999999998E-5</v>
      </c>
      <c r="BE106" s="2">
        <v>5.6157899999999998E-6</v>
      </c>
      <c r="BF106" s="2">
        <v>5.61579E-8</v>
      </c>
      <c r="BG106" s="2">
        <v>4.4926299999999996E-9</v>
      </c>
      <c r="BH106">
        <v>0.39679249999999999</v>
      </c>
      <c r="BI106">
        <v>6.453863E-2</v>
      </c>
      <c r="BJ106">
        <v>6.6863019999999999E-3</v>
      </c>
      <c r="BK106">
        <v>1.0863E-4</v>
      </c>
      <c r="BL106" s="2">
        <v>2.4260199999999999E-5</v>
      </c>
      <c r="BM106" s="2">
        <v>3.1729200000000001E-7</v>
      </c>
      <c r="BN106" s="2">
        <v>5.9886800000000001E-8</v>
      </c>
      <c r="BO106">
        <v>80.141768400000004</v>
      </c>
      <c r="BP106">
        <v>13.035125259999999</v>
      </c>
      <c r="BQ106">
        <v>1.3504592310000001</v>
      </c>
      <c r="BR106">
        <v>2.1940531999999999E-2</v>
      </c>
      <c r="BS106">
        <v>4.8999339999999999E-3</v>
      </c>
      <c r="BT106" s="2">
        <v>6.4084799999999993E-5</v>
      </c>
      <c r="BU106" s="2">
        <v>1.20956E-5</v>
      </c>
    </row>
    <row r="107" spans="1:73" x14ac:dyDescent="0.2">
      <c r="A107" t="s">
        <v>554</v>
      </c>
      <c r="B107" s="3">
        <v>43466</v>
      </c>
      <c r="C107" t="s">
        <v>548</v>
      </c>
      <c r="D107">
        <v>273</v>
      </c>
      <c r="E107">
        <v>91</v>
      </c>
      <c r="F107">
        <v>395</v>
      </c>
      <c r="G107">
        <v>324</v>
      </c>
      <c r="H107" t="s">
        <v>1422</v>
      </c>
      <c r="I107" t="s">
        <v>620</v>
      </c>
      <c r="J107" t="s">
        <v>619</v>
      </c>
      <c r="K107" t="s">
        <v>634</v>
      </c>
      <c r="M107">
        <v>6</v>
      </c>
      <c r="N107">
        <v>9</v>
      </c>
      <c r="O107">
        <v>32</v>
      </c>
      <c r="P107">
        <v>5.33</v>
      </c>
      <c r="S107">
        <v>11</v>
      </c>
      <c r="V107">
        <v>7</v>
      </c>
      <c r="Y107" t="s">
        <v>1415</v>
      </c>
      <c r="Z107">
        <v>46406</v>
      </c>
      <c r="AA107">
        <v>1.07</v>
      </c>
      <c r="AB107">
        <v>46406</v>
      </c>
      <c r="AC107">
        <v>1.07</v>
      </c>
      <c r="AG107">
        <v>10</v>
      </c>
      <c r="AH107">
        <v>339911</v>
      </c>
      <c r="AI107">
        <v>7.32</v>
      </c>
      <c r="AJ107">
        <v>750</v>
      </c>
      <c r="AK107" t="s">
        <v>1421</v>
      </c>
      <c r="AU107" s="3">
        <v>27972</v>
      </c>
      <c r="AZ107">
        <v>1.4999999999999999E-2</v>
      </c>
      <c r="BA107">
        <v>3.8999999999999998E-3</v>
      </c>
      <c r="BB107">
        <v>7.4100000000000001E-4</v>
      </c>
      <c r="BC107">
        <v>5.1870000000000003E-5</v>
      </c>
      <c r="BD107" s="2">
        <v>3.6308999999999998E-6</v>
      </c>
      <c r="BE107" s="2">
        <v>1.16189E-6</v>
      </c>
      <c r="BF107" s="2">
        <v>1.1618899999999999E-8</v>
      </c>
      <c r="BG107" s="2">
        <v>9.2951000000000003E-10</v>
      </c>
      <c r="BH107">
        <v>8.2095000000000001E-2</v>
      </c>
      <c r="BI107">
        <v>1.335282E-2</v>
      </c>
      <c r="BJ107">
        <v>1.383373E-3</v>
      </c>
      <c r="BK107" s="2">
        <v>2.2475300000000001E-5</v>
      </c>
      <c r="BL107" s="2">
        <v>5.0193600000000003E-6</v>
      </c>
      <c r="BM107" s="2">
        <v>6.5646700000000002E-8</v>
      </c>
      <c r="BN107" s="2">
        <v>1.2390400000000001E-8</v>
      </c>
      <c r="BO107">
        <v>16.58105553</v>
      </c>
      <c r="BP107">
        <v>2.6969224669999998</v>
      </c>
      <c r="BQ107">
        <v>0.27940535799999999</v>
      </c>
      <c r="BR107">
        <v>4.5394199999999997E-3</v>
      </c>
      <c r="BS107">
        <v>1.013779E-3</v>
      </c>
      <c r="BT107" s="2">
        <v>1.3258899999999999E-5</v>
      </c>
      <c r="BU107" s="2">
        <v>2.5025300000000002E-6</v>
      </c>
    </row>
    <row r="108" spans="1:73" x14ac:dyDescent="0.2">
      <c r="A108" t="s">
        <v>555</v>
      </c>
      <c r="B108" s="3">
        <v>43466</v>
      </c>
      <c r="C108" t="s">
        <v>548</v>
      </c>
      <c r="D108">
        <v>274</v>
      </c>
      <c r="E108">
        <v>91</v>
      </c>
      <c r="F108">
        <v>396</v>
      </c>
      <c r="G108">
        <v>324</v>
      </c>
      <c r="H108" t="s">
        <v>1420</v>
      </c>
      <c r="I108" t="s">
        <v>620</v>
      </c>
      <c r="J108" t="s">
        <v>619</v>
      </c>
      <c r="K108" t="s">
        <v>634</v>
      </c>
      <c r="M108">
        <v>5</v>
      </c>
      <c r="N108">
        <v>8</v>
      </c>
      <c r="O108">
        <v>29.5</v>
      </c>
      <c r="P108">
        <v>5.9</v>
      </c>
      <c r="S108">
        <v>9</v>
      </c>
      <c r="V108">
        <v>8</v>
      </c>
      <c r="Y108" t="s">
        <v>1415</v>
      </c>
      <c r="Z108">
        <v>41138</v>
      </c>
      <c r="AA108">
        <v>0.94</v>
      </c>
      <c r="AB108">
        <v>41138</v>
      </c>
      <c r="AC108">
        <v>0.94</v>
      </c>
      <c r="AG108">
        <v>10</v>
      </c>
      <c r="AH108">
        <v>419377</v>
      </c>
      <c r="AI108">
        <v>8.26</v>
      </c>
      <c r="AJ108">
        <v>929</v>
      </c>
      <c r="AK108" t="s">
        <v>1419</v>
      </c>
      <c r="AU108" s="3">
        <v>27954</v>
      </c>
      <c r="AZ108">
        <v>1.2500000000000001E-2</v>
      </c>
      <c r="BA108">
        <v>3.2499999999999999E-3</v>
      </c>
      <c r="BB108">
        <v>6.1749999999999999E-4</v>
      </c>
      <c r="BC108">
        <v>4.3225E-5</v>
      </c>
      <c r="BD108" s="2">
        <v>3.0257500000000002E-6</v>
      </c>
      <c r="BE108" s="2">
        <v>9.6823999999999994E-7</v>
      </c>
      <c r="BF108" s="2">
        <v>9.6824000000000004E-9</v>
      </c>
      <c r="BG108" s="2">
        <v>7.7459200000000003E-10</v>
      </c>
      <c r="BH108">
        <v>6.8412500000000001E-2</v>
      </c>
      <c r="BI108">
        <v>1.1127349999999999E-2</v>
      </c>
      <c r="BJ108">
        <v>1.1528109999999999E-3</v>
      </c>
      <c r="BK108" s="2">
        <v>1.8729400000000001E-5</v>
      </c>
      <c r="BL108" s="2">
        <v>4.1828E-6</v>
      </c>
      <c r="BM108" s="2">
        <v>5.4705599999999999E-8</v>
      </c>
      <c r="BN108" s="2">
        <v>1.0325299999999999E-8</v>
      </c>
      <c r="BO108">
        <v>13.81754628</v>
      </c>
      <c r="BP108">
        <v>2.2474353890000001</v>
      </c>
      <c r="BQ108">
        <v>0.23283779800000001</v>
      </c>
      <c r="BR108">
        <v>3.7828499999999999E-3</v>
      </c>
      <c r="BS108">
        <v>8.4481599999999997E-4</v>
      </c>
      <c r="BT108" s="2">
        <v>1.1049100000000001E-5</v>
      </c>
      <c r="BU108" s="2">
        <v>2.0854399999999998E-6</v>
      </c>
    </row>
    <row r="109" spans="1:73" x14ac:dyDescent="0.2">
      <c r="A109" t="s">
        <v>556</v>
      </c>
      <c r="B109" s="3">
        <v>43466</v>
      </c>
      <c r="C109" t="s">
        <v>548</v>
      </c>
      <c r="D109">
        <v>275</v>
      </c>
      <c r="E109">
        <v>91</v>
      </c>
      <c r="F109">
        <v>520</v>
      </c>
      <c r="G109">
        <v>324</v>
      </c>
      <c r="H109" t="s">
        <v>1418</v>
      </c>
      <c r="I109" t="s">
        <v>620</v>
      </c>
      <c r="J109" t="s">
        <v>619</v>
      </c>
      <c r="K109" t="s">
        <v>634</v>
      </c>
      <c r="M109">
        <v>5</v>
      </c>
      <c r="N109">
        <v>9</v>
      </c>
      <c r="O109">
        <v>29.5</v>
      </c>
      <c r="P109">
        <v>5.9</v>
      </c>
      <c r="S109">
        <v>16</v>
      </c>
      <c r="V109">
        <v>9</v>
      </c>
      <c r="Y109" t="s">
        <v>1415</v>
      </c>
      <c r="Z109">
        <v>34842</v>
      </c>
      <c r="AA109">
        <v>0.8</v>
      </c>
      <c r="AB109">
        <v>34842</v>
      </c>
      <c r="AC109">
        <v>0.8</v>
      </c>
      <c r="AG109">
        <v>20</v>
      </c>
      <c r="AH109">
        <v>298491</v>
      </c>
      <c r="AI109">
        <v>8.57</v>
      </c>
      <c r="AJ109">
        <v>1249</v>
      </c>
      <c r="AK109" t="s">
        <v>1417</v>
      </c>
      <c r="AU109" s="3">
        <v>27972</v>
      </c>
      <c r="AZ109">
        <v>1.2500000000000001E-2</v>
      </c>
      <c r="BA109">
        <v>3.2499999999999999E-3</v>
      </c>
      <c r="BB109">
        <v>6.1749999999999999E-4</v>
      </c>
      <c r="BC109">
        <v>4.3225E-5</v>
      </c>
      <c r="BD109" s="2">
        <v>3.0257500000000002E-6</v>
      </c>
      <c r="BE109" s="2">
        <v>9.6823999999999994E-7</v>
      </c>
      <c r="BF109" s="2">
        <v>9.6824000000000004E-9</v>
      </c>
      <c r="BG109" s="2">
        <v>7.7459200000000003E-10</v>
      </c>
      <c r="BH109">
        <v>6.8412500000000001E-2</v>
      </c>
      <c r="BI109">
        <v>1.1127349999999999E-2</v>
      </c>
      <c r="BJ109">
        <v>1.1528109999999999E-3</v>
      </c>
      <c r="BK109" s="2">
        <v>1.8729400000000001E-5</v>
      </c>
      <c r="BL109" s="2">
        <v>4.1828E-6</v>
      </c>
      <c r="BM109" s="2">
        <v>5.4705599999999999E-8</v>
      </c>
      <c r="BN109" s="2">
        <v>1.0325299999999999E-8</v>
      </c>
      <c r="BO109">
        <v>13.81754628</v>
      </c>
      <c r="BP109">
        <v>2.2474353890000001</v>
      </c>
      <c r="BQ109">
        <v>0.23283779800000001</v>
      </c>
      <c r="BR109">
        <v>3.7828499999999999E-3</v>
      </c>
      <c r="BS109">
        <v>8.4481599999999997E-4</v>
      </c>
      <c r="BT109" s="2">
        <v>1.1049100000000001E-5</v>
      </c>
      <c r="BU109" s="2">
        <v>2.0854399999999998E-6</v>
      </c>
    </row>
    <row r="110" spans="1:73" x14ac:dyDescent="0.2">
      <c r="A110" t="s">
        <v>557</v>
      </c>
      <c r="B110" s="3">
        <v>43466</v>
      </c>
      <c r="C110" t="s">
        <v>548</v>
      </c>
      <c r="D110">
        <v>284</v>
      </c>
      <c r="E110">
        <v>91</v>
      </c>
      <c r="F110">
        <v>521</v>
      </c>
      <c r="G110">
        <v>324</v>
      </c>
      <c r="H110" t="s">
        <v>1416</v>
      </c>
      <c r="I110" t="s">
        <v>620</v>
      </c>
      <c r="J110" t="s">
        <v>619</v>
      </c>
      <c r="K110" t="s">
        <v>634</v>
      </c>
      <c r="M110">
        <v>16</v>
      </c>
      <c r="N110">
        <v>21</v>
      </c>
      <c r="O110">
        <v>87</v>
      </c>
      <c r="P110">
        <v>5.44</v>
      </c>
      <c r="S110">
        <v>37</v>
      </c>
      <c r="V110">
        <v>20</v>
      </c>
      <c r="Y110" t="s">
        <v>1415</v>
      </c>
      <c r="Z110">
        <v>99627</v>
      </c>
      <c r="AA110">
        <v>2.29</v>
      </c>
      <c r="AB110">
        <v>99627</v>
      </c>
      <c r="AC110">
        <v>2.29</v>
      </c>
      <c r="AG110">
        <v>16</v>
      </c>
      <c r="AH110">
        <v>850661</v>
      </c>
      <c r="AI110">
        <v>6.56</v>
      </c>
      <c r="AJ110">
        <v>713</v>
      </c>
      <c r="AK110" t="s">
        <v>1414</v>
      </c>
      <c r="AU110" s="3">
        <v>30132</v>
      </c>
      <c r="AZ110">
        <v>0.04</v>
      </c>
      <c r="BA110">
        <v>1.04E-2</v>
      </c>
      <c r="BB110">
        <v>1.9759999999999999E-3</v>
      </c>
      <c r="BC110">
        <v>1.3831999999999999E-4</v>
      </c>
      <c r="BD110" s="2">
        <v>9.6824000000000007E-6</v>
      </c>
      <c r="BE110" s="2">
        <v>3.0983699999999999E-6</v>
      </c>
      <c r="BF110" s="2">
        <v>3.0983699999999998E-8</v>
      </c>
      <c r="BG110" s="2">
        <v>2.4786899999999998E-9</v>
      </c>
      <c r="BH110">
        <v>0.21892</v>
      </c>
      <c r="BI110">
        <v>3.5607519999999997E-2</v>
      </c>
      <c r="BJ110">
        <v>3.6889940000000001E-3</v>
      </c>
      <c r="BK110" s="2">
        <v>5.9934099999999999E-5</v>
      </c>
      <c r="BL110" s="2">
        <v>1.33849E-5</v>
      </c>
      <c r="BM110" s="2">
        <v>1.75058E-7</v>
      </c>
      <c r="BN110" s="2">
        <v>3.3040999999999998E-8</v>
      </c>
      <c r="BO110">
        <v>44.216148080000004</v>
      </c>
      <c r="BP110">
        <v>7.1917932440000003</v>
      </c>
      <c r="BQ110">
        <v>0.74508095500000004</v>
      </c>
      <c r="BR110">
        <v>1.2105121E-2</v>
      </c>
      <c r="BS110">
        <v>2.7034120000000001E-3</v>
      </c>
      <c r="BT110" s="2">
        <v>3.5357100000000001E-5</v>
      </c>
      <c r="BU110" s="2">
        <v>6.6734200000000001E-6</v>
      </c>
    </row>
    <row r="111" spans="1:73" x14ac:dyDescent="0.2">
      <c r="A111" t="s">
        <v>230</v>
      </c>
      <c r="B111" s="3">
        <v>43466</v>
      </c>
      <c r="C111" t="s">
        <v>231</v>
      </c>
      <c r="D111">
        <v>207</v>
      </c>
      <c r="E111">
        <v>261</v>
      </c>
      <c r="F111">
        <v>375</v>
      </c>
      <c r="G111">
        <v>375</v>
      </c>
      <c r="H111" t="s">
        <v>1413</v>
      </c>
      <c r="I111" t="s">
        <v>620</v>
      </c>
      <c r="J111" t="s">
        <v>619</v>
      </c>
      <c r="K111" t="s">
        <v>618</v>
      </c>
      <c r="M111">
        <v>158</v>
      </c>
      <c r="N111">
        <v>160</v>
      </c>
      <c r="O111">
        <v>787</v>
      </c>
      <c r="P111">
        <v>4.9800000000000004</v>
      </c>
      <c r="R111">
        <v>443</v>
      </c>
      <c r="S111">
        <v>443</v>
      </c>
      <c r="T111">
        <v>31</v>
      </c>
      <c r="U111">
        <v>0.19700000000000001</v>
      </c>
      <c r="V111">
        <v>8</v>
      </c>
      <c r="W111">
        <v>0</v>
      </c>
      <c r="X111">
        <v>10</v>
      </c>
      <c r="Y111">
        <v>4</v>
      </c>
      <c r="Z111">
        <v>95000</v>
      </c>
      <c r="AA111">
        <v>2.1800000000000002</v>
      </c>
      <c r="AB111">
        <v>95000</v>
      </c>
      <c r="AC111">
        <v>2.1800000000000002</v>
      </c>
      <c r="AD111">
        <v>42189</v>
      </c>
      <c r="AE111">
        <v>1916306</v>
      </c>
      <c r="AF111">
        <v>0.44409999999999999</v>
      </c>
      <c r="AG111">
        <v>203</v>
      </c>
      <c r="AH111">
        <v>6138432</v>
      </c>
      <c r="AI111">
        <v>7712</v>
      </c>
      <c r="AJ111">
        <v>537</v>
      </c>
      <c r="AK111" t="s">
        <v>1387</v>
      </c>
      <c r="AL111" t="s">
        <v>1412</v>
      </c>
      <c r="AM111" t="s">
        <v>1237</v>
      </c>
      <c r="AN111" t="s">
        <v>1411</v>
      </c>
      <c r="AO111" t="s">
        <v>613</v>
      </c>
      <c r="AP111">
        <v>5</v>
      </c>
      <c r="AQ111">
        <v>8</v>
      </c>
      <c r="AR111">
        <v>19</v>
      </c>
      <c r="AS111">
        <v>55</v>
      </c>
      <c r="AT111">
        <v>37</v>
      </c>
      <c r="AU111" s="3">
        <v>26237</v>
      </c>
      <c r="AZ111">
        <v>0.39500000000000002</v>
      </c>
      <c r="BA111">
        <v>0.1027</v>
      </c>
      <c r="BB111">
        <v>1.9512999999999999E-2</v>
      </c>
      <c r="BC111">
        <v>1.3659099999999999E-3</v>
      </c>
      <c r="BD111" s="2">
        <v>9.5613700000000002E-5</v>
      </c>
      <c r="BE111" s="2">
        <v>3.0596399999999997E-5</v>
      </c>
      <c r="BF111" s="2">
        <v>3.0596400000000003E-7</v>
      </c>
      <c r="BG111" s="2">
        <v>2.44771E-8</v>
      </c>
      <c r="BH111">
        <v>2.161835</v>
      </c>
      <c r="BI111">
        <v>0.35162426000000002</v>
      </c>
      <c r="BJ111">
        <v>3.6428820000000001E-2</v>
      </c>
      <c r="BK111">
        <v>5.9184899999999998E-4</v>
      </c>
      <c r="BL111">
        <v>1.3217599999999999E-4</v>
      </c>
      <c r="BM111" s="2">
        <v>1.7287000000000001E-6</v>
      </c>
      <c r="BN111" s="2">
        <v>3.2627999999999998E-7</v>
      </c>
      <c r="BO111">
        <v>436.6344623</v>
      </c>
      <c r="BP111">
        <v>71.01895829</v>
      </c>
      <c r="BQ111">
        <v>7.3576744300000003</v>
      </c>
      <c r="BR111">
        <v>0.11953807</v>
      </c>
      <c r="BS111">
        <v>2.6696192000000001E-2</v>
      </c>
      <c r="BT111">
        <v>3.4915199999999998E-4</v>
      </c>
      <c r="BU111" s="2">
        <v>6.5900000000000003E-5</v>
      </c>
    </row>
    <row r="112" spans="1:73" x14ac:dyDescent="0.2">
      <c r="A112" t="s">
        <v>463</v>
      </c>
      <c r="B112" s="3">
        <v>43466</v>
      </c>
      <c r="C112" t="s">
        <v>460</v>
      </c>
      <c r="D112">
        <v>1</v>
      </c>
      <c r="E112">
        <v>337</v>
      </c>
      <c r="F112">
        <v>370</v>
      </c>
      <c r="G112">
        <v>370</v>
      </c>
      <c r="H112" t="s">
        <v>1410</v>
      </c>
      <c r="I112" t="s">
        <v>620</v>
      </c>
      <c r="J112" t="s">
        <v>619</v>
      </c>
      <c r="K112" t="s">
        <v>618</v>
      </c>
      <c r="M112">
        <v>126</v>
      </c>
      <c r="N112">
        <v>126</v>
      </c>
      <c r="O112">
        <v>448</v>
      </c>
      <c r="P112">
        <v>3.56</v>
      </c>
      <c r="R112">
        <v>178</v>
      </c>
      <c r="S112">
        <v>178</v>
      </c>
      <c r="T112">
        <v>56</v>
      </c>
      <c r="U112">
        <v>0.47099999999999997</v>
      </c>
      <c r="V112">
        <v>8</v>
      </c>
      <c r="W112">
        <v>0</v>
      </c>
      <c r="X112">
        <v>8</v>
      </c>
      <c r="Y112">
        <v>43560</v>
      </c>
      <c r="Z112">
        <v>53532</v>
      </c>
      <c r="AA112">
        <v>1.23</v>
      </c>
      <c r="AB112">
        <v>53532</v>
      </c>
      <c r="AC112">
        <v>1.23</v>
      </c>
      <c r="AD112">
        <v>24540</v>
      </c>
      <c r="AE112">
        <v>1411795</v>
      </c>
      <c r="AF112">
        <v>0.45839999999999997</v>
      </c>
      <c r="AG112">
        <v>145</v>
      </c>
      <c r="AH112">
        <v>1384643</v>
      </c>
      <c r="AI112">
        <v>3653</v>
      </c>
      <c r="AJ112">
        <v>500</v>
      </c>
      <c r="AK112" t="s">
        <v>1181</v>
      </c>
      <c r="AL112" t="s">
        <v>1409</v>
      </c>
      <c r="AM112" t="s">
        <v>1180</v>
      </c>
      <c r="AN112" t="s">
        <v>656</v>
      </c>
      <c r="AO112" t="s">
        <v>622</v>
      </c>
      <c r="AP112">
        <v>3</v>
      </c>
      <c r="AQ112">
        <v>12</v>
      </c>
      <c r="AR112">
        <v>26</v>
      </c>
      <c r="AS112">
        <v>74</v>
      </c>
      <c r="AT112">
        <v>2</v>
      </c>
      <c r="AU112" s="3">
        <v>13301</v>
      </c>
      <c r="AV112" t="s">
        <v>746</v>
      </c>
      <c r="AX112" t="s">
        <v>690</v>
      </c>
      <c r="AZ112">
        <v>0.315</v>
      </c>
      <c r="BA112">
        <v>8.1900000000000001E-2</v>
      </c>
      <c r="BB112">
        <v>1.5561E-2</v>
      </c>
      <c r="BC112">
        <v>1.08927E-3</v>
      </c>
      <c r="BD112" s="2">
        <v>7.6248900000000001E-5</v>
      </c>
      <c r="BE112" s="2">
        <v>2.4399599999999999E-5</v>
      </c>
      <c r="BF112" s="2">
        <v>2.4399600000000001E-7</v>
      </c>
      <c r="BG112" s="2">
        <v>1.9519699999999999E-8</v>
      </c>
      <c r="BH112">
        <v>1.7239949999999999</v>
      </c>
      <c r="BI112">
        <v>0.28040922000000001</v>
      </c>
      <c r="BJ112">
        <v>2.9050830999999999E-2</v>
      </c>
      <c r="BK112">
        <v>4.7198100000000001E-4</v>
      </c>
      <c r="BL112">
        <v>1.05406E-4</v>
      </c>
      <c r="BM112" s="2">
        <v>1.3785799999999999E-6</v>
      </c>
      <c r="BN112" s="2">
        <v>2.6019800000000001E-7</v>
      </c>
      <c r="BO112">
        <v>348.2021661</v>
      </c>
      <c r="BP112">
        <v>56.635371800000001</v>
      </c>
      <c r="BQ112">
        <v>5.86751252</v>
      </c>
      <c r="BR112">
        <v>9.5327828000000003E-2</v>
      </c>
      <c r="BS112">
        <v>2.1289367999999999E-2</v>
      </c>
      <c r="BT112">
        <v>2.7843699999999998E-4</v>
      </c>
      <c r="BU112" s="2">
        <v>5.2553199999999997E-5</v>
      </c>
    </row>
    <row r="113" spans="1:73" x14ac:dyDescent="0.2">
      <c r="A113" t="s">
        <v>80</v>
      </c>
      <c r="B113" s="3">
        <v>43466</v>
      </c>
      <c r="C113" t="s">
        <v>65</v>
      </c>
      <c r="D113">
        <v>59</v>
      </c>
      <c r="E113">
        <v>59</v>
      </c>
      <c r="F113">
        <v>535</v>
      </c>
      <c r="G113">
        <v>535</v>
      </c>
      <c r="H113" t="s">
        <v>1408</v>
      </c>
      <c r="I113" t="s">
        <v>620</v>
      </c>
      <c r="J113" t="s">
        <v>619</v>
      </c>
      <c r="K113" t="s">
        <v>618</v>
      </c>
      <c r="M113">
        <v>1348</v>
      </c>
      <c r="N113">
        <v>1350</v>
      </c>
      <c r="O113">
        <v>6154</v>
      </c>
      <c r="P113">
        <v>4.57</v>
      </c>
      <c r="R113">
        <v>3002</v>
      </c>
      <c r="S113">
        <v>3002</v>
      </c>
      <c r="T113">
        <v>498</v>
      </c>
      <c r="U113">
        <v>0.373</v>
      </c>
      <c r="V113">
        <v>15</v>
      </c>
      <c r="W113">
        <v>0</v>
      </c>
      <c r="X113">
        <v>15</v>
      </c>
      <c r="Y113">
        <v>41892</v>
      </c>
      <c r="Z113">
        <v>771920</v>
      </c>
      <c r="AA113">
        <v>17.72</v>
      </c>
      <c r="AB113">
        <v>700087</v>
      </c>
      <c r="AC113">
        <v>16.07</v>
      </c>
      <c r="AD113">
        <v>125002</v>
      </c>
      <c r="AE113">
        <v>11465400</v>
      </c>
      <c r="AF113">
        <v>0.16189999999999999</v>
      </c>
      <c r="AG113">
        <v>169</v>
      </c>
      <c r="AH113">
        <v>19576000</v>
      </c>
      <c r="AI113">
        <v>3186</v>
      </c>
      <c r="AJ113">
        <v>526</v>
      </c>
      <c r="AK113" t="s">
        <v>1188</v>
      </c>
      <c r="AL113" t="s">
        <v>787</v>
      </c>
      <c r="AM113" t="s">
        <v>953</v>
      </c>
      <c r="AN113" t="s">
        <v>785</v>
      </c>
      <c r="AO113" t="s">
        <v>683</v>
      </c>
      <c r="AP113">
        <v>3</v>
      </c>
      <c r="AQ113">
        <v>15</v>
      </c>
      <c r="AR113">
        <v>32</v>
      </c>
      <c r="AS113">
        <v>79</v>
      </c>
      <c r="AT113">
        <v>16</v>
      </c>
      <c r="AU113" s="3">
        <v>20771</v>
      </c>
      <c r="AV113" t="s">
        <v>654</v>
      </c>
      <c r="AZ113">
        <v>3.37</v>
      </c>
      <c r="BA113">
        <v>0.87619999999999998</v>
      </c>
      <c r="BB113">
        <v>0.16647799999999999</v>
      </c>
      <c r="BC113">
        <v>1.1653459999999999E-2</v>
      </c>
      <c r="BD113">
        <v>8.1574200000000005E-4</v>
      </c>
      <c r="BE113">
        <v>2.61038E-4</v>
      </c>
      <c r="BF113" s="2">
        <v>2.6103799999999999E-6</v>
      </c>
      <c r="BG113" s="2">
        <v>2.0883E-7</v>
      </c>
      <c r="BH113">
        <v>18.444009999999999</v>
      </c>
      <c r="BI113">
        <v>2.9999335600000001</v>
      </c>
      <c r="BJ113">
        <v>0.31079777800000002</v>
      </c>
      <c r="BK113">
        <v>5.0494440000000002E-3</v>
      </c>
      <c r="BL113">
        <v>1.1276820000000001E-3</v>
      </c>
      <c r="BM113" s="2">
        <v>1.47486E-5</v>
      </c>
      <c r="BN113" s="2">
        <v>2.7837000000000001E-6</v>
      </c>
      <c r="BO113">
        <v>3725.2104760000002</v>
      </c>
      <c r="BP113">
        <v>605.90858079999998</v>
      </c>
      <c r="BQ113">
        <v>62.773070449999999</v>
      </c>
      <c r="BR113">
        <v>1.0198564459999999</v>
      </c>
      <c r="BS113">
        <v>0.22776244800000001</v>
      </c>
      <c r="BT113">
        <v>2.9788380000000001E-3</v>
      </c>
      <c r="BU113">
        <v>5.6223600000000003E-4</v>
      </c>
    </row>
    <row r="114" spans="1:73" x14ac:dyDescent="0.2">
      <c r="A114" t="s">
        <v>81</v>
      </c>
      <c r="B114" s="3">
        <v>43466</v>
      </c>
      <c r="C114" t="s">
        <v>28</v>
      </c>
      <c r="D114">
        <v>197</v>
      </c>
      <c r="E114">
        <v>197</v>
      </c>
      <c r="F114">
        <v>308</v>
      </c>
      <c r="G114">
        <v>311</v>
      </c>
      <c r="H114" t="s">
        <v>1407</v>
      </c>
      <c r="I114" t="s">
        <v>620</v>
      </c>
      <c r="J114" t="s">
        <v>688</v>
      </c>
      <c r="K114" t="s">
        <v>618</v>
      </c>
      <c r="M114">
        <v>342</v>
      </c>
      <c r="N114">
        <v>344</v>
      </c>
      <c r="O114">
        <v>1509</v>
      </c>
      <c r="P114">
        <v>4.41</v>
      </c>
      <c r="R114">
        <v>733</v>
      </c>
      <c r="S114">
        <v>733</v>
      </c>
      <c r="T114">
        <v>117</v>
      </c>
      <c r="U114">
        <v>0.34699999999999998</v>
      </c>
      <c r="V114">
        <v>1</v>
      </c>
      <c r="W114">
        <v>0</v>
      </c>
      <c r="X114">
        <v>2</v>
      </c>
      <c r="Y114">
        <v>21</v>
      </c>
      <c r="Z114">
        <v>149152</v>
      </c>
      <c r="AA114">
        <v>3.42</v>
      </c>
      <c r="AB114">
        <v>149152</v>
      </c>
      <c r="AC114">
        <v>3.42</v>
      </c>
      <c r="AD114">
        <v>25162</v>
      </c>
      <c r="AE114">
        <v>3321343</v>
      </c>
      <c r="AF114">
        <v>0.16869999999999999</v>
      </c>
      <c r="AG114">
        <v>214</v>
      </c>
      <c r="AH114">
        <v>10566070</v>
      </c>
      <c r="AI114">
        <v>6933</v>
      </c>
      <c r="AJ114">
        <v>544</v>
      </c>
      <c r="AK114" t="s">
        <v>1406</v>
      </c>
      <c r="AL114" t="s">
        <v>1405</v>
      </c>
      <c r="AM114" t="s">
        <v>1404</v>
      </c>
      <c r="AN114" t="s">
        <v>1403</v>
      </c>
      <c r="AO114" t="s">
        <v>683</v>
      </c>
      <c r="AP114">
        <v>8</v>
      </c>
      <c r="AQ114">
        <v>13</v>
      </c>
      <c r="AR114">
        <v>33</v>
      </c>
      <c r="AS114">
        <v>81</v>
      </c>
      <c r="AT114">
        <v>14</v>
      </c>
      <c r="AU114" s="3">
        <v>27363</v>
      </c>
      <c r="AZ114">
        <v>0.85499999999999998</v>
      </c>
      <c r="BA114">
        <v>0.2223</v>
      </c>
      <c r="BB114">
        <v>4.2236999999999997E-2</v>
      </c>
      <c r="BC114">
        <v>2.9565899999999998E-3</v>
      </c>
      <c r="BD114">
        <v>2.06961E-4</v>
      </c>
      <c r="BE114" s="2">
        <v>6.6227600000000003E-5</v>
      </c>
      <c r="BF114" s="2">
        <v>6.6227599999999997E-7</v>
      </c>
      <c r="BG114" s="2">
        <v>5.2982100000000003E-8</v>
      </c>
      <c r="BH114">
        <v>4.6794149999999997</v>
      </c>
      <c r="BI114">
        <v>0.76111074000000001</v>
      </c>
      <c r="BJ114">
        <v>7.8852254999999996E-2</v>
      </c>
      <c r="BK114">
        <v>1.2810899999999999E-3</v>
      </c>
      <c r="BL114">
        <v>2.8610300000000001E-4</v>
      </c>
      <c r="BM114" s="2">
        <v>3.7418599999999999E-6</v>
      </c>
      <c r="BN114" s="2">
        <v>7.0625100000000004E-7</v>
      </c>
      <c r="BO114">
        <v>945.12016519999997</v>
      </c>
      <c r="BP114">
        <v>153.7245806</v>
      </c>
      <c r="BQ114">
        <v>15.92610541</v>
      </c>
      <c r="BR114">
        <v>0.25874696200000002</v>
      </c>
      <c r="BS114">
        <v>5.7785428E-2</v>
      </c>
      <c r="BT114">
        <v>7.5575800000000004E-4</v>
      </c>
      <c r="BU114">
        <v>1.4264400000000001E-4</v>
      </c>
    </row>
    <row r="115" spans="1:73" x14ac:dyDescent="0.2">
      <c r="A115" t="s">
        <v>381</v>
      </c>
      <c r="B115" s="3">
        <v>43466</v>
      </c>
      <c r="C115" t="s">
        <v>382</v>
      </c>
      <c r="D115">
        <v>309</v>
      </c>
      <c r="E115">
        <v>309</v>
      </c>
      <c r="F115">
        <v>341</v>
      </c>
      <c r="G115">
        <v>341</v>
      </c>
      <c r="H115" t="s">
        <v>1402</v>
      </c>
      <c r="I115" t="s">
        <v>620</v>
      </c>
      <c r="J115" t="s">
        <v>688</v>
      </c>
      <c r="K115" t="s">
        <v>915</v>
      </c>
      <c r="M115">
        <v>226</v>
      </c>
      <c r="N115">
        <v>226</v>
      </c>
      <c r="O115">
        <v>814</v>
      </c>
      <c r="P115">
        <v>3.6</v>
      </c>
      <c r="R115">
        <v>277</v>
      </c>
      <c r="S115">
        <v>277</v>
      </c>
      <c r="T115">
        <v>204</v>
      </c>
      <c r="U115">
        <v>0.90300000000000002</v>
      </c>
      <c r="V115">
        <v>1</v>
      </c>
      <c r="W115">
        <v>0</v>
      </c>
      <c r="X115">
        <v>2</v>
      </c>
      <c r="Y115">
        <v>7</v>
      </c>
      <c r="Z115">
        <v>112034</v>
      </c>
      <c r="AA115">
        <v>2.57</v>
      </c>
      <c r="AB115">
        <v>112034</v>
      </c>
      <c r="AC115">
        <v>2.57</v>
      </c>
      <c r="AD115">
        <v>43735</v>
      </c>
      <c r="AE115">
        <v>3690779</v>
      </c>
      <c r="AF115">
        <v>0.39040000000000002</v>
      </c>
      <c r="AG115">
        <v>108</v>
      </c>
      <c r="AH115">
        <v>16237236</v>
      </c>
      <c r="AI115">
        <v>19862</v>
      </c>
      <c r="AJ115">
        <v>327</v>
      </c>
      <c r="AK115" t="s">
        <v>1401</v>
      </c>
      <c r="AL115" t="s">
        <v>725</v>
      </c>
      <c r="AM115" t="s">
        <v>1400</v>
      </c>
      <c r="AN115" t="s">
        <v>723</v>
      </c>
      <c r="AO115" t="s">
        <v>622</v>
      </c>
      <c r="AP115">
        <v>12</v>
      </c>
      <c r="AQ115">
        <v>13</v>
      </c>
      <c r="AR115">
        <v>31</v>
      </c>
      <c r="AS115">
        <v>71</v>
      </c>
      <c r="AT115">
        <v>7</v>
      </c>
      <c r="AU115" s="3">
        <v>31321</v>
      </c>
      <c r="AW115" t="s">
        <v>636</v>
      </c>
      <c r="AX115" t="s">
        <v>690</v>
      </c>
      <c r="AZ115">
        <v>0.56499999999999995</v>
      </c>
      <c r="BA115">
        <v>0.1469</v>
      </c>
      <c r="BB115">
        <v>2.7910999999999998E-2</v>
      </c>
      <c r="BC115">
        <v>1.9537700000000001E-3</v>
      </c>
      <c r="BD115">
        <v>1.3676399999999999E-4</v>
      </c>
      <c r="BE115" s="2">
        <v>4.3764399999999997E-5</v>
      </c>
      <c r="BF115" s="2">
        <v>4.37644E-7</v>
      </c>
      <c r="BG115" s="2">
        <v>3.5011600000000001E-8</v>
      </c>
      <c r="BH115">
        <v>3.0922450000000001</v>
      </c>
      <c r="BI115">
        <v>0.50295621999999995</v>
      </c>
      <c r="BJ115">
        <v>5.2107045999999997E-2</v>
      </c>
      <c r="BK115">
        <v>8.4656900000000003E-4</v>
      </c>
      <c r="BL115">
        <v>1.8906199999999999E-4</v>
      </c>
      <c r="BM115" s="2">
        <v>2.4726900000000002E-6</v>
      </c>
      <c r="BN115" s="2">
        <v>4.6670400000000002E-7</v>
      </c>
      <c r="BO115">
        <v>624.55309160000002</v>
      </c>
      <c r="BP115">
        <v>101.5840796</v>
      </c>
      <c r="BQ115">
        <v>10.524268490000001</v>
      </c>
      <c r="BR115">
        <v>0.170984834</v>
      </c>
      <c r="BS115">
        <v>3.8185692E-2</v>
      </c>
      <c r="BT115">
        <v>4.9941899999999997E-4</v>
      </c>
      <c r="BU115" s="2">
        <v>9.4262100000000007E-5</v>
      </c>
    </row>
    <row r="116" spans="1:73" x14ac:dyDescent="0.2">
      <c r="A116" t="s">
        <v>391</v>
      </c>
      <c r="B116" s="3">
        <v>43466</v>
      </c>
      <c r="C116" t="s">
        <v>392</v>
      </c>
      <c r="D116">
        <v>136</v>
      </c>
      <c r="E116">
        <v>136</v>
      </c>
      <c r="F116">
        <v>252</v>
      </c>
      <c r="G116">
        <v>252</v>
      </c>
      <c r="H116" t="s">
        <v>1399</v>
      </c>
      <c r="I116" t="s">
        <v>620</v>
      </c>
      <c r="J116" t="s">
        <v>619</v>
      </c>
      <c r="K116" t="s">
        <v>618</v>
      </c>
      <c r="M116">
        <v>944</v>
      </c>
      <c r="N116">
        <v>944</v>
      </c>
      <c r="O116">
        <v>4223</v>
      </c>
      <c r="P116">
        <v>4.47</v>
      </c>
      <c r="R116">
        <v>2166</v>
      </c>
      <c r="S116">
        <v>2166</v>
      </c>
      <c r="T116">
        <v>374</v>
      </c>
      <c r="U116">
        <v>0.39900000000000002</v>
      </c>
      <c r="V116">
        <v>11</v>
      </c>
      <c r="W116">
        <v>1</v>
      </c>
      <c r="X116">
        <v>12</v>
      </c>
      <c r="Y116">
        <v>43641</v>
      </c>
      <c r="Z116">
        <v>214139</v>
      </c>
      <c r="AA116">
        <v>4.92</v>
      </c>
      <c r="AB116">
        <v>214139</v>
      </c>
      <c r="AC116">
        <v>4.92</v>
      </c>
      <c r="AD116">
        <v>70645</v>
      </c>
      <c r="AE116">
        <v>8097991</v>
      </c>
      <c r="AF116">
        <v>0.25879999999999997</v>
      </c>
      <c r="AG116">
        <v>440</v>
      </c>
      <c r="AH116">
        <v>20727847</v>
      </c>
      <c r="AI116">
        <v>4866</v>
      </c>
      <c r="AJ116">
        <v>678</v>
      </c>
      <c r="AK116" t="s">
        <v>1398</v>
      </c>
      <c r="AL116" t="s">
        <v>1397</v>
      </c>
      <c r="AM116" t="s">
        <v>1396</v>
      </c>
      <c r="AO116" t="s">
        <v>622</v>
      </c>
      <c r="AP116">
        <v>4</v>
      </c>
      <c r="AQ116">
        <v>10</v>
      </c>
      <c r="AR116">
        <v>27</v>
      </c>
      <c r="AS116">
        <v>75</v>
      </c>
      <c r="AT116">
        <v>3</v>
      </c>
      <c r="AU116" s="3">
        <v>23832</v>
      </c>
      <c r="AZ116">
        <v>2.36</v>
      </c>
      <c r="BA116">
        <v>0.61360000000000003</v>
      </c>
      <c r="BB116">
        <v>0.11658399999999999</v>
      </c>
      <c r="BC116">
        <v>8.1608800000000006E-3</v>
      </c>
      <c r="BD116">
        <v>5.7126200000000001E-4</v>
      </c>
      <c r="BE116">
        <v>1.8280400000000001E-4</v>
      </c>
      <c r="BF116" s="2">
        <v>1.8280399999999999E-6</v>
      </c>
      <c r="BG116" s="2">
        <v>1.4624299999999999E-7</v>
      </c>
      <c r="BH116">
        <v>12.91628</v>
      </c>
      <c r="BI116">
        <v>2.1008436800000001</v>
      </c>
      <c r="BJ116">
        <v>0.21765066999999999</v>
      </c>
      <c r="BK116">
        <v>3.536109E-3</v>
      </c>
      <c r="BL116">
        <v>7.8971200000000003E-4</v>
      </c>
      <c r="BM116" s="2">
        <v>1.0328399999999999E-5</v>
      </c>
      <c r="BN116" s="2">
        <v>1.94942E-6</v>
      </c>
      <c r="BO116">
        <v>2608.7527369999998</v>
      </c>
      <c r="BP116">
        <v>424.3158014</v>
      </c>
      <c r="BQ116">
        <v>43.959776339999998</v>
      </c>
      <c r="BR116">
        <v>0.71420214100000001</v>
      </c>
      <c r="BS116">
        <v>0.15950129900000001</v>
      </c>
      <c r="BT116">
        <v>2.0860700000000002E-3</v>
      </c>
      <c r="BU116">
        <v>3.9373199999999999E-4</v>
      </c>
    </row>
    <row r="117" spans="1:73" x14ac:dyDescent="0.2">
      <c r="A117" t="s">
        <v>232</v>
      </c>
      <c r="B117" s="3">
        <v>43466</v>
      </c>
      <c r="C117" t="s">
        <v>197</v>
      </c>
      <c r="D117">
        <v>252</v>
      </c>
      <c r="E117">
        <v>252</v>
      </c>
      <c r="F117">
        <v>381</v>
      </c>
      <c r="G117">
        <v>381</v>
      </c>
      <c r="H117" t="s">
        <v>1395</v>
      </c>
      <c r="I117" t="s">
        <v>620</v>
      </c>
      <c r="J117" t="s">
        <v>619</v>
      </c>
      <c r="K117" t="s">
        <v>618</v>
      </c>
      <c r="M117">
        <v>320</v>
      </c>
      <c r="N117">
        <v>321</v>
      </c>
      <c r="O117">
        <v>1525</v>
      </c>
      <c r="P117">
        <v>4.7699999999999996</v>
      </c>
      <c r="R117">
        <v>863</v>
      </c>
      <c r="S117">
        <v>863</v>
      </c>
      <c r="T117">
        <v>124</v>
      </c>
      <c r="U117">
        <v>0.39400000000000002</v>
      </c>
      <c r="V117">
        <v>3</v>
      </c>
      <c r="W117">
        <v>1</v>
      </c>
      <c r="X117">
        <v>6</v>
      </c>
      <c r="Y117" t="s">
        <v>1394</v>
      </c>
      <c r="Z117">
        <v>142730</v>
      </c>
      <c r="AA117">
        <v>3.28</v>
      </c>
      <c r="AB117">
        <v>142730</v>
      </c>
      <c r="AC117">
        <v>3.28</v>
      </c>
      <c r="AD117">
        <v>40745</v>
      </c>
      <c r="AE117">
        <v>3257257</v>
      </c>
      <c r="AF117">
        <v>0.28549999999999998</v>
      </c>
      <c r="AG117">
        <v>263</v>
      </c>
      <c r="AH117">
        <v>12599489</v>
      </c>
      <c r="AI117">
        <v>8168</v>
      </c>
      <c r="AJ117">
        <v>563</v>
      </c>
      <c r="AK117" t="s">
        <v>835</v>
      </c>
      <c r="AL117" t="s">
        <v>1393</v>
      </c>
      <c r="AM117" t="s">
        <v>1237</v>
      </c>
      <c r="AO117" t="s">
        <v>613</v>
      </c>
      <c r="AP117">
        <v>16</v>
      </c>
      <c r="AQ117">
        <v>9</v>
      </c>
      <c r="AR117">
        <v>20</v>
      </c>
      <c r="AS117">
        <v>55</v>
      </c>
      <c r="AT117">
        <v>41</v>
      </c>
      <c r="AU117" s="3">
        <v>27453</v>
      </c>
      <c r="AW117" t="s">
        <v>838</v>
      </c>
      <c r="AZ117">
        <v>0.8</v>
      </c>
      <c r="BA117">
        <v>0.20799999999999999</v>
      </c>
      <c r="BB117">
        <v>3.952E-2</v>
      </c>
      <c r="BC117">
        <v>2.7664E-3</v>
      </c>
      <c r="BD117">
        <v>1.9364800000000001E-4</v>
      </c>
      <c r="BE117" s="2">
        <v>6.1967399999999999E-5</v>
      </c>
      <c r="BF117" s="2">
        <v>6.1967399999999999E-7</v>
      </c>
      <c r="BG117" s="2">
        <v>4.9573899999999999E-8</v>
      </c>
      <c r="BH117">
        <v>4.3784000000000001</v>
      </c>
      <c r="BI117">
        <v>0.71215039999999996</v>
      </c>
      <c r="BJ117">
        <v>7.3779888000000002E-2</v>
      </c>
      <c r="BK117">
        <v>1.1986810000000001E-3</v>
      </c>
      <c r="BL117">
        <v>2.6769899999999999E-4</v>
      </c>
      <c r="BM117" s="2">
        <v>3.5011600000000002E-6</v>
      </c>
      <c r="BN117" s="2">
        <v>6.6082000000000001E-7</v>
      </c>
      <c r="BO117">
        <v>884.32296159999999</v>
      </c>
      <c r="BP117">
        <v>143.83586489999999</v>
      </c>
      <c r="BQ117">
        <v>14.9016191</v>
      </c>
      <c r="BR117">
        <v>0.24210242100000001</v>
      </c>
      <c r="BS117">
        <v>5.4068236999999998E-2</v>
      </c>
      <c r="BT117">
        <v>7.0714200000000001E-4</v>
      </c>
      <c r="BU117">
        <v>1.33468E-4</v>
      </c>
    </row>
    <row r="118" spans="1:73" x14ac:dyDescent="0.2">
      <c r="A118" t="s">
        <v>82</v>
      </c>
      <c r="B118" s="3">
        <v>43466</v>
      </c>
      <c r="C118" t="s">
        <v>22</v>
      </c>
      <c r="D118">
        <v>225</v>
      </c>
      <c r="E118">
        <v>67</v>
      </c>
      <c r="F118">
        <v>342</v>
      </c>
      <c r="G118">
        <v>222</v>
      </c>
      <c r="H118" t="s">
        <v>1392</v>
      </c>
      <c r="I118" t="s">
        <v>620</v>
      </c>
      <c r="J118" t="s">
        <v>688</v>
      </c>
      <c r="K118" t="s">
        <v>641</v>
      </c>
      <c r="M118">
        <v>131</v>
      </c>
      <c r="N118">
        <v>132</v>
      </c>
      <c r="O118">
        <v>434.5</v>
      </c>
      <c r="P118">
        <v>3.32</v>
      </c>
      <c r="R118">
        <v>143</v>
      </c>
      <c r="S118">
        <v>143</v>
      </c>
      <c r="T118">
        <v>124</v>
      </c>
      <c r="U118">
        <v>0.94699999999999995</v>
      </c>
      <c r="V118">
        <v>1</v>
      </c>
      <c r="W118">
        <v>0</v>
      </c>
      <c r="X118">
        <v>1</v>
      </c>
      <c r="Y118">
        <v>6</v>
      </c>
      <c r="Z118">
        <v>47204</v>
      </c>
      <c r="AA118">
        <v>1.08</v>
      </c>
      <c r="AB118">
        <v>47204</v>
      </c>
      <c r="AC118">
        <v>1.08</v>
      </c>
      <c r="AD118">
        <v>18734</v>
      </c>
      <c r="AE118">
        <v>1123122</v>
      </c>
      <c r="AF118">
        <v>0.39689999999999998</v>
      </c>
      <c r="AG118">
        <v>132</v>
      </c>
      <c r="AH118">
        <v>3356367</v>
      </c>
      <c r="AI118">
        <v>7467</v>
      </c>
      <c r="AJ118">
        <v>324</v>
      </c>
      <c r="AK118" t="s">
        <v>1391</v>
      </c>
      <c r="AL118" t="s">
        <v>867</v>
      </c>
      <c r="AM118" t="s">
        <v>1390</v>
      </c>
      <c r="AN118" t="s">
        <v>1389</v>
      </c>
      <c r="AO118" t="s">
        <v>683</v>
      </c>
      <c r="AP118">
        <v>10</v>
      </c>
      <c r="AQ118">
        <v>14</v>
      </c>
      <c r="AR118">
        <v>34</v>
      </c>
      <c r="AS118">
        <v>87</v>
      </c>
      <c r="AT118">
        <v>18</v>
      </c>
      <c r="AU118" s="3">
        <v>26298</v>
      </c>
      <c r="AW118" t="s">
        <v>636</v>
      </c>
      <c r="AZ118">
        <v>0.32750000000000001</v>
      </c>
      <c r="BA118">
        <v>8.5150000000000003E-2</v>
      </c>
      <c r="BB118">
        <v>1.6178499999999998E-2</v>
      </c>
      <c r="BC118">
        <v>1.1324950000000001E-3</v>
      </c>
      <c r="BD118" s="2">
        <v>7.9274699999999995E-5</v>
      </c>
      <c r="BE118" s="2">
        <v>2.5367900000000002E-5</v>
      </c>
      <c r="BF118" s="2">
        <v>2.53679E-7</v>
      </c>
      <c r="BG118" s="2">
        <v>2.0294299999999999E-8</v>
      </c>
      <c r="BH118">
        <v>1.7924074999999999</v>
      </c>
      <c r="BI118">
        <v>0.29153656999999999</v>
      </c>
      <c r="BJ118">
        <v>3.0203641999999999E-2</v>
      </c>
      <c r="BK118">
        <v>4.9071E-4</v>
      </c>
      <c r="BL118">
        <v>1.09589E-4</v>
      </c>
      <c r="BM118" s="2">
        <v>1.43329E-6</v>
      </c>
      <c r="BN118" s="2">
        <v>2.7052299999999999E-7</v>
      </c>
      <c r="BO118">
        <v>362.0197124</v>
      </c>
      <c r="BP118">
        <v>58.882807190000001</v>
      </c>
      <c r="BQ118">
        <v>6.1003503190000004</v>
      </c>
      <c r="BR118">
        <v>9.9110677999999994E-2</v>
      </c>
      <c r="BS118">
        <v>2.2134184000000001E-2</v>
      </c>
      <c r="BT118">
        <v>2.8948599999999999E-4</v>
      </c>
      <c r="BU118" s="2">
        <v>5.4638600000000002E-5</v>
      </c>
    </row>
    <row r="119" spans="1:73" x14ac:dyDescent="0.2">
      <c r="A119" t="s">
        <v>234</v>
      </c>
      <c r="B119" s="3">
        <v>43466</v>
      </c>
      <c r="C119" t="s">
        <v>235</v>
      </c>
      <c r="D119">
        <v>171</v>
      </c>
      <c r="E119">
        <v>169</v>
      </c>
      <c r="F119">
        <v>581</v>
      </c>
      <c r="G119">
        <v>581</v>
      </c>
      <c r="H119" t="s">
        <v>1388</v>
      </c>
      <c r="I119" t="s">
        <v>620</v>
      </c>
      <c r="J119" t="s">
        <v>619</v>
      </c>
      <c r="K119" t="s">
        <v>618</v>
      </c>
      <c r="M119">
        <v>439</v>
      </c>
      <c r="N119">
        <v>440</v>
      </c>
      <c r="O119">
        <v>1701.5</v>
      </c>
      <c r="P119">
        <v>3.88</v>
      </c>
      <c r="R119">
        <v>823</v>
      </c>
      <c r="S119">
        <v>823</v>
      </c>
      <c r="T119">
        <v>189</v>
      </c>
      <c r="U119">
        <v>0.441</v>
      </c>
      <c r="V119">
        <v>4</v>
      </c>
      <c r="W119">
        <v>0</v>
      </c>
      <c r="X119">
        <v>4</v>
      </c>
      <c r="Y119">
        <v>45583</v>
      </c>
      <c r="Z119">
        <v>186180</v>
      </c>
      <c r="AA119">
        <v>4.2699999999999996</v>
      </c>
      <c r="AB119">
        <v>186180</v>
      </c>
      <c r="AC119">
        <v>4.2699999999999996</v>
      </c>
      <c r="AD119">
        <v>24838</v>
      </c>
      <c r="AE119">
        <v>4024811</v>
      </c>
      <c r="AF119">
        <v>0.13339999999999999</v>
      </c>
      <c r="AG119">
        <v>193</v>
      </c>
      <c r="AH119">
        <v>10600000</v>
      </c>
      <c r="AI119">
        <v>6221</v>
      </c>
      <c r="AJ119">
        <v>499</v>
      </c>
      <c r="AK119" t="s">
        <v>1237</v>
      </c>
      <c r="AL119" t="s">
        <v>1387</v>
      </c>
      <c r="AM119" t="s">
        <v>1386</v>
      </c>
      <c r="AN119" t="s">
        <v>638</v>
      </c>
      <c r="AO119" t="s">
        <v>613</v>
      </c>
      <c r="AP119">
        <v>16</v>
      </c>
      <c r="AQ119">
        <v>8</v>
      </c>
      <c r="AR119">
        <v>19</v>
      </c>
      <c r="AS119">
        <v>55</v>
      </c>
      <c r="AT119">
        <v>37</v>
      </c>
      <c r="AU119" s="3">
        <v>24958</v>
      </c>
      <c r="AV119" t="s">
        <v>1099</v>
      </c>
      <c r="AZ119">
        <v>1.0974999999999999</v>
      </c>
      <c r="BA119">
        <v>0.28534999999999999</v>
      </c>
      <c r="BB119">
        <v>5.4216500000000001E-2</v>
      </c>
      <c r="BC119">
        <v>3.7951550000000001E-3</v>
      </c>
      <c r="BD119">
        <v>2.6566099999999999E-4</v>
      </c>
      <c r="BE119" s="2">
        <v>8.5011499999999997E-5</v>
      </c>
      <c r="BF119" s="2">
        <v>8.5011500000000001E-7</v>
      </c>
      <c r="BG119" s="2">
        <v>6.8009199999999995E-8</v>
      </c>
      <c r="BH119">
        <v>6.0066174999999999</v>
      </c>
      <c r="BI119">
        <v>0.97698132999999998</v>
      </c>
      <c r="BJ119">
        <v>0.101216784</v>
      </c>
      <c r="BK119">
        <v>1.644441E-3</v>
      </c>
      <c r="BL119">
        <v>3.6725000000000001E-4</v>
      </c>
      <c r="BM119" s="2">
        <v>4.8031499999999999E-6</v>
      </c>
      <c r="BN119" s="2">
        <v>9.0656200000000004E-7</v>
      </c>
      <c r="BO119">
        <v>1213.1805629999999</v>
      </c>
      <c r="BP119">
        <v>197.32482709999999</v>
      </c>
      <c r="BQ119">
        <v>20.443158700000001</v>
      </c>
      <c r="BR119">
        <v>0.33213425800000002</v>
      </c>
      <c r="BS119">
        <v>7.4174861999999994E-2</v>
      </c>
      <c r="BT119">
        <v>9.7011099999999996E-4</v>
      </c>
      <c r="BU119">
        <v>1.8310200000000001E-4</v>
      </c>
    </row>
    <row r="120" spans="1:73" x14ac:dyDescent="0.2">
      <c r="A120" t="s">
        <v>237</v>
      </c>
      <c r="B120" s="3">
        <v>43466</v>
      </c>
      <c r="C120" t="s">
        <v>238</v>
      </c>
      <c r="D120">
        <v>44</v>
      </c>
      <c r="E120">
        <v>44</v>
      </c>
      <c r="F120">
        <v>584</v>
      </c>
      <c r="G120">
        <v>584</v>
      </c>
      <c r="H120" t="s">
        <v>1385</v>
      </c>
      <c r="I120" t="s">
        <v>620</v>
      </c>
      <c r="J120" t="s">
        <v>619</v>
      </c>
      <c r="K120" t="s">
        <v>618</v>
      </c>
      <c r="M120">
        <v>1186</v>
      </c>
      <c r="N120">
        <v>1188</v>
      </c>
      <c r="O120">
        <v>5207</v>
      </c>
      <c r="P120">
        <v>4.3899999999999997</v>
      </c>
      <c r="R120">
        <v>2512</v>
      </c>
      <c r="S120">
        <v>2512</v>
      </c>
      <c r="T120">
        <v>404</v>
      </c>
      <c r="U120">
        <v>0.34399999999999997</v>
      </c>
      <c r="V120">
        <v>20</v>
      </c>
      <c r="W120">
        <v>0</v>
      </c>
      <c r="X120">
        <v>40</v>
      </c>
      <c r="Y120">
        <v>6</v>
      </c>
      <c r="Z120">
        <v>975095</v>
      </c>
      <c r="AA120">
        <v>22.39</v>
      </c>
      <c r="AB120">
        <v>915230</v>
      </c>
      <c r="AC120">
        <v>21.01</v>
      </c>
      <c r="AD120">
        <v>183856</v>
      </c>
      <c r="AE120">
        <v>10242805</v>
      </c>
      <c r="AF120">
        <v>0.18859999999999999</v>
      </c>
      <c r="AG120">
        <v>112</v>
      </c>
      <c r="AH120">
        <v>12907133</v>
      </c>
      <c r="AI120">
        <v>2475</v>
      </c>
      <c r="AJ120">
        <v>599</v>
      </c>
      <c r="AK120" t="s">
        <v>1384</v>
      </c>
      <c r="AL120" t="s">
        <v>1383</v>
      </c>
      <c r="AM120" t="s">
        <v>859</v>
      </c>
      <c r="AN120" t="s">
        <v>1382</v>
      </c>
      <c r="AO120" t="s">
        <v>613</v>
      </c>
      <c r="AP120">
        <v>18</v>
      </c>
      <c r="AQ120">
        <v>8</v>
      </c>
      <c r="AR120">
        <v>21</v>
      </c>
      <c r="AS120">
        <v>59</v>
      </c>
      <c r="AT120">
        <v>45</v>
      </c>
      <c r="AU120" s="3">
        <v>18458</v>
      </c>
      <c r="AV120" t="s">
        <v>801</v>
      </c>
      <c r="AZ120">
        <v>2.9649999999999999</v>
      </c>
      <c r="BA120">
        <v>0.77090000000000003</v>
      </c>
      <c r="BB120">
        <v>0.14647099999999999</v>
      </c>
      <c r="BC120">
        <v>1.025297E-2</v>
      </c>
      <c r="BD120">
        <v>7.1770799999999995E-4</v>
      </c>
      <c r="BE120">
        <v>2.29667E-4</v>
      </c>
      <c r="BF120" s="2">
        <v>2.29667E-6</v>
      </c>
      <c r="BG120" s="2">
        <v>1.8373299999999999E-7</v>
      </c>
      <c r="BH120">
        <v>16.227444999999999</v>
      </c>
      <c r="BI120">
        <v>2.6394074199999999</v>
      </c>
      <c r="BJ120">
        <v>0.27344670999999998</v>
      </c>
      <c r="BK120">
        <v>4.4426120000000003E-3</v>
      </c>
      <c r="BL120">
        <v>9.9215900000000005E-4</v>
      </c>
      <c r="BM120" s="2">
        <v>1.29762E-5</v>
      </c>
      <c r="BN120" s="2">
        <v>2.4491599999999999E-6</v>
      </c>
      <c r="BO120">
        <v>3277.521976</v>
      </c>
      <c r="BP120">
        <v>533.09167420000006</v>
      </c>
      <c r="BQ120">
        <v>55.229125789999998</v>
      </c>
      <c r="BR120">
        <v>0.89729209600000004</v>
      </c>
      <c r="BS120">
        <v>0.20039040299999999</v>
      </c>
      <c r="BT120">
        <v>2.6208469999999999E-3</v>
      </c>
      <c r="BU120">
        <v>4.9466699999999996E-4</v>
      </c>
    </row>
    <row r="121" spans="1:73" x14ac:dyDescent="0.2">
      <c r="A121" t="s">
        <v>396</v>
      </c>
      <c r="B121" s="3">
        <v>43466</v>
      </c>
      <c r="C121" t="s">
        <v>395</v>
      </c>
      <c r="D121">
        <v>100</v>
      </c>
      <c r="E121">
        <v>100</v>
      </c>
      <c r="F121">
        <v>237</v>
      </c>
      <c r="G121">
        <v>237</v>
      </c>
      <c r="H121" t="s">
        <v>1381</v>
      </c>
      <c r="I121" t="s">
        <v>620</v>
      </c>
      <c r="J121" t="s">
        <v>619</v>
      </c>
      <c r="K121" t="s">
        <v>618</v>
      </c>
      <c r="M121">
        <v>472</v>
      </c>
      <c r="N121">
        <v>474</v>
      </c>
      <c r="O121">
        <v>2193</v>
      </c>
      <c r="P121">
        <v>4.6500000000000004</v>
      </c>
      <c r="R121">
        <v>1067</v>
      </c>
      <c r="S121">
        <v>1067</v>
      </c>
      <c r="T121">
        <v>205</v>
      </c>
      <c r="U121">
        <v>0.442</v>
      </c>
      <c r="V121">
        <v>2</v>
      </c>
      <c r="W121">
        <v>2</v>
      </c>
      <c r="X121">
        <v>5</v>
      </c>
      <c r="Y121">
        <v>20</v>
      </c>
      <c r="Z121">
        <v>161016</v>
      </c>
      <c r="AA121">
        <v>3.7</v>
      </c>
      <c r="AB121">
        <v>161016</v>
      </c>
      <c r="AC121">
        <v>3.7</v>
      </c>
      <c r="AD121">
        <v>24555</v>
      </c>
      <c r="AE121">
        <v>4083496</v>
      </c>
      <c r="AF121">
        <v>0.1525</v>
      </c>
      <c r="AG121">
        <v>288</v>
      </c>
      <c r="AH121">
        <v>9322807</v>
      </c>
      <c r="AI121">
        <v>4240</v>
      </c>
      <c r="AJ121">
        <v>556</v>
      </c>
      <c r="AK121" t="s">
        <v>1380</v>
      </c>
      <c r="AL121" t="s">
        <v>1379</v>
      </c>
      <c r="AM121" t="s">
        <v>877</v>
      </c>
      <c r="AO121" t="s">
        <v>622</v>
      </c>
      <c r="AP121">
        <v>3</v>
      </c>
      <c r="AQ121">
        <v>7</v>
      </c>
      <c r="AR121">
        <v>26</v>
      </c>
      <c r="AS121">
        <v>74</v>
      </c>
      <c r="AT121">
        <v>2</v>
      </c>
      <c r="AU121" s="3">
        <v>23497</v>
      </c>
      <c r="AZ121">
        <v>1.18</v>
      </c>
      <c r="BA121">
        <v>0.30680000000000002</v>
      </c>
      <c r="BB121">
        <v>5.8291999999999997E-2</v>
      </c>
      <c r="BC121">
        <v>4.0804400000000003E-3</v>
      </c>
      <c r="BD121">
        <v>2.85631E-4</v>
      </c>
      <c r="BE121" s="2">
        <v>9.1401899999999996E-5</v>
      </c>
      <c r="BF121" s="2">
        <v>9.1401899999999995E-7</v>
      </c>
      <c r="BG121" s="2">
        <v>7.3121499999999997E-8</v>
      </c>
      <c r="BH121">
        <v>6.4581400000000002</v>
      </c>
      <c r="BI121">
        <v>1.0504218400000001</v>
      </c>
      <c r="BJ121">
        <v>0.108825335</v>
      </c>
      <c r="BK121">
        <v>1.7680549999999999E-3</v>
      </c>
      <c r="BL121">
        <v>3.9485600000000002E-4</v>
      </c>
      <c r="BM121" s="2">
        <v>5.1641999999999996E-6</v>
      </c>
      <c r="BN121" s="2">
        <v>9.74709E-7</v>
      </c>
      <c r="BO121">
        <v>1304.376368</v>
      </c>
      <c r="BP121">
        <v>212.1579007</v>
      </c>
      <c r="BQ121">
        <v>21.979888169999999</v>
      </c>
      <c r="BR121">
        <v>0.35710107000000002</v>
      </c>
      <c r="BS121">
        <v>7.9750649000000007E-2</v>
      </c>
      <c r="BT121">
        <v>1.0430350000000001E-3</v>
      </c>
      <c r="BU121">
        <v>1.96866E-4</v>
      </c>
    </row>
    <row r="122" spans="1:73" x14ac:dyDescent="0.2">
      <c r="A122" t="s">
        <v>240</v>
      </c>
      <c r="B122" s="3">
        <v>43466</v>
      </c>
      <c r="C122" t="s">
        <v>241</v>
      </c>
      <c r="D122">
        <v>25</v>
      </c>
      <c r="E122">
        <v>25</v>
      </c>
      <c r="F122">
        <v>515</v>
      </c>
      <c r="G122">
        <v>515</v>
      </c>
      <c r="H122" t="s">
        <v>1378</v>
      </c>
      <c r="I122" t="s">
        <v>620</v>
      </c>
      <c r="J122" t="s">
        <v>619</v>
      </c>
      <c r="K122" t="s">
        <v>618</v>
      </c>
      <c r="M122">
        <v>1137</v>
      </c>
      <c r="N122">
        <v>1139</v>
      </c>
      <c r="O122">
        <v>5436.5</v>
      </c>
      <c r="P122">
        <v>4.78</v>
      </c>
      <c r="R122">
        <v>2669</v>
      </c>
      <c r="S122">
        <v>2669</v>
      </c>
      <c r="T122">
        <v>455</v>
      </c>
      <c r="U122">
        <v>0.40400000000000003</v>
      </c>
      <c r="V122">
        <v>15</v>
      </c>
      <c r="W122">
        <v>1</v>
      </c>
      <c r="X122">
        <v>25</v>
      </c>
      <c r="Y122" t="s">
        <v>1377</v>
      </c>
      <c r="Z122">
        <v>547663</v>
      </c>
      <c r="AA122">
        <v>12.57</v>
      </c>
      <c r="AB122">
        <v>502216</v>
      </c>
      <c r="AC122">
        <v>11.53</v>
      </c>
      <c r="AD122">
        <v>105659</v>
      </c>
      <c r="AE122">
        <v>9028680</v>
      </c>
      <c r="AF122">
        <v>0.19289999999999999</v>
      </c>
      <c r="AG122">
        <v>212</v>
      </c>
      <c r="AH122">
        <v>11928000</v>
      </c>
      <c r="AI122">
        <v>2203</v>
      </c>
      <c r="AJ122">
        <v>556</v>
      </c>
      <c r="AK122" t="s">
        <v>615</v>
      </c>
      <c r="AL122" t="s">
        <v>1376</v>
      </c>
      <c r="AM122" t="s">
        <v>1375</v>
      </c>
      <c r="AN122" t="s">
        <v>1374</v>
      </c>
      <c r="AO122" t="s">
        <v>613</v>
      </c>
      <c r="AP122">
        <v>6</v>
      </c>
      <c r="AQ122">
        <v>7</v>
      </c>
      <c r="AR122">
        <v>25</v>
      </c>
      <c r="AS122">
        <v>52</v>
      </c>
      <c r="AT122">
        <v>33</v>
      </c>
      <c r="AU122" s="3">
        <v>18073</v>
      </c>
      <c r="AV122" t="s">
        <v>673</v>
      </c>
      <c r="AZ122">
        <v>2.8424999999999998</v>
      </c>
      <c r="BA122">
        <v>0.73904999999999998</v>
      </c>
      <c r="BB122">
        <v>0.1404195</v>
      </c>
      <c r="BC122">
        <v>9.8293649999999996E-3</v>
      </c>
      <c r="BD122">
        <v>6.8805600000000004E-4</v>
      </c>
      <c r="BE122">
        <v>2.2017799999999999E-4</v>
      </c>
      <c r="BF122" s="2">
        <v>2.2017800000000001E-6</v>
      </c>
      <c r="BG122" s="2">
        <v>1.7614199999999999E-7</v>
      </c>
      <c r="BH122">
        <v>15.557002499999999</v>
      </c>
      <c r="BI122">
        <v>2.5303593900000001</v>
      </c>
      <c r="BJ122">
        <v>0.26214916500000002</v>
      </c>
      <c r="BK122">
        <v>4.2590639999999999E-3</v>
      </c>
      <c r="BL122">
        <v>9.5116799999999996E-4</v>
      </c>
      <c r="BM122" s="2">
        <v>1.2439999999999999E-5</v>
      </c>
      <c r="BN122" s="2">
        <v>2.3479800000000001E-6</v>
      </c>
      <c r="BO122">
        <v>3142.1100230000002</v>
      </c>
      <c r="BP122">
        <v>511.06680740000002</v>
      </c>
      <c r="BQ122">
        <v>52.947315359999997</v>
      </c>
      <c r="BR122">
        <v>0.86022016300000004</v>
      </c>
      <c r="BS122">
        <v>0.19211120400000001</v>
      </c>
      <c r="BT122">
        <v>2.5125659999999999E-3</v>
      </c>
      <c r="BU122">
        <v>4.7423000000000002E-4</v>
      </c>
    </row>
    <row r="123" spans="1:73" x14ac:dyDescent="0.2">
      <c r="A123" t="s">
        <v>433</v>
      </c>
      <c r="B123" s="3">
        <v>43466</v>
      </c>
      <c r="C123" t="s">
        <v>434</v>
      </c>
      <c r="D123">
        <v>281</v>
      </c>
      <c r="E123">
        <v>30</v>
      </c>
      <c r="F123">
        <v>507</v>
      </c>
      <c r="G123">
        <v>503</v>
      </c>
      <c r="H123" t="s">
        <v>1373</v>
      </c>
      <c r="I123" t="s">
        <v>620</v>
      </c>
      <c r="J123" t="s">
        <v>619</v>
      </c>
      <c r="K123" t="s">
        <v>634</v>
      </c>
      <c r="M123">
        <v>35</v>
      </c>
      <c r="N123">
        <v>35</v>
      </c>
      <c r="O123">
        <v>155.5</v>
      </c>
      <c r="P123">
        <v>4.4400000000000004</v>
      </c>
      <c r="R123">
        <v>67</v>
      </c>
      <c r="S123">
        <v>67</v>
      </c>
      <c r="T123">
        <v>8</v>
      </c>
      <c r="U123">
        <v>0.24199999999999999</v>
      </c>
      <c r="V123">
        <v>1</v>
      </c>
      <c r="W123">
        <v>0</v>
      </c>
      <c r="X123">
        <v>1</v>
      </c>
      <c r="Y123">
        <v>7</v>
      </c>
      <c r="Z123">
        <v>7144</v>
      </c>
      <c r="AA123">
        <v>0.16</v>
      </c>
      <c r="AB123">
        <v>7144</v>
      </c>
      <c r="AC123">
        <v>0.16</v>
      </c>
      <c r="AD123">
        <v>5000</v>
      </c>
      <c r="AE123">
        <v>377500</v>
      </c>
      <c r="AF123">
        <v>0.69989999999999997</v>
      </c>
      <c r="AG123">
        <v>419</v>
      </c>
      <c r="AH123">
        <v>817621</v>
      </c>
      <c r="AI123">
        <v>5094</v>
      </c>
      <c r="AJ123">
        <v>522</v>
      </c>
      <c r="AK123" t="s">
        <v>999</v>
      </c>
      <c r="AL123" t="s">
        <v>1000</v>
      </c>
      <c r="AO123" t="s">
        <v>622</v>
      </c>
      <c r="AP123">
        <v>10</v>
      </c>
      <c r="AQ123">
        <v>13</v>
      </c>
      <c r="AR123">
        <v>30</v>
      </c>
      <c r="AS123">
        <v>70</v>
      </c>
      <c r="AT123">
        <v>9</v>
      </c>
      <c r="AU123" s="3">
        <v>28262</v>
      </c>
      <c r="AX123" t="s">
        <v>690</v>
      </c>
      <c r="AZ123">
        <v>8.7499999999999994E-2</v>
      </c>
      <c r="BA123">
        <v>2.2749999999999999E-2</v>
      </c>
      <c r="BB123">
        <v>4.3225E-3</v>
      </c>
      <c r="BC123">
        <v>3.0257500000000002E-4</v>
      </c>
      <c r="BD123" s="2">
        <v>2.1180300000000001E-5</v>
      </c>
      <c r="BE123" s="2">
        <v>6.7776799999999998E-6</v>
      </c>
      <c r="BF123" s="2">
        <v>6.7776800000000001E-8</v>
      </c>
      <c r="BG123" s="2">
        <v>5.4221399999999996E-9</v>
      </c>
      <c r="BH123">
        <v>0.47888750000000002</v>
      </c>
      <c r="BI123">
        <v>7.7891450000000001E-2</v>
      </c>
      <c r="BJ123">
        <v>8.0696750000000001E-3</v>
      </c>
      <c r="BK123">
        <v>1.31106E-4</v>
      </c>
      <c r="BL123" s="2">
        <v>2.92796E-5</v>
      </c>
      <c r="BM123" s="2">
        <v>3.8293899999999999E-7</v>
      </c>
      <c r="BN123" s="2">
        <v>7.2277200000000003E-8</v>
      </c>
      <c r="BO123">
        <v>96.722823930000004</v>
      </c>
      <c r="BP123">
        <v>15.732047720000001</v>
      </c>
      <c r="BQ123">
        <v>1.6298645890000001</v>
      </c>
      <c r="BR123">
        <v>2.6479952000000001E-2</v>
      </c>
      <c r="BS123">
        <v>5.9137130000000001E-3</v>
      </c>
      <c r="BT123" s="2">
        <v>7.7343700000000003E-5</v>
      </c>
      <c r="BU123" s="2">
        <v>1.45981E-5</v>
      </c>
    </row>
    <row r="124" spans="1:73" x14ac:dyDescent="0.2">
      <c r="A124" t="s">
        <v>402</v>
      </c>
      <c r="B124" s="3">
        <v>43466</v>
      </c>
      <c r="C124" t="s">
        <v>403</v>
      </c>
      <c r="D124">
        <v>87</v>
      </c>
      <c r="E124">
        <v>87</v>
      </c>
      <c r="F124">
        <v>232</v>
      </c>
      <c r="G124">
        <v>232</v>
      </c>
      <c r="H124" t="s">
        <v>1372</v>
      </c>
      <c r="I124" t="s">
        <v>620</v>
      </c>
      <c r="J124" t="s">
        <v>619</v>
      </c>
      <c r="K124" t="s">
        <v>618</v>
      </c>
      <c r="M124">
        <v>1939</v>
      </c>
      <c r="N124">
        <v>1940</v>
      </c>
      <c r="O124">
        <v>9133.5</v>
      </c>
      <c r="P124">
        <v>4.71</v>
      </c>
      <c r="R124">
        <v>4282</v>
      </c>
      <c r="S124">
        <v>4282</v>
      </c>
      <c r="T124">
        <v>741</v>
      </c>
      <c r="U124">
        <v>0.39</v>
      </c>
      <c r="V124">
        <v>9</v>
      </c>
      <c r="W124">
        <v>1</v>
      </c>
      <c r="X124">
        <v>10</v>
      </c>
      <c r="Y124" t="s">
        <v>1371</v>
      </c>
      <c r="Z124">
        <v>655681</v>
      </c>
      <c r="AA124">
        <v>15.05</v>
      </c>
      <c r="AB124">
        <v>655681</v>
      </c>
      <c r="AC124">
        <v>15.05</v>
      </c>
      <c r="AD124">
        <v>101477</v>
      </c>
      <c r="AE124">
        <v>16701596</v>
      </c>
      <c r="AF124">
        <v>0.15479999999999999</v>
      </c>
      <c r="AG124">
        <v>285</v>
      </c>
      <c r="AH124">
        <v>28783425</v>
      </c>
      <c r="AI124">
        <v>3150</v>
      </c>
      <c r="AJ124">
        <v>565</v>
      </c>
      <c r="AK124" t="s">
        <v>1370</v>
      </c>
      <c r="AL124" t="s">
        <v>1369</v>
      </c>
      <c r="AM124" t="s">
        <v>1368</v>
      </c>
      <c r="AN124" t="s">
        <v>667</v>
      </c>
      <c r="AO124" t="s">
        <v>622</v>
      </c>
      <c r="AP124">
        <v>9</v>
      </c>
      <c r="AQ124">
        <v>13</v>
      </c>
      <c r="AR124">
        <v>30</v>
      </c>
      <c r="AS124">
        <v>69</v>
      </c>
      <c r="AT124">
        <v>7</v>
      </c>
      <c r="AU124" s="3">
        <v>21124</v>
      </c>
      <c r="AZ124">
        <v>4.8475000000000001</v>
      </c>
      <c r="BA124">
        <v>1.2603500000000001</v>
      </c>
      <c r="BB124">
        <v>0.2394665</v>
      </c>
      <c r="BC124">
        <v>1.6762655000000001E-2</v>
      </c>
      <c r="BD124">
        <v>1.173386E-3</v>
      </c>
      <c r="BE124">
        <v>3.7548300000000002E-4</v>
      </c>
      <c r="BF124" s="2">
        <v>3.75483E-6</v>
      </c>
      <c r="BG124" s="2">
        <v>3.0038699999999998E-7</v>
      </c>
      <c r="BH124">
        <v>26.530367500000001</v>
      </c>
      <c r="BI124">
        <v>4.3151863300000004</v>
      </c>
      <c r="BJ124">
        <v>0.44706000899999998</v>
      </c>
      <c r="BK124">
        <v>7.2632579999999999E-3</v>
      </c>
      <c r="BL124">
        <v>1.622089E-3</v>
      </c>
      <c r="BM124" s="2">
        <v>2.1214799999999999E-5</v>
      </c>
      <c r="BN124" s="2">
        <v>4.0041600000000003E-6</v>
      </c>
      <c r="BO124">
        <v>5358.4444450000001</v>
      </c>
      <c r="BP124">
        <v>871.55544380000003</v>
      </c>
      <c r="BQ124">
        <v>90.294498230000002</v>
      </c>
      <c r="BR124">
        <v>1.4669893540000001</v>
      </c>
      <c r="BS124">
        <v>0.32761972299999997</v>
      </c>
      <c r="BT124">
        <v>4.2848410000000002E-3</v>
      </c>
      <c r="BU124">
        <v>8.0873499999999999E-4</v>
      </c>
    </row>
    <row r="125" spans="1:73" x14ac:dyDescent="0.2">
      <c r="A125" t="s">
        <v>242</v>
      </c>
      <c r="B125" s="3">
        <v>43466</v>
      </c>
      <c r="C125" t="s">
        <v>213</v>
      </c>
      <c r="D125">
        <v>68</v>
      </c>
      <c r="E125">
        <v>172</v>
      </c>
      <c r="F125">
        <v>225</v>
      </c>
      <c r="G125">
        <v>225</v>
      </c>
      <c r="H125" t="s">
        <v>1367</v>
      </c>
      <c r="I125" t="s">
        <v>620</v>
      </c>
      <c r="J125" t="s">
        <v>619</v>
      </c>
      <c r="K125" t="s">
        <v>618</v>
      </c>
      <c r="M125">
        <v>627</v>
      </c>
      <c r="N125">
        <v>634</v>
      </c>
      <c r="O125">
        <v>2915.5</v>
      </c>
      <c r="P125">
        <v>4.6500000000000004</v>
      </c>
      <c r="R125">
        <v>1463</v>
      </c>
      <c r="S125">
        <v>1463</v>
      </c>
      <c r="T125">
        <v>217</v>
      </c>
      <c r="U125">
        <v>0.35099999999999998</v>
      </c>
      <c r="V125">
        <v>15</v>
      </c>
      <c r="W125">
        <v>0</v>
      </c>
      <c r="X125">
        <v>15</v>
      </c>
      <c r="Y125">
        <v>7</v>
      </c>
      <c r="Z125">
        <v>540725</v>
      </c>
      <c r="AA125">
        <v>12.41</v>
      </c>
      <c r="AB125">
        <v>540725</v>
      </c>
      <c r="AC125">
        <v>12.41</v>
      </c>
      <c r="AD125">
        <v>92855</v>
      </c>
      <c r="AE125">
        <v>5356500</v>
      </c>
      <c r="AF125">
        <v>0.17169999999999999</v>
      </c>
      <c r="AG125">
        <v>118</v>
      </c>
      <c r="AH125">
        <v>7927996</v>
      </c>
      <c r="AI125">
        <v>2687</v>
      </c>
      <c r="AJ125">
        <v>494</v>
      </c>
      <c r="AK125" t="s">
        <v>841</v>
      </c>
      <c r="AL125" t="s">
        <v>1366</v>
      </c>
      <c r="AM125" t="s">
        <v>840</v>
      </c>
      <c r="AO125" t="s">
        <v>613</v>
      </c>
      <c r="AP125">
        <v>13</v>
      </c>
      <c r="AQ125">
        <v>8</v>
      </c>
      <c r="AR125">
        <v>23</v>
      </c>
      <c r="AS125">
        <v>46</v>
      </c>
      <c r="AT125">
        <v>47</v>
      </c>
      <c r="AU125" s="3">
        <v>19903</v>
      </c>
      <c r="AZ125">
        <v>1.5674999999999999</v>
      </c>
      <c r="BA125">
        <v>0.40755000000000002</v>
      </c>
      <c r="BB125">
        <v>7.7434500000000003E-2</v>
      </c>
      <c r="BC125">
        <v>5.4204149999999996E-3</v>
      </c>
      <c r="BD125">
        <v>3.7942899999999998E-4</v>
      </c>
      <c r="BE125">
        <v>1.2141700000000001E-4</v>
      </c>
      <c r="BF125" s="2">
        <v>1.21417E-6</v>
      </c>
      <c r="BG125" s="2">
        <v>9.7133800000000004E-8</v>
      </c>
      <c r="BH125">
        <v>8.5789275000000007</v>
      </c>
      <c r="BI125">
        <v>1.3953696900000001</v>
      </c>
      <c r="BJ125">
        <v>0.144562468</v>
      </c>
      <c r="BK125">
        <v>2.3486660000000001E-3</v>
      </c>
      <c r="BL125">
        <v>5.2452300000000005E-4</v>
      </c>
      <c r="BM125" s="2">
        <v>6.8600800000000001E-6</v>
      </c>
      <c r="BN125" s="2">
        <v>1.29479E-6</v>
      </c>
      <c r="BO125">
        <v>1732.7203030000001</v>
      </c>
      <c r="BP125">
        <v>281.8283978</v>
      </c>
      <c r="BQ125">
        <v>29.197859919999999</v>
      </c>
      <c r="BR125">
        <v>0.47436942999999998</v>
      </c>
      <c r="BS125">
        <v>0.105939952</v>
      </c>
      <c r="BT125">
        <v>1.3855569999999999E-3</v>
      </c>
      <c r="BU125">
        <v>2.6151499999999998E-4</v>
      </c>
    </row>
    <row r="126" spans="1:73" x14ac:dyDescent="0.2">
      <c r="A126" t="s">
        <v>84</v>
      </c>
      <c r="B126" s="3">
        <v>43466</v>
      </c>
      <c r="C126" t="s">
        <v>85</v>
      </c>
      <c r="D126">
        <v>40</v>
      </c>
      <c r="E126">
        <v>40</v>
      </c>
      <c r="F126">
        <v>579</v>
      </c>
      <c r="G126">
        <v>579</v>
      </c>
      <c r="H126" t="s">
        <v>1365</v>
      </c>
      <c r="I126" t="s">
        <v>620</v>
      </c>
      <c r="J126" t="s">
        <v>619</v>
      </c>
      <c r="K126" t="s">
        <v>618</v>
      </c>
      <c r="M126">
        <v>732</v>
      </c>
      <c r="N126">
        <v>733</v>
      </c>
      <c r="O126">
        <v>3126</v>
      </c>
      <c r="P126">
        <v>4.2699999999999996</v>
      </c>
      <c r="R126">
        <v>1470</v>
      </c>
      <c r="S126">
        <v>1470</v>
      </c>
      <c r="T126">
        <v>283</v>
      </c>
      <c r="U126">
        <v>0.39100000000000001</v>
      </c>
      <c r="V126">
        <v>6</v>
      </c>
      <c r="W126">
        <v>0</v>
      </c>
      <c r="X126">
        <v>6</v>
      </c>
      <c r="Y126">
        <v>14</v>
      </c>
      <c r="Z126">
        <v>345256</v>
      </c>
      <c r="AA126">
        <v>7.93</v>
      </c>
      <c r="AB126">
        <v>314070</v>
      </c>
      <c r="AC126">
        <v>7.21</v>
      </c>
      <c r="AD126">
        <v>54684</v>
      </c>
      <c r="AE126">
        <v>6221645</v>
      </c>
      <c r="AF126">
        <v>0.15840000000000001</v>
      </c>
      <c r="AG126">
        <v>185</v>
      </c>
      <c r="AH126">
        <v>8709286</v>
      </c>
      <c r="AI126">
        <v>2784</v>
      </c>
      <c r="AJ126">
        <v>541</v>
      </c>
      <c r="AK126" t="s">
        <v>1364</v>
      </c>
      <c r="AL126" t="s">
        <v>1102</v>
      </c>
      <c r="AM126" t="s">
        <v>1363</v>
      </c>
      <c r="AN126" t="s">
        <v>1362</v>
      </c>
      <c r="AO126" t="s">
        <v>683</v>
      </c>
      <c r="AP126">
        <v>12</v>
      </c>
      <c r="AQ126">
        <v>16</v>
      </c>
      <c r="AR126">
        <v>36</v>
      </c>
      <c r="AS126">
        <v>83</v>
      </c>
      <c r="AT126">
        <v>12</v>
      </c>
      <c r="AU126" s="3">
        <v>18597</v>
      </c>
      <c r="AV126" t="s">
        <v>1099</v>
      </c>
      <c r="AZ126">
        <v>1.83</v>
      </c>
      <c r="BA126">
        <v>0.4758</v>
      </c>
      <c r="BB126">
        <v>9.0401999999999996E-2</v>
      </c>
      <c r="BC126">
        <v>6.3281400000000003E-3</v>
      </c>
      <c r="BD126">
        <v>4.4297E-4</v>
      </c>
      <c r="BE126">
        <v>1.4175E-4</v>
      </c>
      <c r="BF126" s="2">
        <v>1.4175E-6</v>
      </c>
      <c r="BG126" s="2">
        <v>1.134E-7</v>
      </c>
      <c r="BH126">
        <v>10.01559</v>
      </c>
      <c r="BI126">
        <v>1.6290440399999999</v>
      </c>
      <c r="BJ126">
        <v>0.16877149399999999</v>
      </c>
      <c r="BK126">
        <v>2.7419829999999999E-3</v>
      </c>
      <c r="BL126">
        <v>6.1236099999999996E-4</v>
      </c>
      <c r="BM126" s="2">
        <v>8.0088899999999998E-6</v>
      </c>
      <c r="BN126" s="2">
        <v>1.51163E-6</v>
      </c>
      <c r="BO126">
        <v>2022.8887749999999</v>
      </c>
      <c r="BP126">
        <v>329.02454089999998</v>
      </c>
      <c r="BQ126">
        <v>34.087453689999997</v>
      </c>
      <c r="BR126">
        <v>0.55380928699999998</v>
      </c>
      <c r="BS126">
        <v>0.12368109200000001</v>
      </c>
      <c r="BT126">
        <v>1.6175880000000001E-3</v>
      </c>
      <c r="BU126">
        <v>3.0530899999999997E-4</v>
      </c>
    </row>
    <row r="127" spans="1:73" x14ac:dyDescent="0.2">
      <c r="A127" t="s">
        <v>243</v>
      </c>
      <c r="B127" s="3">
        <v>43466</v>
      </c>
      <c r="C127" t="s">
        <v>206</v>
      </c>
      <c r="D127">
        <v>142</v>
      </c>
      <c r="E127">
        <v>166</v>
      </c>
      <c r="F127">
        <v>589</v>
      </c>
      <c r="G127">
        <v>589</v>
      </c>
      <c r="H127" t="s">
        <v>1361</v>
      </c>
      <c r="I127" t="s">
        <v>620</v>
      </c>
      <c r="J127" t="s">
        <v>619</v>
      </c>
      <c r="K127" t="s">
        <v>641</v>
      </c>
      <c r="M127">
        <v>380</v>
      </c>
      <c r="N127">
        <v>380</v>
      </c>
      <c r="O127">
        <v>1327</v>
      </c>
      <c r="P127">
        <v>3.49</v>
      </c>
      <c r="R127">
        <v>442</v>
      </c>
      <c r="S127">
        <v>442</v>
      </c>
      <c r="T127">
        <v>347</v>
      </c>
      <c r="U127">
        <v>0.92800000000000005</v>
      </c>
      <c r="V127">
        <v>3</v>
      </c>
      <c r="W127">
        <v>0</v>
      </c>
      <c r="X127">
        <v>3</v>
      </c>
      <c r="Y127">
        <v>14</v>
      </c>
      <c r="Z127">
        <v>134432</v>
      </c>
      <c r="AA127">
        <v>3.09</v>
      </c>
      <c r="AB127">
        <v>134432</v>
      </c>
      <c r="AC127">
        <v>3.09</v>
      </c>
      <c r="AD127">
        <v>23903</v>
      </c>
      <c r="AE127">
        <v>2547605</v>
      </c>
      <c r="AF127">
        <v>0.17780000000000001</v>
      </c>
      <c r="AG127">
        <v>143</v>
      </c>
      <c r="AH127">
        <v>7494000</v>
      </c>
      <c r="AI127">
        <v>5647</v>
      </c>
      <c r="AJ127">
        <v>295</v>
      </c>
      <c r="AK127" t="s">
        <v>1360</v>
      </c>
      <c r="AL127" t="s">
        <v>839</v>
      </c>
      <c r="AM127" t="s">
        <v>1359</v>
      </c>
      <c r="AN127" t="s">
        <v>1358</v>
      </c>
      <c r="AO127" t="s">
        <v>613</v>
      </c>
      <c r="AP127">
        <v>13</v>
      </c>
      <c r="AQ127">
        <v>8</v>
      </c>
      <c r="AR127">
        <v>23</v>
      </c>
      <c r="AS127">
        <v>46</v>
      </c>
      <c r="AT127">
        <v>47</v>
      </c>
      <c r="AU127" s="3">
        <v>23923</v>
      </c>
      <c r="AV127" t="s">
        <v>1073</v>
      </c>
      <c r="AW127" t="s">
        <v>636</v>
      </c>
      <c r="AZ127">
        <v>0.95</v>
      </c>
      <c r="BA127">
        <v>0.247</v>
      </c>
      <c r="BB127">
        <v>4.6929999999999999E-2</v>
      </c>
      <c r="BC127">
        <v>3.2851E-3</v>
      </c>
      <c r="BD127">
        <v>2.2995700000000001E-4</v>
      </c>
      <c r="BE127" s="2">
        <v>7.3586199999999997E-5</v>
      </c>
      <c r="BF127" s="2">
        <v>7.3586200000000003E-7</v>
      </c>
      <c r="BG127" s="2">
        <v>5.8869000000000003E-8</v>
      </c>
      <c r="BH127">
        <v>5.1993499999999999</v>
      </c>
      <c r="BI127">
        <v>0.84567859999999995</v>
      </c>
      <c r="BJ127">
        <v>8.7613617000000005E-2</v>
      </c>
      <c r="BK127">
        <v>1.4234339999999999E-3</v>
      </c>
      <c r="BL127">
        <v>3.1789299999999997E-4</v>
      </c>
      <c r="BM127" s="2">
        <v>4.1576200000000004E-6</v>
      </c>
      <c r="BN127" s="2">
        <v>7.8472400000000001E-7</v>
      </c>
      <c r="BO127">
        <v>1050.133517</v>
      </c>
      <c r="BP127">
        <v>170.8050896</v>
      </c>
      <c r="BQ127">
        <v>17.695672680000001</v>
      </c>
      <c r="BR127">
        <v>0.28749662399999998</v>
      </c>
      <c r="BS127">
        <v>6.4206030999999997E-2</v>
      </c>
      <c r="BT127">
        <v>8.3973200000000004E-4</v>
      </c>
      <c r="BU127">
        <v>1.5849399999999999E-4</v>
      </c>
    </row>
    <row r="128" spans="1:73" x14ac:dyDescent="0.2">
      <c r="A128" t="s">
        <v>558</v>
      </c>
      <c r="B128" s="3">
        <v>43466</v>
      </c>
      <c r="C128" t="s">
        <v>545</v>
      </c>
      <c r="D128">
        <v>75</v>
      </c>
      <c r="E128">
        <v>75</v>
      </c>
      <c r="F128">
        <v>226</v>
      </c>
      <c r="G128">
        <v>226</v>
      </c>
      <c r="H128" t="s">
        <v>1357</v>
      </c>
      <c r="I128" t="s">
        <v>620</v>
      </c>
      <c r="J128" t="s">
        <v>619</v>
      </c>
      <c r="K128" t="s">
        <v>618</v>
      </c>
      <c r="M128">
        <v>710</v>
      </c>
      <c r="N128">
        <v>712</v>
      </c>
      <c r="O128">
        <v>3296</v>
      </c>
      <c r="P128">
        <v>4.6399999999999997</v>
      </c>
      <c r="R128">
        <v>1790</v>
      </c>
      <c r="S128">
        <v>1790</v>
      </c>
      <c r="T128">
        <v>212</v>
      </c>
      <c r="U128">
        <v>0.30199999999999999</v>
      </c>
      <c r="V128">
        <v>14</v>
      </c>
      <c r="W128">
        <v>0</v>
      </c>
      <c r="X128">
        <v>14</v>
      </c>
      <c r="Y128">
        <v>7</v>
      </c>
      <c r="Z128">
        <v>616678</v>
      </c>
      <c r="AA128">
        <v>14.16</v>
      </c>
      <c r="AB128">
        <v>572678</v>
      </c>
      <c r="AC128">
        <v>13.15</v>
      </c>
      <c r="AD128">
        <v>107706</v>
      </c>
      <c r="AE128">
        <v>5991153</v>
      </c>
      <c r="AF128">
        <v>0.17469999999999999</v>
      </c>
      <c r="AG128">
        <v>126</v>
      </c>
      <c r="AH128">
        <v>9618901</v>
      </c>
      <c r="AI128">
        <v>2909</v>
      </c>
      <c r="AJ128">
        <v>453</v>
      </c>
      <c r="AK128" t="s">
        <v>1356</v>
      </c>
      <c r="AL128" t="s">
        <v>1355</v>
      </c>
      <c r="AM128" t="s">
        <v>1354</v>
      </c>
      <c r="AN128" t="s">
        <v>1353</v>
      </c>
      <c r="AO128" t="s">
        <v>644</v>
      </c>
      <c r="AP128">
        <v>14</v>
      </c>
      <c r="AQ128">
        <v>5</v>
      </c>
      <c r="AR128">
        <v>10</v>
      </c>
      <c r="AS128">
        <v>31</v>
      </c>
      <c r="AT128">
        <v>31</v>
      </c>
      <c r="AU128" s="3">
        <v>20199</v>
      </c>
      <c r="AZ128">
        <v>1.7749999999999999</v>
      </c>
      <c r="BA128">
        <v>0.46150000000000002</v>
      </c>
      <c r="BB128">
        <v>8.7684999999999999E-2</v>
      </c>
      <c r="BC128">
        <v>6.1379499999999997E-3</v>
      </c>
      <c r="BD128">
        <v>4.2965700000000001E-4</v>
      </c>
      <c r="BE128">
        <v>1.3749000000000001E-4</v>
      </c>
      <c r="BF128" s="2">
        <v>1.3749E-6</v>
      </c>
      <c r="BG128" s="2">
        <v>1.09992E-7</v>
      </c>
      <c r="BH128">
        <v>9.714575</v>
      </c>
      <c r="BI128">
        <v>1.5800837000000001</v>
      </c>
      <c r="BJ128">
        <v>0.163699127</v>
      </c>
      <c r="BK128">
        <v>2.6595740000000001E-3</v>
      </c>
      <c r="BL128">
        <v>5.9395699999999999E-4</v>
      </c>
      <c r="BM128" s="2">
        <v>7.7681900000000006E-6</v>
      </c>
      <c r="BN128" s="2">
        <v>1.46619E-6</v>
      </c>
      <c r="BO128">
        <v>1962.0915709999999</v>
      </c>
      <c r="BP128">
        <v>319.1358252</v>
      </c>
      <c r="BQ128">
        <v>33.062967380000003</v>
      </c>
      <c r="BR128">
        <v>0.53716474599999997</v>
      </c>
      <c r="BS128">
        <v>0.119963901</v>
      </c>
      <c r="BT128">
        <v>1.5689720000000001E-3</v>
      </c>
      <c r="BU128">
        <v>2.9613300000000002E-4</v>
      </c>
    </row>
    <row r="129" spans="1:73" x14ac:dyDescent="0.2">
      <c r="A129" t="s">
        <v>346</v>
      </c>
      <c r="B129" s="3">
        <v>43466</v>
      </c>
      <c r="C129" t="s">
        <v>343</v>
      </c>
      <c r="D129">
        <v>262</v>
      </c>
      <c r="E129">
        <v>22</v>
      </c>
      <c r="F129">
        <v>377</v>
      </c>
      <c r="G129">
        <v>377</v>
      </c>
      <c r="H129" t="s">
        <v>1352</v>
      </c>
      <c r="I129" t="s">
        <v>620</v>
      </c>
      <c r="J129" t="s">
        <v>688</v>
      </c>
      <c r="K129" t="s">
        <v>618</v>
      </c>
      <c r="M129">
        <v>377</v>
      </c>
      <c r="N129">
        <v>377</v>
      </c>
      <c r="O129">
        <v>1493.5</v>
      </c>
      <c r="P129">
        <v>3.96</v>
      </c>
      <c r="R129">
        <v>648</v>
      </c>
      <c r="S129">
        <v>648</v>
      </c>
      <c r="T129">
        <v>241</v>
      </c>
      <c r="U129">
        <v>0.65</v>
      </c>
      <c r="V129">
        <v>2</v>
      </c>
      <c r="W129">
        <v>0</v>
      </c>
      <c r="X129">
        <v>2</v>
      </c>
      <c r="Y129" t="s">
        <v>843</v>
      </c>
      <c r="Z129">
        <v>120497</v>
      </c>
      <c r="AA129">
        <v>2.77</v>
      </c>
      <c r="AB129">
        <v>120497</v>
      </c>
      <c r="AC129">
        <v>2.77</v>
      </c>
      <c r="AD129">
        <v>22666</v>
      </c>
      <c r="AE129">
        <v>3139759</v>
      </c>
      <c r="AF129">
        <v>0.18809999999999999</v>
      </c>
      <c r="AG129">
        <v>234</v>
      </c>
      <c r="AH129">
        <v>16721224</v>
      </c>
      <c r="AI129">
        <v>10911</v>
      </c>
      <c r="AJ129">
        <v>522</v>
      </c>
      <c r="AK129" t="s">
        <v>1351</v>
      </c>
      <c r="AL129" t="s">
        <v>1350</v>
      </c>
      <c r="AM129" t="s">
        <v>1349</v>
      </c>
      <c r="AN129" t="s">
        <v>1348</v>
      </c>
      <c r="AO129" t="s">
        <v>622</v>
      </c>
      <c r="AP129">
        <v>4</v>
      </c>
      <c r="AQ129">
        <v>10</v>
      </c>
      <c r="AR129" t="s">
        <v>1347</v>
      </c>
      <c r="AS129">
        <v>67</v>
      </c>
      <c r="AT129">
        <v>6</v>
      </c>
      <c r="AU129" s="3">
        <v>28306</v>
      </c>
      <c r="AW129" t="s">
        <v>838</v>
      </c>
      <c r="AZ129">
        <v>0.9425</v>
      </c>
      <c r="BA129">
        <v>0.24504999999999999</v>
      </c>
      <c r="BB129">
        <v>4.6559499999999997E-2</v>
      </c>
      <c r="BC129">
        <v>3.2591650000000001E-3</v>
      </c>
      <c r="BD129">
        <v>2.28142E-4</v>
      </c>
      <c r="BE129" s="2">
        <v>7.3005300000000004E-5</v>
      </c>
      <c r="BF129" s="2">
        <v>7.3005299999999998E-7</v>
      </c>
      <c r="BG129" s="2">
        <v>5.8404200000000002E-8</v>
      </c>
      <c r="BH129">
        <v>5.1583024999999996</v>
      </c>
      <c r="BI129">
        <v>0.83900218999999998</v>
      </c>
      <c r="BJ129">
        <v>8.6921930999999994E-2</v>
      </c>
      <c r="BK129">
        <v>1.4121959999999999E-3</v>
      </c>
      <c r="BL129">
        <v>3.1538300000000003E-4</v>
      </c>
      <c r="BM129" s="2">
        <v>4.1247999999999999E-6</v>
      </c>
      <c r="BN129" s="2">
        <v>7.7852799999999997E-7</v>
      </c>
      <c r="BO129">
        <v>1041.842989</v>
      </c>
      <c r="BP129">
        <v>169.45662830000001</v>
      </c>
      <c r="BQ129">
        <v>17.555969999999999</v>
      </c>
      <c r="BR129">
        <v>0.285226914</v>
      </c>
      <c r="BS129">
        <v>6.3699142E-2</v>
      </c>
      <c r="BT129">
        <v>8.3310199999999995E-4</v>
      </c>
      <c r="BU129">
        <v>1.57243E-4</v>
      </c>
    </row>
    <row r="130" spans="1:73" x14ac:dyDescent="0.2">
      <c r="A130" t="s">
        <v>408</v>
      </c>
      <c r="B130" s="3">
        <v>43466</v>
      </c>
      <c r="C130" t="s">
        <v>406</v>
      </c>
      <c r="D130">
        <v>3</v>
      </c>
      <c r="E130">
        <v>3</v>
      </c>
      <c r="F130">
        <v>201</v>
      </c>
      <c r="G130">
        <v>201</v>
      </c>
      <c r="H130" t="s">
        <v>1346</v>
      </c>
      <c r="I130" t="s">
        <v>620</v>
      </c>
      <c r="J130" t="s">
        <v>619</v>
      </c>
      <c r="K130" t="s">
        <v>618</v>
      </c>
      <c r="M130">
        <v>574</v>
      </c>
      <c r="N130">
        <v>577</v>
      </c>
      <c r="O130">
        <v>2231</v>
      </c>
      <c r="P130">
        <v>3.89</v>
      </c>
      <c r="R130">
        <v>1079</v>
      </c>
      <c r="S130">
        <v>1079</v>
      </c>
      <c r="T130">
        <v>181</v>
      </c>
      <c r="U130">
        <v>0.32300000000000001</v>
      </c>
      <c r="V130">
        <v>7</v>
      </c>
      <c r="W130">
        <v>0</v>
      </c>
      <c r="X130">
        <v>47</v>
      </c>
      <c r="Y130">
        <v>43560</v>
      </c>
      <c r="Z130">
        <v>322075</v>
      </c>
      <c r="AA130">
        <v>7.39</v>
      </c>
      <c r="AB130">
        <v>313137</v>
      </c>
      <c r="AC130">
        <v>7.19</v>
      </c>
      <c r="AD130">
        <v>103777</v>
      </c>
      <c r="AE130">
        <v>5237933</v>
      </c>
      <c r="AF130">
        <v>0.32219999999999999</v>
      </c>
      <c r="AG130">
        <v>146</v>
      </c>
      <c r="AH130">
        <v>4147782</v>
      </c>
      <c r="AI130">
        <v>2103</v>
      </c>
      <c r="AJ130">
        <v>548</v>
      </c>
      <c r="AK130" t="s">
        <v>1342</v>
      </c>
      <c r="AL130" t="s">
        <v>1044</v>
      </c>
      <c r="AM130" t="s">
        <v>1341</v>
      </c>
      <c r="AN130" t="s">
        <v>1345</v>
      </c>
      <c r="AO130" t="s">
        <v>622</v>
      </c>
      <c r="AP130">
        <v>10</v>
      </c>
      <c r="AQ130">
        <v>13</v>
      </c>
      <c r="AR130">
        <v>30</v>
      </c>
      <c r="AS130">
        <v>71</v>
      </c>
      <c r="AT130">
        <v>9</v>
      </c>
      <c r="AU130" s="3">
        <v>13789</v>
      </c>
      <c r="AZ130">
        <v>1.4350000000000001</v>
      </c>
      <c r="BA130">
        <v>0.37309999999999999</v>
      </c>
      <c r="BB130">
        <v>7.0888999999999994E-2</v>
      </c>
      <c r="BC130">
        <v>4.9622299999999998E-3</v>
      </c>
      <c r="BD130">
        <v>3.47356E-4</v>
      </c>
      <c r="BE130">
        <v>1.11154E-4</v>
      </c>
      <c r="BF130" s="2">
        <v>1.1115399999999999E-6</v>
      </c>
      <c r="BG130" s="2">
        <v>8.8923200000000006E-8</v>
      </c>
      <c r="BH130">
        <v>7.8537549999999996</v>
      </c>
      <c r="BI130">
        <v>1.27741978</v>
      </c>
      <c r="BJ130">
        <v>0.13234267399999999</v>
      </c>
      <c r="BK130">
        <v>2.1501340000000002E-3</v>
      </c>
      <c r="BL130">
        <v>4.80185E-4</v>
      </c>
      <c r="BM130" s="2">
        <v>6.2801999999999996E-6</v>
      </c>
      <c r="BN130" s="2">
        <v>1.18535E-6</v>
      </c>
      <c r="BO130">
        <v>1586.254312</v>
      </c>
      <c r="BP130">
        <v>258.00558260000003</v>
      </c>
      <c r="BQ130">
        <v>26.729779260000001</v>
      </c>
      <c r="BR130">
        <v>0.43427121699999999</v>
      </c>
      <c r="BS130">
        <v>9.6984899999999999E-2</v>
      </c>
      <c r="BT130">
        <v>1.2684370000000001E-3</v>
      </c>
      <c r="BU130">
        <v>2.39409E-4</v>
      </c>
    </row>
    <row r="131" spans="1:73" x14ac:dyDescent="0.2">
      <c r="A131" t="s">
        <v>409</v>
      </c>
      <c r="B131" s="3">
        <v>43466</v>
      </c>
      <c r="C131" t="s">
        <v>406</v>
      </c>
      <c r="D131">
        <v>147</v>
      </c>
      <c r="E131">
        <v>3</v>
      </c>
      <c r="F131">
        <v>256</v>
      </c>
      <c r="G131">
        <v>201</v>
      </c>
      <c r="H131" t="s">
        <v>1344</v>
      </c>
      <c r="I131" t="s">
        <v>620</v>
      </c>
      <c r="J131" t="s">
        <v>619</v>
      </c>
      <c r="K131" t="s">
        <v>618</v>
      </c>
      <c r="M131">
        <v>116</v>
      </c>
      <c r="N131">
        <v>116</v>
      </c>
      <c r="O131">
        <v>515</v>
      </c>
      <c r="P131">
        <v>4.4400000000000004</v>
      </c>
      <c r="R131">
        <v>272</v>
      </c>
      <c r="S131">
        <v>272</v>
      </c>
      <c r="T131">
        <v>40</v>
      </c>
      <c r="U131">
        <v>0.36</v>
      </c>
      <c r="V131">
        <v>1</v>
      </c>
      <c r="W131">
        <v>0</v>
      </c>
      <c r="X131">
        <v>1</v>
      </c>
      <c r="Y131">
        <v>15</v>
      </c>
      <c r="Z131">
        <v>28815</v>
      </c>
      <c r="AA131">
        <v>0.66</v>
      </c>
      <c r="AB131">
        <v>28815</v>
      </c>
      <c r="AC131">
        <v>0.66</v>
      </c>
      <c r="AD131">
        <v>7281</v>
      </c>
      <c r="AE131">
        <v>981227</v>
      </c>
      <c r="AF131">
        <v>0.25269999999999998</v>
      </c>
      <c r="AG131">
        <v>412</v>
      </c>
      <c r="AH131">
        <v>2605601</v>
      </c>
      <c r="AI131">
        <v>5059</v>
      </c>
      <c r="AJ131">
        <v>589</v>
      </c>
      <c r="AK131" t="s">
        <v>948</v>
      </c>
      <c r="AL131" t="s">
        <v>1343</v>
      </c>
      <c r="AM131" t="s">
        <v>1342</v>
      </c>
      <c r="AN131" t="s">
        <v>1341</v>
      </c>
      <c r="AO131" t="s">
        <v>622</v>
      </c>
      <c r="AP131">
        <v>10</v>
      </c>
      <c r="AQ131">
        <v>13</v>
      </c>
      <c r="AR131">
        <v>30</v>
      </c>
      <c r="AS131">
        <v>71</v>
      </c>
      <c r="AT131">
        <v>9</v>
      </c>
      <c r="AU131" s="3">
        <v>24046</v>
      </c>
      <c r="AZ131">
        <v>0.28999999999999998</v>
      </c>
      <c r="BA131">
        <v>7.5399999999999995E-2</v>
      </c>
      <c r="BB131">
        <v>1.4326E-2</v>
      </c>
      <c r="BC131">
        <v>1.00282E-3</v>
      </c>
      <c r="BD131" s="2">
        <v>7.0197400000000007E-5</v>
      </c>
      <c r="BE131" s="2">
        <v>2.2463199999999999E-5</v>
      </c>
      <c r="BF131" s="2">
        <v>2.24632E-7</v>
      </c>
      <c r="BG131" s="2">
        <v>1.7970499999999999E-8</v>
      </c>
      <c r="BH131">
        <v>1.58717</v>
      </c>
      <c r="BI131">
        <v>0.25815452</v>
      </c>
      <c r="BJ131">
        <v>2.6745208999999999E-2</v>
      </c>
      <c r="BK131">
        <v>4.3452200000000001E-4</v>
      </c>
      <c r="BL131" s="2">
        <v>9.7040900000000001E-5</v>
      </c>
      <c r="BM131" s="2">
        <v>1.2691700000000001E-6</v>
      </c>
      <c r="BN131" s="2">
        <v>2.3954700000000002E-7</v>
      </c>
      <c r="BO131">
        <v>320.56707360000001</v>
      </c>
      <c r="BP131">
        <v>52.140501020000002</v>
      </c>
      <c r="BQ131">
        <v>5.4018369230000003</v>
      </c>
      <c r="BR131">
        <v>8.7762126999999995E-2</v>
      </c>
      <c r="BS131">
        <v>1.9599736E-2</v>
      </c>
      <c r="BT131">
        <v>2.5633900000000001E-4</v>
      </c>
      <c r="BU131" s="2">
        <v>4.8382299999999999E-5</v>
      </c>
    </row>
    <row r="132" spans="1:73" x14ac:dyDescent="0.2">
      <c r="A132" t="s">
        <v>87</v>
      </c>
      <c r="B132" s="3">
        <v>43466</v>
      </c>
      <c r="C132" t="s">
        <v>88</v>
      </c>
      <c r="D132">
        <v>347</v>
      </c>
      <c r="E132">
        <v>341</v>
      </c>
      <c r="F132">
        <v>772</v>
      </c>
      <c r="G132">
        <v>762</v>
      </c>
      <c r="H132" t="s">
        <v>1340</v>
      </c>
      <c r="I132" t="s">
        <v>620</v>
      </c>
      <c r="J132" t="s">
        <v>688</v>
      </c>
      <c r="K132" t="s">
        <v>634</v>
      </c>
      <c r="M132">
        <v>34</v>
      </c>
      <c r="N132">
        <v>34</v>
      </c>
      <c r="O132">
        <v>146</v>
      </c>
      <c r="P132">
        <v>4.29</v>
      </c>
      <c r="R132">
        <v>75</v>
      </c>
      <c r="S132">
        <v>75</v>
      </c>
      <c r="T132">
        <v>11</v>
      </c>
      <c r="U132">
        <v>0.32400000000000001</v>
      </c>
      <c r="V132">
        <v>1</v>
      </c>
      <c r="W132">
        <v>0</v>
      </c>
      <c r="X132">
        <v>1</v>
      </c>
      <c r="Y132">
        <v>5</v>
      </c>
      <c r="Z132">
        <v>9167</v>
      </c>
      <c r="AA132">
        <v>0.21</v>
      </c>
      <c r="AB132">
        <v>9167</v>
      </c>
      <c r="AC132">
        <v>0.21</v>
      </c>
      <c r="AD132">
        <v>6698</v>
      </c>
      <c r="AE132">
        <v>404958</v>
      </c>
      <c r="AF132">
        <v>0.73070000000000002</v>
      </c>
      <c r="AG132">
        <v>357</v>
      </c>
      <c r="AH132">
        <v>2368803</v>
      </c>
      <c r="AI132">
        <v>16225</v>
      </c>
      <c r="AJ132">
        <v>486</v>
      </c>
      <c r="AK132" t="s">
        <v>1339</v>
      </c>
      <c r="AL132" t="s">
        <v>774</v>
      </c>
      <c r="AM132" t="s">
        <v>1336</v>
      </c>
      <c r="AN132" t="s">
        <v>1187</v>
      </c>
      <c r="AO132" t="s">
        <v>683</v>
      </c>
      <c r="AP132">
        <v>5</v>
      </c>
      <c r="AQ132">
        <v>15</v>
      </c>
      <c r="AR132">
        <v>29</v>
      </c>
      <c r="AS132">
        <v>86</v>
      </c>
      <c r="AT132">
        <v>14</v>
      </c>
      <c r="AU132" s="3">
        <v>31656</v>
      </c>
      <c r="AX132" t="s">
        <v>690</v>
      </c>
      <c r="AY132" t="s">
        <v>690</v>
      </c>
      <c r="AZ132">
        <v>8.5000000000000006E-2</v>
      </c>
      <c r="BA132">
        <v>2.2100000000000002E-2</v>
      </c>
      <c r="BB132">
        <v>4.1989999999999996E-3</v>
      </c>
      <c r="BC132">
        <v>2.9393000000000003E-4</v>
      </c>
      <c r="BD132" s="2">
        <v>2.0575099999999999E-5</v>
      </c>
      <c r="BE132" s="2">
        <v>6.5840300000000004E-6</v>
      </c>
      <c r="BF132" s="2">
        <v>6.5840300000000002E-8</v>
      </c>
      <c r="BG132" s="2">
        <v>5.2672299999999998E-9</v>
      </c>
      <c r="BH132">
        <v>0.46520499999999998</v>
      </c>
      <c r="BI132">
        <v>7.5665979999999994E-2</v>
      </c>
      <c r="BJ132">
        <v>7.839113E-3</v>
      </c>
      <c r="BK132">
        <v>1.2736E-4</v>
      </c>
      <c r="BL132" s="2">
        <v>2.8442999999999999E-5</v>
      </c>
      <c r="BM132" s="2">
        <v>3.7199799999999999E-7</v>
      </c>
      <c r="BN132" s="2">
        <v>7.0212099999999999E-8</v>
      </c>
      <c r="BO132">
        <v>93.959314669999998</v>
      </c>
      <c r="BP132">
        <v>15.28256064</v>
      </c>
      <c r="BQ132">
        <v>1.5832970289999999</v>
      </c>
      <c r="BR132">
        <v>2.5723381999999999E-2</v>
      </c>
      <c r="BS132">
        <v>5.7447499999999999E-3</v>
      </c>
      <c r="BT132" s="2">
        <v>7.5133899999999996E-5</v>
      </c>
      <c r="BU132" s="2">
        <v>1.4181E-5</v>
      </c>
    </row>
    <row r="133" spans="1:73" x14ac:dyDescent="0.2">
      <c r="A133" t="s">
        <v>89</v>
      </c>
      <c r="B133" s="3">
        <v>43466</v>
      </c>
      <c r="C133" t="s">
        <v>88</v>
      </c>
      <c r="D133">
        <v>547</v>
      </c>
      <c r="E133">
        <v>341</v>
      </c>
      <c r="F133">
        <v>773</v>
      </c>
      <c r="G133">
        <v>762</v>
      </c>
      <c r="H133" t="s">
        <v>1338</v>
      </c>
      <c r="I133" t="s">
        <v>620</v>
      </c>
      <c r="J133" t="s">
        <v>688</v>
      </c>
      <c r="K133" t="s">
        <v>634</v>
      </c>
      <c r="M133">
        <v>150</v>
      </c>
      <c r="N133">
        <v>150</v>
      </c>
      <c r="O133">
        <v>664</v>
      </c>
      <c r="P133">
        <v>4.43</v>
      </c>
      <c r="R133">
        <v>326</v>
      </c>
      <c r="S133">
        <v>326</v>
      </c>
      <c r="T133">
        <v>60</v>
      </c>
      <c r="U133">
        <v>0.40300000000000002</v>
      </c>
      <c r="V133">
        <v>4</v>
      </c>
      <c r="W133">
        <v>0</v>
      </c>
      <c r="X133">
        <v>4</v>
      </c>
      <c r="Y133">
        <v>43591</v>
      </c>
      <c r="Z133">
        <v>44753</v>
      </c>
      <c r="AA133">
        <v>1.03</v>
      </c>
      <c r="AB133">
        <v>44753</v>
      </c>
      <c r="AC133">
        <v>1.03</v>
      </c>
      <c r="AD133">
        <v>29954</v>
      </c>
      <c r="AE133">
        <v>1856310</v>
      </c>
      <c r="AF133">
        <v>0.66930000000000001</v>
      </c>
      <c r="AG133">
        <v>317</v>
      </c>
      <c r="AH133">
        <v>10059298</v>
      </c>
      <c r="AI133">
        <v>15150</v>
      </c>
      <c r="AJ133">
        <v>517</v>
      </c>
      <c r="AK133" t="s">
        <v>1337</v>
      </c>
      <c r="AL133" t="s">
        <v>774</v>
      </c>
      <c r="AM133" t="s">
        <v>1336</v>
      </c>
      <c r="AN133" t="s">
        <v>1187</v>
      </c>
      <c r="AO133" t="s">
        <v>683</v>
      </c>
      <c r="AP133">
        <v>5</v>
      </c>
      <c r="AQ133">
        <v>15</v>
      </c>
      <c r="AR133">
        <v>29</v>
      </c>
      <c r="AS133">
        <v>86</v>
      </c>
      <c r="AT133">
        <v>14</v>
      </c>
      <c r="AU133" s="3">
        <v>31747</v>
      </c>
      <c r="AX133" t="s">
        <v>690</v>
      </c>
      <c r="AY133" t="s">
        <v>690</v>
      </c>
      <c r="AZ133">
        <v>0.375</v>
      </c>
      <c r="BA133">
        <v>9.7500000000000003E-2</v>
      </c>
      <c r="BB133">
        <v>1.8525E-2</v>
      </c>
      <c r="BC133">
        <v>1.2967499999999999E-3</v>
      </c>
      <c r="BD133" s="2">
        <v>9.0772499999999999E-5</v>
      </c>
      <c r="BE133" s="2">
        <v>2.9047199999999999E-5</v>
      </c>
      <c r="BF133" s="2">
        <v>2.9047199999999998E-7</v>
      </c>
      <c r="BG133" s="2">
        <v>2.3237799999999998E-8</v>
      </c>
      <c r="BH133">
        <v>2.0523750000000001</v>
      </c>
      <c r="BI133">
        <v>0.33382050000000002</v>
      </c>
      <c r="BJ133">
        <v>3.4584323E-2</v>
      </c>
      <c r="BK133">
        <v>5.6188199999999998E-4</v>
      </c>
      <c r="BL133">
        <v>1.2548400000000001E-4</v>
      </c>
      <c r="BM133" s="2">
        <v>1.6411700000000001E-6</v>
      </c>
      <c r="BN133" s="2">
        <v>3.0975900000000001E-7</v>
      </c>
      <c r="BO133">
        <v>414.52638830000001</v>
      </c>
      <c r="BP133">
        <v>67.423061669999996</v>
      </c>
      <c r="BQ133">
        <v>6.9851339530000001</v>
      </c>
      <c r="BR133">
        <v>0.11348551</v>
      </c>
      <c r="BS133">
        <v>2.5344485999999999E-2</v>
      </c>
      <c r="BT133">
        <v>3.3147299999999999E-4</v>
      </c>
      <c r="BU133" s="2">
        <v>6.2563299999999998E-5</v>
      </c>
    </row>
    <row r="134" spans="1:73" x14ac:dyDescent="0.2">
      <c r="A134" t="s">
        <v>397</v>
      </c>
      <c r="B134" s="3">
        <v>43466</v>
      </c>
      <c r="C134" t="s">
        <v>395</v>
      </c>
      <c r="D134">
        <v>184</v>
      </c>
      <c r="E134">
        <v>100</v>
      </c>
      <c r="F134">
        <v>286</v>
      </c>
      <c r="G134">
        <v>237</v>
      </c>
      <c r="H134" t="s">
        <v>1183</v>
      </c>
      <c r="I134" t="s">
        <v>620</v>
      </c>
      <c r="J134" t="s">
        <v>619</v>
      </c>
      <c r="K134" t="s">
        <v>618</v>
      </c>
      <c r="M134">
        <v>149</v>
      </c>
      <c r="N134">
        <v>149</v>
      </c>
      <c r="O134">
        <v>601.5</v>
      </c>
      <c r="P134">
        <v>4.04</v>
      </c>
      <c r="R134">
        <v>260</v>
      </c>
      <c r="S134">
        <v>260</v>
      </c>
      <c r="T134">
        <v>80</v>
      </c>
      <c r="U134">
        <v>0.54400000000000004</v>
      </c>
      <c r="V134">
        <v>1</v>
      </c>
      <c r="W134">
        <v>0</v>
      </c>
      <c r="X134">
        <v>1</v>
      </c>
      <c r="Y134">
        <v>17</v>
      </c>
      <c r="Z134">
        <v>44689</v>
      </c>
      <c r="AA134">
        <v>1.03</v>
      </c>
      <c r="AB134">
        <v>44689</v>
      </c>
      <c r="AC134">
        <v>1.03</v>
      </c>
      <c r="AD134">
        <v>13167</v>
      </c>
      <c r="AE134">
        <v>1293680</v>
      </c>
      <c r="AF134">
        <v>0.29459999999999997</v>
      </c>
      <c r="AG134">
        <v>252</v>
      </c>
      <c r="AH134">
        <v>3731491</v>
      </c>
      <c r="AI134">
        <v>6077</v>
      </c>
      <c r="AJ134">
        <v>524</v>
      </c>
      <c r="AK134" t="s">
        <v>1335</v>
      </c>
      <c r="AL134" t="s">
        <v>877</v>
      </c>
      <c r="AM134" t="s">
        <v>1232</v>
      </c>
      <c r="AN134" t="s">
        <v>739</v>
      </c>
      <c r="AO134" t="s">
        <v>622</v>
      </c>
      <c r="AP134">
        <v>3</v>
      </c>
      <c r="AQ134">
        <v>7</v>
      </c>
      <c r="AR134">
        <v>26</v>
      </c>
      <c r="AS134">
        <v>65</v>
      </c>
      <c r="AT134">
        <v>1</v>
      </c>
      <c r="AU134" s="3">
        <v>26176</v>
      </c>
      <c r="AZ134">
        <v>0.3725</v>
      </c>
      <c r="BA134">
        <v>9.6850000000000006E-2</v>
      </c>
      <c r="BB134">
        <v>1.8401500000000001E-2</v>
      </c>
      <c r="BC134">
        <v>1.2881049999999999E-3</v>
      </c>
      <c r="BD134" s="2">
        <v>9.0167399999999993E-5</v>
      </c>
      <c r="BE134" s="2">
        <v>2.8853600000000001E-5</v>
      </c>
      <c r="BF134" s="2">
        <v>2.8853600000000001E-7</v>
      </c>
      <c r="BG134" s="2">
        <v>2.3082800000000001E-8</v>
      </c>
      <c r="BH134">
        <v>2.0386924999999998</v>
      </c>
      <c r="BI134">
        <v>0.33159503000000001</v>
      </c>
      <c r="BJ134">
        <v>3.4353759999999997E-2</v>
      </c>
      <c r="BK134">
        <v>5.5813599999999998E-4</v>
      </c>
      <c r="BL134">
        <v>1.24647E-4</v>
      </c>
      <c r="BM134" s="2">
        <v>1.6302300000000001E-6</v>
      </c>
      <c r="BN134" s="2">
        <v>3.0769399999999998E-7</v>
      </c>
      <c r="BO134">
        <v>411.762879</v>
      </c>
      <c r="BP134">
        <v>66.973574589999998</v>
      </c>
      <c r="BQ134">
        <v>6.9385663930000003</v>
      </c>
      <c r="BR134">
        <v>0.11272894</v>
      </c>
      <c r="BS134">
        <v>2.5175523000000002E-2</v>
      </c>
      <c r="BT134">
        <v>3.2926299999999999E-4</v>
      </c>
      <c r="BU134" s="2">
        <v>6.2146199999999998E-5</v>
      </c>
    </row>
    <row r="135" spans="1:73" x14ac:dyDescent="0.2">
      <c r="A135" t="s">
        <v>91</v>
      </c>
      <c r="B135" s="3">
        <v>43466</v>
      </c>
      <c r="C135" t="s">
        <v>92</v>
      </c>
      <c r="D135">
        <v>78</v>
      </c>
      <c r="E135">
        <v>78</v>
      </c>
      <c r="F135">
        <v>229</v>
      </c>
      <c r="G135">
        <v>229</v>
      </c>
      <c r="H135" t="s">
        <v>1334</v>
      </c>
      <c r="I135" t="s">
        <v>620</v>
      </c>
      <c r="J135" t="s">
        <v>619</v>
      </c>
      <c r="K135" t="s">
        <v>618</v>
      </c>
      <c r="M135">
        <v>700</v>
      </c>
      <c r="N135">
        <v>700</v>
      </c>
      <c r="O135">
        <v>3252</v>
      </c>
      <c r="P135">
        <v>4.6500000000000004</v>
      </c>
      <c r="R135">
        <v>1601</v>
      </c>
      <c r="S135">
        <v>1601</v>
      </c>
      <c r="T135">
        <v>256</v>
      </c>
      <c r="U135">
        <v>0.372</v>
      </c>
      <c r="V135">
        <v>6</v>
      </c>
      <c r="W135">
        <v>0</v>
      </c>
      <c r="X135">
        <v>6</v>
      </c>
      <c r="Y135" t="s">
        <v>1285</v>
      </c>
      <c r="Z135">
        <v>496875</v>
      </c>
      <c r="AA135">
        <v>11.41</v>
      </c>
      <c r="AB135">
        <v>496875</v>
      </c>
      <c r="AC135">
        <v>11.41</v>
      </c>
      <c r="AD135">
        <v>55678</v>
      </c>
      <c r="AE135">
        <v>5837785</v>
      </c>
      <c r="AF135">
        <v>0.1012</v>
      </c>
      <c r="AG135">
        <v>140</v>
      </c>
      <c r="AH135">
        <v>7547875</v>
      </c>
      <c r="AI135">
        <v>2321</v>
      </c>
      <c r="AJ135">
        <v>521</v>
      </c>
      <c r="AK135" t="s">
        <v>684</v>
      </c>
      <c r="AL135" t="s">
        <v>1333</v>
      </c>
      <c r="AM135" t="s">
        <v>773</v>
      </c>
      <c r="AO135" t="s">
        <v>683</v>
      </c>
      <c r="AP135">
        <v>4</v>
      </c>
      <c r="AQ135">
        <v>15</v>
      </c>
      <c r="AR135">
        <v>29</v>
      </c>
      <c r="AS135">
        <v>77</v>
      </c>
      <c r="AT135">
        <v>16</v>
      </c>
      <c r="AU135" s="3">
        <v>19893</v>
      </c>
      <c r="AZ135">
        <v>1.75</v>
      </c>
      <c r="BA135">
        <v>0.45500000000000002</v>
      </c>
      <c r="BB135">
        <v>8.6449999999999999E-2</v>
      </c>
      <c r="BC135">
        <v>6.0514999999999996E-3</v>
      </c>
      <c r="BD135">
        <v>4.2360500000000002E-4</v>
      </c>
      <c r="BE135">
        <v>1.35554E-4</v>
      </c>
      <c r="BF135" s="2">
        <v>1.35554E-6</v>
      </c>
      <c r="BG135" s="2">
        <v>1.08443E-7</v>
      </c>
      <c r="BH135">
        <v>9.57775</v>
      </c>
      <c r="BI135">
        <v>1.5578289999999999</v>
      </c>
      <c r="BJ135">
        <v>0.16139350499999999</v>
      </c>
      <c r="BK135">
        <v>2.6221149999999999E-3</v>
      </c>
      <c r="BL135">
        <v>5.8559200000000001E-4</v>
      </c>
      <c r="BM135" s="2">
        <v>7.6587800000000006E-6</v>
      </c>
      <c r="BN135" s="2">
        <v>1.44554E-6</v>
      </c>
      <c r="BO135">
        <v>1934.4564789999999</v>
      </c>
      <c r="BP135">
        <v>314.6409544</v>
      </c>
      <c r="BQ135">
        <v>32.597291779999999</v>
      </c>
      <c r="BR135">
        <v>0.52959904499999999</v>
      </c>
      <c r="BS135">
        <v>0.118274268</v>
      </c>
      <c r="BT135">
        <v>1.5468739999999999E-3</v>
      </c>
      <c r="BU135">
        <v>2.9196199999999999E-4</v>
      </c>
    </row>
    <row r="136" spans="1:73" x14ac:dyDescent="0.2">
      <c r="A136" t="s">
        <v>93</v>
      </c>
      <c r="B136" s="3">
        <v>43466</v>
      </c>
      <c r="C136" t="s">
        <v>43</v>
      </c>
      <c r="D136">
        <v>215</v>
      </c>
      <c r="E136">
        <v>530</v>
      </c>
      <c r="F136">
        <v>333</v>
      </c>
      <c r="G136">
        <v>748</v>
      </c>
      <c r="H136" t="s">
        <v>1332</v>
      </c>
      <c r="I136" t="s">
        <v>620</v>
      </c>
      <c r="J136" t="s">
        <v>688</v>
      </c>
      <c r="K136" t="s">
        <v>618</v>
      </c>
      <c r="M136">
        <v>65</v>
      </c>
      <c r="N136">
        <v>65</v>
      </c>
      <c r="O136">
        <v>270.5</v>
      </c>
      <c r="P136">
        <v>4.16</v>
      </c>
      <c r="R136">
        <v>144</v>
      </c>
      <c r="S136">
        <v>144</v>
      </c>
      <c r="T136">
        <v>22</v>
      </c>
      <c r="U136">
        <v>0.34399999999999997</v>
      </c>
      <c r="V136">
        <v>1</v>
      </c>
      <c r="W136">
        <v>0</v>
      </c>
      <c r="X136">
        <v>1</v>
      </c>
      <c r="Y136">
        <v>6</v>
      </c>
      <c r="Z136">
        <v>22000</v>
      </c>
      <c r="AA136">
        <v>0.51</v>
      </c>
      <c r="AB136">
        <v>22000</v>
      </c>
      <c r="AC136">
        <v>0.51</v>
      </c>
      <c r="AD136">
        <v>9242</v>
      </c>
      <c r="AE136">
        <v>602580</v>
      </c>
      <c r="AF136">
        <v>0.42009999999999997</v>
      </c>
      <c r="AG136">
        <v>282</v>
      </c>
      <c r="AH136">
        <v>1583566</v>
      </c>
      <c r="AI136">
        <v>5801</v>
      </c>
      <c r="AJ136">
        <v>505</v>
      </c>
      <c r="AK136" t="s">
        <v>1331</v>
      </c>
      <c r="AL136" t="s">
        <v>1330</v>
      </c>
      <c r="AM136" t="s">
        <v>1329</v>
      </c>
      <c r="AN136" t="s">
        <v>1328</v>
      </c>
      <c r="AO136" t="s">
        <v>683</v>
      </c>
      <c r="AP136">
        <v>3</v>
      </c>
      <c r="AQ136">
        <v>15</v>
      </c>
      <c r="AR136">
        <v>32</v>
      </c>
      <c r="AS136">
        <v>79</v>
      </c>
      <c r="AT136">
        <v>17</v>
      </c>
      <c r="AU136" s="3">
        <v>25933</v>
      </c>
      <c r="AY136" t="s">
        <v>690</v>
      </c>
      <c r="AZ136">
        <v>0.16250000000000001</v>
      </c>
      <c r="BA136">
        <v>4.2250000000000003E-2</v>
      </c>
      <c r="BB136">
        <v>8.0274999999999999E-3</v>
      </c>
      <c r="BC136">
        <v>5.6192500000000001E-4</v>
      </c>
      <c r="BD136" s="2">
        <v>3.9334800000000002E-5</v>
      </c>
      <c r="BE136" s="2">
        <v>1.25871E-5</v>
      </c>
      <c r="BF136" s="2">
        <v>1.25871E-7</v>
      </c>
      <c r="BG136" s="2">
        <v>1.00697E-8</v>
      </c>
      <c r="BH136">
        <v>0.88936249999999994</v>
      </c>
      <c r="BI136">
        <v>0.14465554999999999</v>
      </c>
      <c r="BJ136">
        <v>1.498654E-2</v>
      </c>
      <c r="BK136">
        <v>2.43482E-4</v>
      </c>
      <c r="BL136" s="2">
        <v>5.4376399999999997E-5</v>
      </c>
      <c r="BM136" s="2">
        <v>7.1117200000000004E-7</v>
      </c>
      <c r="BN136" s="2">
        <v>1.34229E-7</v>
      </c>
      <c r="BO136">
        <v>179.62810160000001</v>
      </c>
      <c r="BP136">
        <v>29.216660059999999</v>
      </c>
      <c r="BQ136">
        <v>3.0268913789999998</v>
      </c>
      <c r="BR136">
        <v>4.9177053999999998E-2</v>
      </c>
      <c r="BS136">
        <v>1.0982611E-2</v>
      </c>
      <c r="BT136">
        <v>1.43638E-4</v>
      </c>
      <c r="BU136" s="2">
        <v>2.7110800000000001E-5</v>
      </c>
    </row>
    <row r="137" spans="1:73" x14ac:dyDescent="0.2">
      <c r="A137" t="s">
        <v>413</v>
      </c>
      <c r="B137" s="3">
        <v>43466</v>
      </c>
      <c r="C137" t="s">
        <v>414</v>
      </c>
      <c r="D137">
        <v>159</v>
      </c>
      <c r="E137">
        <v>139</v>
      </c>
      <c r="F137">
        <v>277</v>
      </c>
      <c r="G137">
        <v>253</v>
      </c>
      <c r="H137" t="s">
        <v>1327</v>
      </c>
      <c r="I137" t="s">
        <v>620</v>
      </c>
      <c r="J137" t="s">
        <v>619</v>
      </c>
      <c r="K137" t="s">
        <v>618</v>
      </c>
      <c r="M137">
        <v>536</v>
      </c>
      <c r="N137">
        <v>537</v>
      </c>
      <c r="O137">
        <v>2070</v>
      </c>
      <c r="P137">
        <v>3.86</v>
      </c>
      <c r="R137">
        <v>941</v>
      </c>
      <c r="S137">
        <v>941</v>
      </c>
      <c r="T137">
        <v>257</v>
      </c>
      <c r="U137">
        <v>0.48099999999999998</v>
      </c>
      <c r="V137">
        <v>2</v>
      </c>
      <c r="W137">
        <v>0</v>
      </c>
      <c r="X137">
        <v>2</v>
      </c>
      <c r="Y137">
        <v>25</v>
      </c>
      <c r="Z137">
        <v>122341</v>
      </c>
      <c r="AA137">
        <v>2.81</v>
      </c>
      <c r="AB137">
        <v>122341</v>
      </c>
      <c r="AC137">
        <v>2.81</v>
      </c>
      <c r="AD137">
        <v>19872</v>
      </c>
      <c r="AE137">
        <v>3893920</v>
      </c>
      <c r="AF137">
        <v>0.16239999999999999</v>
      </c>
      <c r="AG137">
        <v>335</v>
      </c>
      <c r="AH137">
        <v>10435545</v>
      </c>
      <c r="AI137">
        <v>4952</v>
      </c>
      <c r="AJ137">
        <v>511</v>
      </c>
      <c r="AK137" t="s">
        <v>656</v>
      </c>
      <c r="AL137" t="s">
        <v>1326</v>
      </c>
      <c r="AM137" t="s">
        <v>658</v>
      </c>
      <c r="AN137" t="s">
        <v>961</v>
      </c>
      <c r="AO137" t="s">
        <v>622</v>
      </c>
      <c r="AP137">
        <v>8</v>
      </c>
      <c r="AQ137">
        <v>12</v>
      </c>
      <c r="AR137">
        <v>28</v>
      </c>
      <c r="AS137">
        <v>68</v>
      </c>
      <c r="AT137">
        <v>5</v>
      </c>
      <c r="AU137" s="3">
        <v>25323</v>
      </c>
      <c r="AZ137">
        <v>1.34</v>
      </c>
      <c r="BA137">
        <v>0.34839999999999999</v>
      </c>
      <c r="BB137">
        <v>6.6196000000000005E-2</v>
      </c>
      <c r="BC137">
        <v>4.63372E-3</v>
      </c>
      <c r="BD137">
        <v>3.2435999999999999E-4</v>
      </c>
      <c r="BE137">
        <v>1.03795E-4</v>
      </c>
      <c r="BF137" s="2">
        <v>1.0379499999999999E-6</v>
      </c>
      <c r="BG137" s="2">
        <v>8.3036300000000006E-8</v>
      </c>
      <c r="BH137">
        <v>7.3338200000000002</v>
      </c>
      <c r="BI137">
        <v>1.1928519200000001</v>
      </c>
      <c r="BJ137">
        <v>0.123581312</v>
      </c>
      <c r="BK137">
        <v>2.0077910000000001E-3</v>
      </c>
      <c r="BL137">
        <v>4.4839599999999999E-4</v>
      </c>
      <c r="BM137" s="2">
        <v>5.8644400000000004E-6</v>
      </c>
      <c r="BN137" s="2">
        <v>1.10687E-6</v>
      </c>
      <c r="BO137">
        <v>1481.240961</v>
      </c>
      <c r="BP137">
        <v>240.92507370000001</v>
      </c>
      <c r="BQ137">
        <v>24.960211990000001</v>
      </c>
      <c r="BR137">
        <v>0.40552155400000001</v>
      </c>
      <c r="BS137">
        <v>9.0564297000000002E-2</v>
      </c>
      <c r="BT137">
        <v>1.1844640000000001E-3</v>
      </c>
      <c r="BU137">
        <v>2.2356000000000001E-4</v>
      </c>
    </row>
    <row r="138" spans="1:73" x14ac:dyDescent="0.2">
      <c r="A138" t="s">
        <v>1325</v>
      </c>
      <c r="B138" s="3">
        <v>43466</v>
      </c>
      <c r="C138" t="s">
        <v>1116</v>
      </c>
      <c r="D138">
        <v>247</v>
      </c>
      <c r="E138">
        <v>247</v>
      </c>
      <c r="F138">
        <v>546</v>
      </c>
      <c r="G138">
        <v>546</v>
      </c>
      <c r="H138" t="s">
        <v>1324</v>
      </c>
      <c r="I138" t="s">
        <v>620</v>
      </c>
      <c r="J138" t="s">
        <v>619</v>
      </c>
      <c r="K138" t="s">
        <v>618</v>
      </c>
      <c r="M138">
        <v>323</v>
      </c>
      <c r="N138">
        <v>324</v>
      </c>
      <c r="O138">
        <v>1404.5</v>
      </c>
      <c r="P138">
        <v>4.3499999999999996</v>
      </c>
      <c r="R138">
        <v>696</v>
      </c>
      <c r="S138">
        <v>696</v>
      </c>
      <c r="T138">
        <v>176</v>
      </c>
      <c r="U138">
        <v>0.54700000000000004</v>
      </c>
      <c r="V138">
        <v>4</v>
      </c>
      <c r="W138">
        <v>1</v>
      </c>
      <c r="X138">
        <v>4</v>
      </c>
      <c r="Y138">
        <v>43660</v>
      </c>
      <c r="Z138">
        <v>202500</v>
      </c>
      <c r="AA138">
        <v>4.6500000000000004</v>
      </c>
      <c r="AB138">
        <v>202500</v>
      </c>
      <c r="AC138">
        <v>4.6500000000000004</v>
      </c>
      <c r="AD138">
        <v>41000</v>
      </c>
      <c r="AE138">
        <v>351600</v>
      </c>
      <c r="AF138">
        <v>0.20250000000000001</v>
      </c>
      <c r="AG138">
        <v>150</v>
      </c>
      <c r="AH138">
        <v>20632339</v>
      </c>
      <c r="AI138">
        <v>14504</v>
      </c>
      <c r="AJ138">
        <v>511</v>
      </c>
      <c r="AK138" t="s">
        <v>1323</v>
      </c>
      <c r="AL138" t="s">
        <v>1322</v>
      </c>
      <c r="AM138" t="s">
        <v>1321</v>
      </c>
      <c r="AO138" t="s">
        <v>613</v>
      </c>
      <c r="AP138">
        <v>4</v>
      </c>
      <c r="AQ138">
        <v>7</v>
      </c>
      <c r="AR138">
        <v>18</v>
      </c>
      <c r="AS138">
        <v>53</v>
      </c>
      <c r="AT138">
        <v>37</v>
      </c>
      <c r="AU138" s="3">
        <v>29829</v>
      </c>
      <c r="AW138" t="s">
        <v>838</v>
      </c>
      <c r="AX138" t="s">
        <v>690</v>
      </c>
      <c r="AZ138">
        <v>0.8075</v>
      </c>
      <c r="BA138">
        <v>0.20995</v>
      </c>
      <c r="BB138">
        <v>3.9890500000000002E-2</v>
      </c>
      <c r="BC138">
        <v>2.792335E-3</v>
      </c>
      <c r="BD138">
        <v>1.95463E-4</v>
      </c>
      <c r="BE138" s="2">
        <v>6.2548300000000006E-5</v>
      </c>
      <c r="BF138" s="2">
        <v>6.2548300000000004E-7</v>
      </c>
      <c r="BG138" s="2">
        <v>5.00386E-8</v>
      </c>
      <c r="BH138">
        <v>4.4194475000000004</v>
      </c>
      <c r="BI138">
        <v>0.71882681000000004</v>
      </c>
      <c r="BJ138">
        <v>7.4471573999999999E-2</v>
      </c>
      <c r="BK138">
        <v>1.2099190000000001E-3</v>
      </c>
      <c r="BL138">
        <v>2.7020899999999999E-4</v>
      </c>
      <c r="BM138" s="2">
        <v>3.5339799999999998E-6</v>
      </c>
      <c r="BN138" s="2">
        <v>6.6701500000000002E-7</v>
      </c>
      <c r="BO138">
        <v>892.61348940000005</v>
      </c>
      <c r="BP138">
        <v>145.18432609999999</v>
      </c>
      <c r="BQ138">
        <v>15.041321780000001</v>
      </c>
      <c r="BR138">
        <v>0.24437213099999999</v>
      </c>
      <c r="BS138">
        <v>5.4575127000000001E-2</v>
      </c>
      <c r="BT138">
        <v>7.13772E-4</v>
      </c>
      <c r="BU138">
        <v>1.3472000000000001E-4</v>
      </c>
    </row>
    <row r="139" spans="1:73" x14ac:dyDescent="0.2">
      <c r="A139" t="s">
        <v>245</v>
      </c>
      <c r="B139" s="3">
        <v>43466</v>
      </c>
      <c r="C139" t="s">
        <v>246</v>
      </c>
      <c r="D139">
        <v>72</v>
      </c>
      <c r="E139">
        <v>72</v>
      </c>
      <c r="F139">
        <v>568</v>
      </c>
      <c r="G139">
        <v>568</v>
      </c>
      <c r="H139" t="s">
        <v>1320</v>
      </c>
      <c r="I139" t="s">
        <v>620</v>
      </c>
      <c r="J139" t="s">
        <v>619</v>
      </c>
      <c r="K139" t="s">
        <v>618</v>
      </c>
      <c r="M139">
        <v>813</v>
      </c>
      <c r="N139">
        <v>815</v>
      </c>
      <c r="O139">
        <v>3699.5</v>
      </c>
      <c r="P139">
        <v>4.55</v>
      </c>
      <c r="R139">
        <v>1835</v>
      </c>
      <c r="S139">
        <v>1835</v>
      </c>
      <c r="T139">
        <v>279</v>
      </c>
      <c r="U139">
        <v>0.34799999999999998</v>
      </c>
      <c r="V139">
        <v>10</v>
      </c>
      <c r="W139">
        <v>0</v>
      </c>
      <c r="X139">
        <v>16</v>
      </c>
      <c r="Y139">
        <v>43659</v>
      </c>
      <c r="Z139">
        <v>664735</v>
      </c>
      <c r="AA139">
        <v>15.26</v>
      </c>
      <c r="AB139">
        <v>621176</v>
      </c>
      <c r="AC139">
        <v>14.26</v>
      </c>
      <c r="AD139">
        <v>87500</v>
      </c>
      <c r="AE139">
        <v>6943700</v>
      </c>
      <c r="AF139">
        <v>0.13159999999999999</v>
      </c>
      <c r="AG139">
        <v>120</v>
      </c>
      <c r="AH139">
        <v>11359000</v>
      </c>
      <c r="AI139">
        <v>3079</v>
      </c>
      <c r="AJ139">
        <v>504</v>
      </c>
      <c r="AK139" t="s">
        <v>835</v>
      </c>
      <c r="AL139" t="s">
        <v>763</v>
      </c>
      <c r="AM139" t="s">
        <v>1237</v>
      </c>
      <c r="AN139" t="s">
        <v>807</v>
      </c>
      <c r="AO139" t="s">
        <v>613</v>
      </c>
      <c r="AP139">
        <v>16</v>
      </c>
      <c r="AQ139">
        <v>8</v>
      </c>
      <c r="AR139">
        <v>20</v>
      </c>
      <c r="AS139">
        <v>55</v>
      </c>
      <c r="AT139">
        <v>41</v>
      </c>
      <c r="AU139" s="3">
        <v>20453</v>
      </c>
      <c r="AV139" t="s">
        <v>679</v>
      </c>
      <c r="AZ139">
        <v>2.0325000000000002</v>
      </c>
      <c r="BA139">
        <v>0.52844999999999998</v>
      </c>
      <c r="BB139">
        <v>0.10040549999999999</v>
      </c>
      <c r="BC139">
        <v>7.0283849999999998E-3</v>
      </c>
      <c r="BD139">
        <v>4.9198700000000004E-4</v>
      </c>
      <c r="BE139">
        <v>1.57436E-4</v>
      </c>
      <c r="BF139" s="2">
        <v>1.5743600000000001E-6</v>
      </c>
      <c r="BG139" s="2">
        <v>1.2594900000000001E-7</v>
      </c>
      <c r="BH139">
        <v>11.123872499999999</v>
      </c>
      <c r="BI139">
        <v>1.80930711</v>
      </c>
      <c r="BJ139">
        <v>0.18744702799999999</v>
      </c>
      <c r="BK139">
        <v>3.0453989999999998E-3</v>
      </c>
      <c r="BL139">
        <v>6.8012300000000003E-4</v>
      </c>
      <c r="BM139" s="2">
        <v>8.8951200000000003E-6</v>
      </c>
      <c r="BN139" s="2">
        <v>1.6788999999999999E-6</v>
      </c>
      <c r="BO139">
        <v>2246.7330240000001</v>
      </c>
      <c r="BP139">
        <v>365.4329942</v>
      </c>
      <c r="BQ139">
        <v>37.859426020000001</v>
      </c>
      <c r="BR139">
        <v>0.61509146199999998</v>
      </c>
      <c r="BS139">
        <v>0.13736711400000001</v>
      </c>
      <c r="BT139">
        <v>1.7965839999999999E-3</v>
      </c>
      <c r="BU139">
        <v>3.39093E-4</v>
      </c>
    </row>
    <row r="140" spans="1:73" x14ac:dyDescent="0.2">
      <c r="A140" t="s">
        <v>247</v>
      </c>
      <c r="B140" s="3">
        <v>43466</v>
      </c>
      <c r="C140" t="s">
        <v>220</v>
      </c>
      <c r="D140">
        <v>339</v>
      </c>
      <c r="E140">
        <v>351</v>
      </c>
      <c r="F140">
        <v>782</v>
      </c>
      <c r="G140">
        <v>765</v>
      </c>
      <c r="H140" t="s">
        <v>1319</v>
      </c>
      <c r="I140" t="s">
        <v>620</v>
      </c>
      <c r="J140" t="s">
        <v>688</v>
      </c>
      <c r="K140" t="s">
        <v>618</v>
      </c>
      <c r="M140">
        <v>148</v>
      </c>
      <c r="N140">
        <v>150</v>
      </c>
      <c r="O140">
        <v>669</v>
      </c>
      <c r="P140">
        <v>4.5199999999999996</v>
      </c>
      <c r="R140">
        <v>373</v>
      </c>
      <c r="S140">
        <v>373</v>
      </c>
      <c r="T140">
        <v>39</v>
      </c>
      <c r="U140">
        <v>0.26500000000000001</v>
      </c>
      <c r="V140">
        <v>5</v>
      </c>
      <c r="W140">
        <v>1</v>
      </c>
      <c r="X140">
        <v>25</v>
      </c>
      <c r="Y140">
        <v>3</v>
      </c>
      <c r="Z140">
        <v>132915</v>
      </c>
      <c r="AA140">
        <v>3.05</v>
      </c>
      <c r="AB140">
        <v>132915</v>
      </c>
      <c r="AC140">
        <v>3.05</v>
      </c>
      <c r="AD140">
        <v>50568</v>
      </c>
      <c r="AE140">
        <v>1536736</v>
      </c>
      <c r="AF140">
        <v>0.3805</v>
      </c>
      <c r="AG140">
        <v>122</v>
      </c>
      <c r="AH140">
        <v>11464557</v>
      </c>
      <c r="AI140">
        <v>15641</v>
      </c>
      <c r="AJ140">
        <v>663</v>
      </c>
      <c r="AK140" t="s">
        <v>835</v>
      </c>
      <c r="AL140" t="s">
        <v>828</v>
      </c>
      <c r="AM140" t="s">
        <v>764</v>
      </c>
      <c r="AN140" t="s">
        <v>1318</v>
      </c>
      <c r="AO140" t="s">
        <v>613</v>
      </c>
      <c r="AP140">
        <v>16</v>
      </c>
      <c r="AQ140">
        <v>9</v>
      </c>
      <c r="AR140">
        <v>20</v>
      </c>
      <c r="AS140">
        <v>55</v>
      </c>
      <c r="AT140">
        <v>41</v>
      </c>
      <c r="AU140" s="3">
        <v>32356</v>
      </c>
      <c r="AX140" t="s">
        <v>690</v>
      </c>
      <c r="AZ140">
        <v>0.37</v>
      </c>
      <c r="BA140">
        <v>9.6199999999999994E-2</v>
      </c>
      <c r="BB140">
        <v>1.8277999999999999E-2</v>
      </c>
      <c r="BC140">
        <v>1.2794600000000001E-3</v>
      </c>
      <c r="BD140" s="2">
        <v>8.9562199999999994E-5</v>
      </c>
      <c r="BE140" s="2">
        <v>2.86599E-5</v>
      </c>
      <c r="BF140" s="2">
        <v>2.8659900000000001E-7</v>
      </c>
      <c r="BG140" s="2">
        <v>2.29279E-8</v>
      </c>
      <c r="BH140">
        <v>2.02501</v>
      </c>
      <c r="BI140">
        <v>0.32936956000000001</v>
      </c>
      <c r="BJ140">
        <v>3.4123198E-2</v>
      </c>
      <c r="BK140">
        <v>5.5438999999999998E-4</v>
      </c>
      <c r="BL140">
        <v>1.2381100000000001E-4</v>
      </c>
      <c r="BM140" s="2">
        <v>1.61928E-6</v>
      </c>
      <c r="BN140" s="2">
        <v>3.0562899999999999E-7</v>
      </c>
      <c r="BO140">
        <v>408.99936969999999</v>
      </c>
      <c r="BP140">
        <v>66.524087510000001</v>
      </c>
      <c r="BQ140">
        <v>6.8919988329999997</v>
      </c>
      <c r="BR140">
        <v>0.111972369</v>
      </c>
      <c r="BS140">
        <v>2.5006560000000001E-2</v>
      </c>
      <c r="BT140">
        <v>3.27053E-4</v>
      </c>
      <c r="BU140" s="2">
        <v>6.1729200000000005E-5</v>
      </c>
    </row>
    <row r="141" spans="1:73" x14ac:dyDescent="0.2">
      <c r="A141" t="s">
        <v>248</v>
      </c>
      <c r="B141" s="3">
        <v>43466</v>
      </c>
      <c r="C141" t="s">
        <v>220</v>
      </c>
      <c r="D141">
        <v>365</v>
      </c>
      <c r="E141">
        <v>351</v>
      </c>
      <c r="F141">
        <v>551</v>
      </c>
      <c r="G141">
        <v>551</v>
      </c>
      <c r="H141" t="s">
        <v>1317</v>
      </c>
      <c r="I141" t="s">
        <v>620</v>
      </c>
      <c r="J141" t="s">
        <v>688</v>
      </c>
      <c r="K141" t="s">
        <v>618</v>
      </c>
      <c r="M141">
        <v>155</v>
      </c>
      <c r="N141">
        <v>156</v>
      </c>
      <c r="O141">
        <v>776.5</v>
      </c>
      <c r="P141">
        <v>5.01</v>
      </c>
      <c r="R141">
        <v>449</v>
      </c>
      <c r="S141">
        <v>449</v>
      </c>
      <c r="T141">
        <v>28</v>
      </c>
      <c r="U141">
        <v>0.182</v>
      </c>
      <c r="V141">
        <v>8</v>
      </c>
      <c r="W141">
        <v>0</v>
      </c>
      <c r="X141">
        <v>159</v>
      </c>
      <c r="Y141">
        <v>3</v>
      </c>
      <c r="Z141">
        <v>197563</v>
      </c>
      <c r="AA141">
        <v>4.54</v>
      </c>
      <c r="AB141">
        <v>197563</v>
      </c>
      <c r="AC141">
        <v>4.54</v>
      </c>
      <c r="AD141">
        <v>54978</v>
      </c>
      <c r="AE141">
        <v>1657275</v>
      </c>
      <c r="AF141">
        <v>0.27829999999999999</v>
      </c>
      <c r="AG141">
        <v>99</v>
      </c>
      <c r="AH141">
        <v>15843706</v>
      </c>
      <c r="AI141">
        <v>20286</v>
      </c>
      <c r="AJ141">
        <v>700</v>
      </c>
      <c r="AK141" t="s">
        <v>1316</v>
      </c>
      <c r="AL141" t="s">
        <v>861</v>
      </c>
      <c r="AM141" t="s">
        <v>1315</v>
      </c>
      <c r="AN141" t="s">
        <v>1314</v>
      </c>
      <c r="AO141" t="s">
        <v>613</v>
      </c>
      <c r="AP141">
        <v>16</v>
      </c>
      <c r="AQ141">
        <v>9</v>
      </c>
      <c r="AR141" t="s">
        <v>858</v>
      </c>
      <c r="AS141">
        <v>55</v>
      </c>
      <c r="AT141">
        <v>41</v>
      </c>
      <c r="AU141" s="3">
        <v>34577</v>
      </c>
      <c r="AX141" t="s">
        <v>690</v>
      </c>
      <c r="AZ141">
        <v>0.38750000000000001</v>
      </c>
      <c r="BA141">
        <v>0.10075000000000001</v>
      </c>
      <c r="BB141">
        <v>1.91425E-2</v>
      </c>
      <c r="BC141">
        <v>1.339975E-3</v>
      </c>
      <c r="BD141" s="2">
        <v>9.3798300000000006E-5</v>
      </c>
      <c r="BE141" s="2">
        <v>3.0015400000000001E-5</v>
      </c>
      <c r="BF141" s="2">
        <v>3.00154E-7</v>
      </c>
      <c r="BG141" s="2">
        <v>2.4012399999999999E-8</v>
      </c>
      <c r="BH141">
        <v>2.1207875</v>
      </c>
      <c r="BI141">
        <v>0.34494785</v>
      </c>
      <c r="BJ141">
        <v>3.5737132999999997E-2</v>
      </c>
      <c r="BK141">
        <v>5.8061099999999997E-4</v>
      </c>
      <c r="BL141">
        <v>1.29667E-4</v>
      </c>
      <c r="BM141" s="2">
        <v>1.69587E-6</v>
      </c>
      <c r="BN141" s="2">
        <v>3.2008500000000002E-7</v>
      </c>
      <c r="BO141">
        <v>428.34393449999999</v>
      </c>
      <c r="BP141">
        <v>69.670497060000002</v>
      </c>
      <c r="BQ141">
        <v>7.2179717510000003</v>
      </c>
      <c r="BR141">
        <v>0.11726836</v>
      </c>
      <c r="BS141">
        <v>2.6189302000000001E-2</v>
      </c>
      <c r="BT141">
        <v>3.42522E-4</v>
      </c>
      <c r="BU141" s="2">
        <v>6.4648799999999997E-5</v>
      </c>
    </row>
    <row r="142" spans="1:73" x14ac:dyDescent="0.2">
      <c r="A142" t="s">
        <v>250</v>
      </c>
      <c r="B142" s="3">
        <v>43466</v>
      </c>
      <c r="C142" t="s">
        <v>251</v>
      </c>
      <c r="D142">
        <v>168</v>
      </c>
      <c r="E142">
        <v>168</v>
      </c>
      <c r="F142">
        <v>275</v>
      </c>
      <c r="G142">
        <v>275</v>
      </c>
      <c r="H142" t="s">
        <v>1313</v>
      </c>
      <c r="I142" t="s">
        <v>620</v>
      </c>
      <c r="J142" t="s">
        <v>619</v>
      </c>
      <c r="K142" t="s">
        <v>618</v>
      </c>
      <c r="M142">
        <v>509</v>
      </c>
      <c r="N142">
        <v>513</v>
      </c>
      <c r="O142">
        <v>2421.5</v>
      </c>
      <c r="P142">
        <v>4.76</v>
      </c>
      <c r="R142">
        <v>1366</v>
      </c>
      <c r="S142">
        <v>1366</v>
      </c>
      <c r="T142">
        <v>135</v>
      </c>
      <c r="U142">
        <v>0.26800000000000002</v>
      </c>
      <c r="V142">
        <v>3</v>
      </c>
      <c r="W142">
        <v>1</v>
      </c>
      <c r="X142">
        <v>4</v>
      </c>
      <c r="Y142">
        <v>22</v>
      </c>
      <c r="Z142">
        <v>241990</v>
      </c>
      <c r="AA142">
        <v>5.56</v>
      </c>
      <c r="AB142">
        <v>241990</v>
      </c>
      <c r="AC142">
        <v>5.56</v>
      </c>
      <c r="AD142">
        <v>23502</v>
      </c>
      <c r="AE142">
        <v>4599540</v>
      </c>
      <c r="AF142">
        <v>9.7100000000000006E-2</v>
      </c>
      <c r="AG142">
        <v>246</v>
      </c>
      <c r="AH142">
        <v>10288064</v>
      </c>
      <c r="AI142">
        <v>4201</v>
      </c>
      <c r="AJ142">
        <v>585</v>
      </c>
      <c r="AK142" t="s">
        <v>807</v>
      </c>
      <c r="AL142" t="s">
        <v>763</v>
      </c>
      <c r="AM142" t="s">
        <v>764</v>
      </c>
      <c r="AN142" t="s">
        <v>1108</v>
      </c>
      <c r="AO142" t="s">
        <v>613</v>
      </c>
      <c r="AP142">
        <v>16</v>
      </c>
      <c r="AQ142">
        <v>9</v>
      </c>
      <c r="AR142">
        <v>20</v>
      </c>
      <c r="AS142">
        <v>55</v>
      </c>
      <c r="AT142">
        <v>41</v>
      </c>
      <c r="AU142" s="3">
        <v>25019</v>
      </c>
      <c r="AZ142">
        <v>1.2725</v>
      </c>
      <c r="BA142">
        <v>0.33084999999999998</v>
      </c>
      <c r="BB142">
        <v>6.2861500000000001E-2</v>
      </c>
      <c r="BC142">
        <v>4.4003050000000002E-3</v>
      </c>
      <c r="BD142">
        <v>3.0802100000000001E-4</v>
      </c>
      <c r="BE142" s="2">
        <v>9.8566800000000006E-5</v>
      </c>
      <c r="BF142" s="2">
        <v>9.856679999999999E-7</v>
      </c>
      <c r="BG142" s="2">
        <v>7.8853499999999999E-8</v>
      </c>
      <c r="BH142">
        <v>6.9643924999999998</v>
      </c>
      <c r="BI142">
        <v>1.13276423</v>
      </c>
      <c r="BJ142">
        <v>0.117356134</v>
      </c>
      <c r="BK142">
        <v>1.906652E-3</v>
      </c>
      <c r="BL142">
        <v>4.2580899999999997E-4</v>
      </c>
      <c r="BM142" s="2">
        <v>5.5690299999999999E-6</v>
      </c>
      <c r="BN142" s="2">
        <v>1.0511199999999999E-6</v>
      </c>
      <c r="BO142">
        <v>1406.626211</v>
      </c>
      <c r="BP142">
        <v>228.78892260000001</v>
      </c>
      <c r="BQ142">
        <v>23.702887879999999</v>
      </c>
      <c r="BR142">
        <v>0.38509416299999999</v>
      </c>
      <c r="BS142">
        <v>8.6002288999999996E-2</v>
      </c>
      <c r="BT142">
        <v>1.124798E-3</v>
      </c>
      <c r="BU142">
        <v>2.1229800000000001E-4</v>
      </c>
    </row>
    <row r="143" spans="1:73" x14ac:dyDescent="0.2">
      <c r="A143" t="s">
        <v>94</v>
      </c>
      <c r="B143" s="3">
        <v>43466</v>
      </c>
      <c r="C143" t="s">
        <v>43</v>
      </c>
      <c r="D143">
        <v>367</v>
      </c>
      <c r="E143">
        <v>530</v>
      </c>
      <c r="F143">
        <v>806</v>
      </c>
      <c r="G143">
        <v>748</v>
      </c>
      <c r="H143" t="s">
        <v>1312</v>
      </c>
      <c r="I143" t="s">
        <v>620</v>
      </c>
      <c r="J143" t="s">
        <v>688</v>
      </c>
      <c r="K143" t="s">
        <v>634</v>
      </c>
      <c r="M143">
        <v>131</v>
      </c>
      <c r="N143">
        <v>131</v>
      </c>
      <c r="O143">
        <v>605.5</v>
      </c>
      <c r="P143">
        <v>4.62</v>
      </c>
      <c r="R143">
        <v>314</v>
      </c>
      <c r="S143">
        <v>314</v>
      </c>
      <c r="T143">
        <v>35</v>
      </c>
      <c r="U143">
        <v>0.27300000000000002</v>
      </c>
      <c r="V143">
        <v>13</v>
      </c>
      <c r="W143">
        <v>0</v>
      </c>
      <c r="X143">
        <v>13</v>
      </c>
      <c r="Y143">
        <v>43560</v>
      </c>
      <c r="Z143">
        <v>58206</v>
      </c>
      <c r="AA143">
        <v>1.34</v>
      </c>
      <c r="AB143">
        <v>58206</v>
      </c>
      <c r="AC143">
        <v>1.34</v>
      </c>
      <c r="AD143">
        <v>35180</v>
      </c>
      <c r="AE143">
        <v>1540888</v>
      </c>
      <c r="AF143">
        <v>0.60440000000000005</v>
      </c>
      <c r="AG143">
        <v>234</v>
      </c>
      <c r="AH143">
        <v>13280604</v>
      </c>
      <c r="AI143">
        <v>21933</v>
      </c>
      <c r="AJ143">
        <v>568</v>
      </c>
      <c r="AK143" t="s">
        <v>1160</v>
      </c>
      <c r="AL143" t="s">
        <v>1311</v>
      </c>
      <c r="AM143" t="s">
        <v>1310</v>
      </c>
      <c r="AN143" t="s">
        <v>1309</v>
      </c>
      <c r="AO143" t="s">
        <v>683</v>
      </c>
      <c r="AP143">
        <v>2</v>
      </c>
      <c r="AQ143">
        <v>15</v>
      </c>
      <c r="AR143" t="s">
        <v>1308</v>
      </c>
      <c r="AS143">
        <v>85</v>
      </c>
      <c r="AT143">
        <v>17</v>
      </c>
      <c r="AU143" s="3">
        <v>33572</v>
      </c>
      <c r="AX143" t="s">
        <v>690</v>
      </c>
      <c r="AY143" t="s">
        <v>690</v>
      </c>
      <c r="AZ143">
        <v>0.32750000000000001</v>
      </c>
      <c r="BA143">
        <v>8.5150000000000003E-2</v>
      </c>
      <c r="BB143">
        <v>1.6178499999999998E-2</v>
      </c>
      <c r="BC143">
        <v>1.1324950000000001E-3</v>
      </c>
      <c r="BD143" s="2">
        <v>7.9274699999999995E-5</v>
      </c>
      <c r="BE143" s="2">
        <v>2.5367900000000002E-5</v>
      </c>
      <c r="BF143" s="2">
        <v>2.53679E-7</v>
      </c>
      <c r="BG143" s="2">
        <v>2.0294299999999999E-8</v>
      </c>
      <c r="BH143">
        <v>1.7924074999999999</v>
      </c>
      <c r="BI143">
        <v>0.29153656999999999</v>
      </c>
      <c r="BJ143">
        <v>3.0203641999999999E-2</v>
      </c>
      <c r="BK143">
        <v>4.9071E-4</v>
      </c>
      <c r="BL143">
        <v>1.09589E-4</v>
      </c>
      <c r="BM143" s="2">
        <v>1.43329E-6</v>
      </c>
      <c r="BN143" s="2">
        <v>2.7052299999999999E-7</v>
      </c>
      <c r="BO143">
        <v>362.0197124</v>
      </c>
      <c r="BP143">
        <v>58.882807190000001</v>
      </c>
      <c r="BQ143">
        <v>6.1003503190000004</v>
      </c>
      <c r="BR143">
        <v>9.9110677999999994E-2</v>
      </c>
      <c r="BS143">
        <v>2.2134184000000001E-2</v>
      </c>
      <c r="BT143">
        <v>2.8948599999999999E-4</v>
      </c>
      <c r="BU143" s="2">
        <v>5.4638600000000002E-5</v>
      </c>
    </row>
    <row r="144" spans="1:73" x14ac:dyDescent="0.2">
      <c r="A144" t="s">
        <v>252</v>
      </c>
      <c r="B144" s="3">
        <v>43466</v>
      </c>
      <c r="C144" t="s">
        <v>253</v>
      </c>
      <c r="D144">
        <v>109</v>
      </c>
      <c r="E144">
        <v>86</v>
      </c>
      <c r="F144">
        <v>680</v>
      </c>
      <c r="G144">
        <v>680</v>
      </c>
      <c r="H144" t="s">
        <v>1307</v>
      </c>
      <c r="I144" t="s">
        <v>620</v>
      </c>
      <c r="J144" t="s">
        <v>619</v>
      </c>
      <c r="K144" t="s">
        <v>618</v>
      </c>
      <c r="M144">
        <v>209</v>
      </c>
      <c r="N144">
        <v>209</v>
      </c>
      <c r="O144">
        <v>933.5</v>
      </c>
      <c r="P144">
        <v>4.47</v>
      </c>
      <c r="R144">
        <v>456</v>
      </c>
      <c r="S144">
        <v>456</v>
      </c>
      <c r="T144">
        <v>82</v>
      </c>
      <c r="U144">
        <v>0.39400000000000002</v>
      </c>
      <c r="V144">
        <v>1</v>
      </c>
      <c r="W144">
        <v>0</v>
      </c>
      <c r="X144">
        <v>1</v>
      </c>
      <c r="Y144">
        <v>19</v>
      </c>
      <c r="Z144">
        <v>77658</v>
      </c>
      <c r="AA144">
        <v>1.78</v>
      </c>
      <c r="AB144">
        <v>77658</v>
      </c>
      <c r="AC144">
        <v>1.78</v>
      </c>
      <c r="AD144">
        <v>11403</v>
      </c>
      <c r="AE144">
        <v>1878400</v>
      </c>
      <c r="AF144">
        <v>0.14680000000000001</v>
      </c>
      <c r="AG144">
        <v>256</v>
      </c>
      <c r="AH144">
        <v>3945608</v>
      </c>
      <c r="AI144">
        <v>4240</v>
      </c>
      <c r="AJ144">
        <v>573</v>
      </c>
      <c r="AK144" t="s">
        <v>1306</v>
      </c>
      <c r="AL144" t="s">
        <v>1305</v>
      </c>
      <c r="AM144" t="s">
        <v>1304</v>
      </c>
      <c r="AN144" t="s">
        <v>662</v>
      </c>
      <c r="AO144" t="s">
        <v>613</v>
      </c>
      <c r="AP144">
        <v>1</v>
      </c>
      <c r="AQ144">
        <v>7</v>
      </c>
      <c r="AR144">
        <v>18</v>
      </c>
      <c r="AS144">
        <v>53</v>
      </c>
      <c r="AT144">
        <v>34</v>
      </c>
      <c r="AU144" s="3">
        <v>22097</v>
      </c>
      <c r="AV144" t="s">
        <v>1303</v>
      </c>
      <c r="AZ144">
        <v>0.52249999999999996</v>
      </c>
      <c r="BA144">
        <v>0.13585</v>
      </c>
      <c r="BB144">
        <v>2.5811500000000001E-2</v>
      </c>
      <c r="BC144">
        <v>1.8068050000000001E-3</v>
      </c>
      <c r="BD144">
        <v>1.2647600000000001E-4</v>
      </c>
      <c r="BE144" s="2">
        <v>4.0472400000000002E-5</v>
      </c>
      <c r="BF144" s="2">
        <v>4.0472399999999999E-7</v>
      </c>
      <c r="BG144" s="2">
        <v>3.2377900000000002E-8</v>
      </c>
      <c r="BH144">
        <v>2.8596425000000001</v>
      </c>
      <c r="BI144">
        <v>0.46512323</v>
      </c>
      <c r="BJ144">
        <v>4.8187489E-2</v>
      </c>
      <c r="BK144">
        <v>7.8288900000000005E-4</v>
      </c>
      <c r="BL144">
        <v>1.7484099999999999E-4</v>
      </c>
      <c r="BM144" s="2">
        <v>2.2866900000000002E-6</v>
      </c>
      <c r="BN144" s="2">
        <v>4.3159800000000002E-7</v>
      </c>
      <c r="BO144">
        <v>577.57343430000003</v>
      </c>
      <c r="BP144">
        <v>93.942799260000001</v>
      </c>
      <c r="BQ144">
        <v>9.7326199740000003</v>
      </c>
      <c r="BR144">
        <v>0.15812314299999999</v>
      </c>
      <c r="BS144">
        <v>3.5313316999999997E-2</v>
      </c>
      <c r="BT144">
        <v>4.6185200000000001E-4</v>
      </c>
      <c r="BU144" s="2">
        <v>8.7171599999999997E-5</v>
      </c>
    </row>
    <row r="145" spans="1:73" x14ac:dyDescent="0.2">
      <c r="A145" t="s">
        <v>1302</v>
      </c>
      <c r="B145" s="3">
        <v>43466</v>
      </c>
      <c r="C145" t="s">
        <v>1301</v>
      </c>
      <c r="D145">
        <v>140</v>
      </c>
      <c r="E145">
        <v>234</v>
      </c>
      <c r="F145">
        <v>442</v>
      </c>
      <c r="G145">
        <v>442</v>
      </c>
      <c r="H145" t="s">
        <v>1300</v>
      </c>
      <c r="I145" t="s">
        <v>652</v>
      </c>
      <c r="J145" t="s">
        <v>619</v>
      </c>
      <c r="K145" t="s">
        <v>618</v>
      </c>
      <c r="L145">
        <v>155</v>
      </c>
      <c r="M145">
        <v>741</v>
      </c>
      <c r="N145">
        <v>744</v>
      </c>
      <c r="O145">
        <v>3333.5</v>
      </c>
      <c r="P145">
        <v>4.5</v>
      </c>
      <c r="Q145">
        <v>354</v>
      </c>
      <c r="R145">
        <v>1360</v>
      </c>
      <c r="S145">
        <v>1714</v>
      </c>
      <c r="T145">
        <v>326</v>
      </c>
      <c r="U145">
        <v>0.44800000000000001</v>
      </c>
      <c r="V145">
        <v>6</v>
      </c>
      <c r="W145">
        <v>0</v>
      </c>
      <c r="X145">
        <v>6</v>
      </c>
      <c r="Y145">
        <v>21</v>
      </c>
      <c r="Z145">
        <v>232000</v>
      </c>
      <c r="AA145">
        <v>5.33</v>
      </c>
      <c r="AB145">
        <v>232000</v>
      </c>
      <c r="AC145">
        <v>5.33</v>
      </c>
      <c r="AD145">
        <v>44685</v>
      </c>
      <c r="AE145">
        <v>6457003</v>
      </c>
      <c r="AF145">
        <v>0.19259999999999999</v>
      </c>
      <c r="AG145">
        <v>322</v>
      </c>
      <c r="AH145">
        <v>14543000</v>
      </c>
      <c r="AI145">
        <v>4344</v>
      </c>
      <c r="AJ145">
        <v>470</v>
      </c>
      <c r="AK145" t="s">
        <v>823</v>
      </c>
      <c r="AL145" t="s">
        <v>1299</v>
      </c>
      <c r="AM145" t="s">
        <v>824</v>
      </c>
      <c r="AN145" t="s">
        <v>1298</v>
      </c>
      <c r="AO145" t="s">
        <v>613</v>
      </c>
      <c r="AP145">
        <v>1</v>
      </c>
      <c r="AQ145">
        <v>7</v>
      </c>
      <c r="AR145">
        <v>18</v>
      </c>
      <c r="AS145">
        <v>50</v>
      </c>
      <c r="AT145">
        <v>33</v>
      </c>
      <c r="AU145" s="3">
        <v>24046</v>
      </c>
      <c r="AZ145">
        <v>1.8525</v>
      </c>
      <c r="BA145">
        <v>0.48165000000000002</v>
      </c>
      <c r="BB145">
        <v>9.1513499999999998E-2</v>
      </c>
      <c r="BC145">
        <v>6.4059449999999997E-3</v>
      </c>
      <c r="BD145">
        <v>4.4841599999999998E-4</v>
      </c>
      <c r="BE145">
        <v>1.4349299999999999E-4</v>
      </c>
      <c r="BF145" s="2">
        <v>1.43493E-6</v>
      </c>
      <c r="BG145" s="2">
        <v>1.14795E-7</v>
      </c>
      <c r="BH145">
        <v>10.1387325</v>
      </c>
      <c r="BI145">
        <v>1.6490732699999999</v>
      </c>
      <c r="BJ145">
        <v>0.17084655300000001</v>
      </c>
      <c r="BK145">
        <v>2.7756959999999998E-3</v>
      </c>
      <c r="BL145">
        <v>6.1989E-4</v>
      </c>
      <c r="BM145" s="2">
        <v>8.1073600000000002E-6</v>
      </c>
      <c r="BN145" s="2">
        <v>1.53021E-6</v>
      </c>
      <c r="BO145">
        <v>2047.760358</v>
      </c>
      <c r="BP145">
        <v>333.06992459999998</v>
      </c>
      <c r="BQ145">
        <v>34.506561730000001</v>
      </c>
      <c r="BR145">
        <v>0.56061841800000001</v>
      </c>
      <c r="BS145">
        <v>0.12520176099999999</v>
      </c>
      <c r="BT145">
        <v>1.637477E-3</v>
      </c>
      <c r="BU145">
        <v>3.0906299999999999E-4</v>
      </c>
    </row>
    <row r="146" spans="1:73" x14ac:dyDescent="0.2">
      <c r="A146" t="s">
        <v>255</v>
      </c>
      <c r="B146" s="3">
        <v>43466</v>
      </c>
      <c r="C146" t="s">
        <v>256</v>
      </c>
      <c r="D146">
        <v>14</v>
      </c>
      <c r="E146">
        <v>14</v>
      </c>
      <c r="F146">
        <v>510</v>
      </c>
      <c r="G146">
        <v>510</v>
      </c>
      <c r="H146" t="s">
        <v>1297</v>
      </c>
      <c r="I146" t="s">
        <v>620</v>
      </c>
      <c r="J146" t="s">
        <v>619</v>
      </c>
      <c r="K146" t="s">
        <v>618</v>
      </c>
      <c r="M146">
        <v>1830</v>
      </c>
      <c r="N146">
        <v>1840</v>
      </c>
      <c r="O146">
        <v>8698</v>
      </c>
      <c r="P146">
        <v>4.75</v>
      </c>
      <c r="R146">
        <v>4198</v>
      </c>
      <c r="S146">
        <v>4198</v>
      </c>
      <c r="T146">
        <v>493</v>
      </c>
      <c r="U146">
        <v>0.29199999999999998</v>
      </c>
      <c r="V146">
        <v>20</v>
      </c>
      <c r="W146">
        <v>1</v>
      </c>
      <c r="X146">
        <v>46</v>
      </c>
      <c r="Y146">
        <v>43627</v>
      </c>
      <c r="Z146">
        <v>884521</v>
      </c>
      <c r="AA146">
        <v>20.309999999999999</v>
      </c>
      <c r="AB146">
        <v>812641</v>
      </c>
      <c r="AC146">
        <v>18.66</v>
      </c>
      <c r="AD146">
        <v>175748</v>
      </c>
      <c r="AE146">
        <v>10226288</v>
      </c>
      <c r="AF146">
        <v>0.1762</v>
      </c>
      <c r="AG146">
        <v>207</v>
      </c>
      <c r="AH146">
        <v>12236672</v>
      </c>
      <c r="AI146">
        <v>1681</v>
      </c>
      <c r="AJ146">
        <v>577</v>
      </c>
      <c r="AK146" t="s">
        <v>677</v>
      </c>
      <c r="AL146" t="s">
        <v>674</v>
      </c>
      <c r="AM146" t="s">
        <v>675</v>
      </c>
      <c r="AN146" t="s">
        <v>1296</v>
      </c>
      <c r="AO146" t="s">
        <v>613</v>
      </c>
      <c r="AP146">
        <v>2</v>
      </c>
      <c r="AQ146">
        <v>8</v>
      </c>
      <c r="AR146">
        <v>25</v>
      </c>
      <c r="AS146">
        <v>57</v>
      </c>
      <c r="AT146">
        <v>35</v>
      </c>
      <c r="AU146" s="3">
        <v>16126</v>
      </c>
      <c r="AV146" t="s">
        <v>673</v>
      </c>
      <c r="AZ146">
        <v>4.5750000000000002</v>
      </c>
      <c r="BA146">
        <v>1.1895</v>
      </c>
      <c r="BB146">
        <v>0.22600500000000001</v>
      </c>
      <c r="BC146">
        <v>1.582035E-2</v>
      </c>
      <c r="BD146">
        <v>1.107425E-3</v>
      </c>
      <c r="BE146">
        <v>3.54376E-4</v>
      </c>
      <c r="BF146" s="2">
        <v>3.54376E-6</v>
      </c>
      <c r="BG146" s="2">
        <v>2.8350099999999999E-7</v>
      </c>
      <c r="BH146">
        <v>25.038975000000001</v>
      </c>
      <c r="BI146">
        <v>4.0726101000000003</v>
      </c>
      <c r="BJ146">
        <v>0.421928735</v>
      </c>
      <c r="BK146">
        <v>6.8549580000000004E-3</v>
      </c>
      <c r="BL146">
        <v>1.530904E-3</v>
      </c>
      <c r="BM146" s="2">
        <v>2.0022199999999999E-5</v>
      </c>
      <c r="BN146" s="2">
        <v>3.7790600000000001E-6</v>
      </c>
      <c r="BO146">
        <v>5057.2219370000003</v>
      </c>
      <c r="BP146">
        <v>822.56135229999995</v>
      </c>
      <c r="BQ146">
        <v>85.218634219999998</v>
      </c>
      <c r="BR146">
        <v>1.3845232169999999</v>
      </c>
      <c r="BS146">
        <v>0.30920272999999998</v>
      </c>
      <c r="BT146">
        <v>4.0439710000000004E-3</v>
      </c>
      <c r="BU146">
        <v>7.6327299999999997E-4</v>
      </c>
    </row>
    <row r="147" spans="1:73" x14ac:dyDescent="0.2">
      <c r="A147" t="s">
        <v>559</v>
      </c>
      <c r="B147" s="3">
        <v>43466</v>
      </c>
      <c r="C147" t="s">
        <v>536</v>
      </c>
      <c r="D147">
        <v>316</v>
      </c>
      <c r="E147">
        <v>91</v>
      </c>
      <c r="F147">
        <v>296</v>
      </c>
      <c r="G147">
        <v>296</v>
      </c>
      <c r="H147" t="s">
        <v>1295</v>
      </c>
      <c r="I147" t="s">
        <v>620</v>
      </c>
      <c r="J147" t="s">
        <v>688</v>
      </c>
      <c r="K147" t="s">
        <v>641</v>
      </c>
      <c r="M147">
        <v>146</v>
      </c>
      <c r="N147">
        <v>159</v>
      </c>
      <c r="O147">
        <v>520</v>
      </c>
      <c r="P147">
        <v>3.56</v>
      </c>
      <c r="R147">
        <v>179</v>
      </c>
      <c r="S147">
        <v>179</v>
      </c>
      <c r="T147">
        <v>131</v>
      </c>
      <c r="U147">
        <v>0.90300000000000002</v>
      </c>
      <c r="V147">
        <v>1</v>
      </c>
      <c r="W147">
        <v>0</v>
      </c>
      <c r="X147">
        <v>1</v>
      </c>
      <c r="Y147">
        <v>10</v>
      </c>
      <c r="Z147">
        <v>42500</v>
      </c>
      <c r="AA147">
        <v>0.98</v>
      </c>
      <c r="AB147">
        <v>42500</v>
      </c>
      <c r="AC147">
        <v>0.98</v>
      </c>
      <c r="AD147">
        <v>12689</v>
      </c>
      <c r="AE147">
        <v>1126314</v>
      </c>
      <c r="AF147">
        <v>0.29859999999999998</v>
      </c>
      <c r="AG147">
        <v>183</v>
      </c>
      <c r="AH147">
        <v>10992764</v>
      </c>
      <c r="AI147">
        <v>19269</v>
      </c>
      <c r="AJ147">
        <v>383</v>
      </c>
      <c r="AK147" t="s">
        <v>1294</v>
      </c>
      <c r="AL147" t="s">
        <v>1293</v>
      </c>
      <c r="AM147" t="s">
        <v>1292</v>
      </c>
      <c r="AN147" t="s">
        <v>911</v>
      </c>
      <c r="AO147" t="s">
        <v>644</v>
      </c>
      <c r="AP147">
        <v>12</v>
      </c>
      <c r="AQ147">
        <v>5</v>
      </c>
      <c r="AR147">
        <v>14</v>
      </c>
      <c r="AS147">
        <v>29</v>
      </c>
      <c r="AT147">
        <v>27</v>
      </c>
      <c r="AU147" s="3">
        <v>30467</v>
      </c>
      <c r="AW147" t="s">
        <v>636</v>
      </c>
      <c r="AX147" t="s">
        <v>690</v>
      </c>
      <c r="AZ147">
        <v>0.36499999999999999</v>
      </c>
      <c r="BA147">
        <v>9.4899999999999998E-2</v>
      </c>
      <c r="BB147">
        <v>1.8030999999999998E-2</v>
      </c>
      <c r="BC147">
        <v>1.26217E-3</v>
      </c>
      <c r="BD147" s="2">
        <v>8.8351900000000004E-5</v>
      </c>
      <c r="BE147" s="2">
        <v>2.8272600000000001E-5</v>
      </c>
      <c r="BF147" s="2">
        <v>2.8272599999999999E-7</v>
      </c>
      <c r="BG147" s="2">
        <v>2.26181E-8</v>
      </c>
      <c r="BH147">
        <v>1.9976449999999999</v>
      </c>
      <c r="BI147">
        <v>0.32491861999999999</v>
      </c>
      <c r="BJ147">
        <v>3.3662074E-2</v>
      </c>
      <c r="BK147">
        <v>5.4689799999999998E-4</v>
      </c>
      <c r="BL147">
        <v>1.2213799999999999E-4</v>
      </c>
      <c r="BM147" s="2">
        <v>1.5973999999999999E-6</v>
      </c>
      <c r="BN147" s="2">
        <v>3.0149900000000002E-7</v>
      </c>
      <c r="BO147">
        <v>403.47235119999999</v>
      </c>
      <c r="BP147">
        <v>65.62511336</v>
      </c>
      <c r="BQ147">
        <v>6.7988637140000003</v>
      </c>
      <c r="BR147">
        <v>0.11045922900000001</v>
      </c>
      <c r="BS147">
        <v>2.4668632999999999E-2</v>
      </c>
      <c r="BT147">
        <v>3.2263399999999997E-4</v>
      </c>
      <c r="BU147" s="2">
        <v>6.0894999999999999E-5</v>
      </c>
    </row>
    <row r="148" spans="1:73" x14ac:dyDescent="0.2">
      <c r="A148" t="s">
        <v>415</v>
      </c>
      <c r="B148" s="3">
        <v>43466</v>
      </c>
      <c r="C148" t="s">
        <v>414</v>
      </c>
      <c r="D148">
        <v>139</v>
      </c>
      <c r="E148">
        <v>139</v>
      </c>
      <c r="F148">
        <v>253</v>
      </c>
      <c r="G148">
        <v>253</v>
      </c>
      <c r="H148" t="s">
        <v>1291</v>
      </c>
      <c r="I148" t="s">
        <v>620</v>
      </c>
      <c r="J148" t="s">
        <v>619</v>
      </c>
      <c r="K148" t="s">
        <v>618</v>
      </c>
      <c r="M148">
        <v>634</v>
      </c>
      <c r="N148">
        <v>636</v>
      </c>
      <c r="O148">
        <v>2638</v>
      </c>
      <c r="P148">
        <v>4.16</v>
      </c>
      <c r="R148">
        <v>1250</v>
      </c>
      <c r="S148">
        <v>1250</v>
      </c>
      <c r="T148">
        <v>279</v>
      </c>
      <c r="U148">
        <v>0.441</v>
      </c>
      <c r="V148">
        <v>3</v>
      </c>
      <c r="W148">
        <v>1</v>
      </c>
      <c r="X148">
        <v>4</v>
      </c>
      <c r="Y148">
        <v>24</v>
      </c>
      <c r="Z148">
        <v>152173</v>
      </c>
      <c r="AA148">
        <v>3.49</v>
      </c>
      <c r="AB148">
        <v>152173</v>
      </c>
      <c r="AC148">
        <v>3.49</v>
      </c>
      <c r="AD148">
        <v>32645</v>
      </c>
      <c r="AE148">
        <v>4857894</v>
      </c>
      <c r="AF148">
        <v>0.2145</v>
      </c>
      <c r="AG148">
        <v>358</v>
      </c>
      <c r="AH148">
        <v>13251410</v>
      </c>
      <c r="AI148">
        <v>5009</v>
      </c>
      <c r="AJ148">
        <v>556</v>
      </c>
      <c r="AK148" t="s">
        <v>1290</v>
      </c>
      <c r="AL148" t="s">
        <v>656</v>
      </c>
      <c r="AM148" t="s">
        <v>658</v>
      </c>
      <c r="AO148" t="s">
        <v>622</v>
      </c>
      <c r="AP148">
        <v>8</v>
      </c>
      <c r="AQ148">
        <v>12</v>
      </c>
      <c r="AR148">
        <v>29</v>
      </c>
      <c r="AS148">
        <v>68</v>
      </c>
      <c r="AT148">
        <v>5</v>
      </c>
      <c r="AU148" s="3">
        <v>23954</v>
      </c>
      <c r="AZ148">
        <v>1.585</v>
      </c>
      <c r="BA148">
        <v>0.41210000000000002</v>
      </c>
      <c r="BB148">
        <v>7.8298999999999994E-2</v>
      </c>
      <c r="BC148">
        <v>5.4809300000000002E-3</v>
      </c>
      <c r="BD148">
        <v>3.8366499999999999E-4</v>
      </c>
      <c r="BE148">
        <v>1.2277300000000001E-4</v>
      </c>
      <c r="BF148" s="2">
        <v>1.2277300000000001E-6</v>
      </c>
      <c r="BG148" s="2">
        <v>9.8218300000000003E-8</v>
      </c>
      <c r="BH148">
        <v>8.6747049999999994</v>
      </c>
      <c r="BI148">
        <v>1.41094798</v>
      </c>
      <c r="BJ148">
        <v>0.14617640300000001</v>
      </c>
      <c r="BK148">
        <v>2.374887E-3</v>
      </c>
      <c r="BL148">
        <v>5.3037899999999999E-4</v>
      </c>
      <c r="BM148" s="2">
        <v>6.9366699999999996E-6</v>
      </c>
      <c r="BN148" s="2">
        <v>1.30925E-6</v>
      </c>
      <c r="BO148">
        <v>1752.0648679999999</v>
      </c>
      <c r="BP148">
        <v>284.97480730000001</v>
      </c>
      <c r="BQ148">
        <v>29.523832840000001</v>
      </c>
      <c r="BR148">
        <v>0.47966542099999998</v>
      </c>
      <c r="BS148">
        <v>0.107122694</v>
      </c>
      <c r="BT148">
        <v>1.4010260000000001E-3</v>
      </c>
      <c r="BU148">
        <v>2.6443400000000002E-4</v>
      </c>
    </row>
    <row r="149" spans="1:73" x14ac:dyDescent="0.2">
      <c r="A149" t="s">
        <v>96</v>
      </c>
      <c r="B149" s="3">
        <v>43466</v>
      </c>
      <c r="C149" t="s">
        <v>97</v>
      </c>
      <c r="D149">
        <v>120</v>
      </c>
      <c r="E149">
        <v>267</v>
      </c>
      <c r="F149">
        <v>243</v>
      </c>
      <c r="G149">
        <v>243</v>
      </c>
      <c r="H149" t="s">
        <v>1289</v>
      </c>
      <c r="I149" t="s">
        <v>620</v>
      </c>
      <c r="J149" t="s">
        <v>619</v>
      </c>
      <c r="K149" t="s">
        <v>618</v>
      </c>
      <c r="M149">
        <v>868</v>
      </c>
      <c r="N149">
        <v>868</v>
      </c>
      <c r="O149">
        <v>4137</v>
      </c>
      <c r="P149">
        <v>4.7699999999999996</v>
      </c>
      <c r="R149">
        <v>2203</v>
      </c>
      <c r="S149">
        <v>2203</v>
      </c>
      <c r="T149">
        <v>289</v>
      </c>
      <c r="U149">
        <v>0.33800000000000002</v>
      </c>
      <c r="V149">
        <v>7</v>
      </c>
      <c r="W149">
        <v>1</v>
      </c>
      <c r="X149">
        <v>7</v>
      </c>
      <c r="Y149">
        <v>16</v>
      </c>
      <c r="Z149">
        <v>343403</v>
      </c>
      <c r="AA149">
        <v>7.88</v>
      </c>
      <c r="AB149">
        <v>343403</v>
      </c>
      <c r="AC149">
        <v>7.88</v>
      </c>
      <c r="AD149">
        <v>59552</v>
      </c>
      <c r="AE149">
        <v>7682714</v>
      </c>
      <c r="AF149">
        <v>0.1734</v>
      </c>
      <c r="AG149">
        <v>280</v>
      </c>
      <c r="AH149">
        <v>14850303</v>
      </c>
      <c r="AI149">
        <v>3590</v>
      </c>
      <c r="AJ149">
        <v>533</v>
      </c>
      <c r="AK149" t="s">
        <v>677</v>
      </c>
      <c r="AL149" t="s">
        <v>1184</v>
      </c>
      <c r="AM149" t="s">
        <v>891</v>
      </c>
      <c r="AN149" t="s">
        <v>954</v>
      </c>
      <c r="AO149" t="s">
        <v>683</v>
      </c>
      <c r="AP149">
        <v>1</v>
      </c>
      <c r="AQ149">
        <v>15</v>
      </c>
      <c r="AR149">
        <v>32</v>
      </c>
      <c r="AS149">
        <v>79</v>
      </c>
      <c r="AT149">
        <v>17</v>
      </c>
      <c r="AU149" s="3">
        <v>23223</v>
      </c>
      <c r="AZ149">
        <v>2.17</v>
      </c>
      <c r="BA149">
        <v>0.56420000000000003</v>
      </c>
      <c r="BB149">
        <v>0.107198</v>
      </c>
      <c r="BC149">
        <v>7.5038600000000002E-3</v>
      </c>
      <c r="BD149">
        <v>5.2526999999999999E-4</v>
      </c>
      <c r="BE149">
        <v>1.6808599999999999E-4</v>
      </c>
      <c r="BF149" s="2">
        <v>1.68086E-6</v>
      </c>
      <c r="BG149" s="2">
        <v>1.3446900000000001E-7</v>
      </c>
      <c r="BH149">
        <v>11.87641</v>
      </c>
      <c r="BI149">
        <v>1.93170796</v>
      </c>
      <c r="BJ149">
        <v>0.200127946</v>
      </c>
      <c r="BK149">
        <v>3.2514229999999998E-3</v>
      </c>
      <c r="BL149">
        <v>7.2613400000000002E-4</v>
      </c>
      <c r="BM149" s="2">
        <v>9.4968899999999998E-6</v>
      </c>
      <c r="BN149" s="2">
        <v>1.79247E-6</v>
      </c>
      <c r="BO149">
        <v>2398.7260329999999</v>
      </c>
      <c r="BP149">
        <v>390.15478350000001</v>
      </c>
      <c r="BQ149">
        <v>40.420641809999999</v>
      </c>
      <c r="BR149">
        <v>0.65670281600000002</v>
      </c>
      <c r="BS149">
        <v>0.14666009199999999</v>
      </c>
      <c r="BT149">
        <v>1.918124E-3</v>
      </c>
      <c r="BU149">
        <v>3.6203299999999999E-4</v>
      </c>
    </row>
    <row r="150" spans="1:73" x14ac:dyDescent="0.2">
      <c r="A150" t="s">
        <v>428</v>
      </c>
      <c r="B150" s="3">
        <v>43466</v>
      </c>
      <c r="C150" t="s">
        <v>426</v>
      </c>
      <c r="D150">
        <v>64</v>
      </c>
      <c r="E150">
        <v>64</v>
      </c>
      <c r="F150">
        <v>219</v>
      </c>
      <c r="G150">
        <v>219</v>
      </c>
      <c r="H150" t="s">
        <v>1288</v>
      </c>
      <c r="I150" t="s">
        <v>620</v>
      </c>
      <c r="J150" t="s">
        <v>619</v>
      </c>
      <c r="K150" t="s">
        <v>618</v>
      </c>
      <c r="M150">
        <v>1486</v>
      </c>
      <c r="N150">
        <v>1493</v>
      </c>
      <c r="O150">
        <v>6945</v>
      </c>
      <c r="P150">
        <v>4.67</v>
      </c>
      <c r="R150">
        <v>3314</v>
      </c>
      <c r="S150">
        <v>3314</v>
      </c>
      <c r="T150">
        <v>570</v>
      </c>
      <c r="U150">
        <v>0.38700000000000001</v>
      </c>
      <c r="V150">
        <v>18</v>
      </c>
      <c r="W150">
        <v>1</v>
      </c>
      <c r="X150">
        <v>35</v>
      </c>
      <c r="Y150">
        <v>41833</v>
      </c>
      <c r="Z150">
        <v>757179</v>
      </c>
      <c r="AA150">
        <v>17.38</v>
      </c>
      <c r="AB150">
        <v>757179</v>
      </c>
      <c r="AC150">
        <v>17.38</v>
      </c>
      <c r="AD150">
        <v>149778</v>
      </c>
      <c r="AE150">
        <v>13032612</v>
      </c>
      <c r="AF150">
        <v>0.1978</v>
      </c>
      <c r="AG150">
        <v>191</v>
      </c>
      <c r="AH150">
        <v>26894981</v>
      </c>
      <c r="AI150">
        <v>3854</v>
      </c>
      <c r="AJ150">
        <v>565</v>
      </c>
      <c r="AK150" t="s">
        <v>833</v>
      </c>
      <c r="AL150" t="s">
        <v>617</v>
      </c>
      <c r="AM150" t="s">
        <v>832</v>
      </c>
      <c r="AN150" t="s">
        <v>656</v>
      </c>
      <c r="AO150" t="s">
        <v>622</v>
      </c>
      <c r="AP150">
        <v>11</v>
      </c>
      <c r="AQ150">
        <v>13</v>
      </c>
      <c r="AR150">
        <v>30</v>
      </c>
      <c r="AS150">
        <v>68</v>
      </c>
      <c r="AT150">
        <v>8</v>
      </c>
      <c r="AU150" s="3">
        <v>21790</v>
      </c>
      <c r="AZ150">
        <v>3.7149999999999999</v>
      </c>
      <c r="BA150">
        <v>0.96589999999999998</v>
      </c>
      <c r="BB150">
        <v>0.18352099999999999</v>
      </c>
      <c r="BC150">
        <v>1.284647E-2</v>
      </c>
      <c r="BD150">
        <v>8.9925300000000003E-4</v>
      </c>
      <c r="BE150">
        <v>2.8776099999999998E-4</v>
      </c>
      <c r="BF150" s="2">
        <v>2.8776100000000001E-6</v>
      </c>
      <c r="BG150" s="2">
        <v>2.3020899999999999E-7</v>
      </c>
      <c r="BH150">
        <v>20.332194999999999</v>
      </c>
      <c r="BI150">
        <v>3.3070484200000001</v>
      </c>
      <c r="BJ150">
        <v>0.34261535500000001</v>
      </c>
      <c r="BK150">
        <v>5.5663750000000001E-3</v>
      </c>
      <c r="BL150">
        <v>1.2431269999999999E-3</v>
      </c>
      <c r="BM150" s="2">
        <v>1.62585E-5</v>
      </c>
      <c r="BN150" s="2">
        <v>3.0686799999999998E-6</v>
      </c>
      <c r="BO150">
        <v>4106.5747529999999</v>
      </c>
      <c r="BP150">
        <v>667.93779759999995</v>
      </c>
      <c r="BQ150">
        <v>69.199393689999994</v>
      </c>
      <c r="BR150">
        <v>1.124263115</v>
      </c>
      <c r="BS150">
        <v>0.25107937499999999</v>
      </c>
      <c r="BT150">
        <v>3.2837930000000001E-3</v>
      </c>
      <c r="BU150">
        <v>6.1979400000000001E-4</v>
      </c>
    </row>
    <row r="151" spans="1:73" x14ac:dyDescent="0.2">
      <c r="A151" t="s">
        <v>430</v>
      </c>
      <c r="B151" s="3">
        <v>43466</v>
      </c>
      <c r="C151" t="s">
        <v>431</v>
      </c>
      <c r="D151">
        <v>17</v>
      </c>
      <c r="E151">
        <v>17</v>
      </c>
      <c r="F151">
        <v>516</v>
      </c>
      <c r="G151">
        <v>516</v>
      </c>
      <c r="H151" t="s">
        <v>1287</v>
      </c>
      <c r="I151" t="s">
        <v>620</v>
      </c>
      <c r="J151" t="s">
        <v>619</v>
      </c>
      <c r="K151" t="s">
        <v>618</v>
      </c>
      <c r="M151">
        <v>1296</v>
      </c>
      <c r="N151">
        <v>1310</v>
      </c>
      <c r="O151">
        <v>6121</v>
      </c>
      <c r="P151">
        <v>4.72</v>
      </c>
      <c r="R151">
        <v>3076</v>
      </c>
      <c r="S151">
        <v>3076</v>
      </c>
      <c r="T151">
        <v>488</v>
      </c>
      <c r="U151">
        <v>0.38200000000000001</v>
      </c>
      <c r="V151">
        <v>10</v>
      </c>
      <c r="W151">
        <v>0</v>
      </c>
      <c r="X151">
        <v>17</v>
      </c>
      <c r="Y151">
        <v>14</v>
      </c>
      <c r="Z151">
        <v>517632</v>
      </c>
      <c r="AA151">
        <v>11.88</v>
      </c>
      <c r="AB151">
        <v>456630</v>
      </c>
      <c r="AC151">
        <v>10.48</v>
      </c>
      <c r="AD151">
        <v>97804</v>
      </c>
      <c r="AE151">
        <v>10582024</v>
      </c>
      <c r="AF151">
        <v>0.18890000000000001</v>
      </c>
      <c r="AG151">
        <v>259</v>
      </c>
      <c r="AH151">
        <v>14348000</v>
      </c>
      <c r="AI151">
        <v>2337</v>
      </c>
      <c r="AJ151">
        <v>573</v>
      </c>
      <c r="AK151" t="s">
        <v>833</v>
      </c>
      <c r="AL151" t="s">
        <v>832</v>
      </c>
      <c r="AM151" t="s">
        <v>617</v>
      </c>
      <c r="AN151" t="s">
        <v>677</v>
      </c>
      <c r="AO151" t="s">
        <v>622</v>
      </c>
      <c r="AP151">
        <v>11</v>
      </c>
      <c r="AQ151">
        <v>13</v>
      </c>
      <c r="AR151">
        <v>30</v>
      </c>
      <c r="AS151">
        <v>68</v>
      </c>
      <c r="AT151">
        <v>8</v>
      </c>
      <c r="AU151" s="3">
        <v>17894</v>
      </c>
      <c r="AV151" t="s">
        <v>673</v>
      </c>
      <c r="AZ151">
        <v>3.24</v>
      </c>
      <c r="BA151">
        <v>0.84240000000000004</v>
      </c>
      <c r="BB151">
        <v>0.160056</v>
      </c>
      <c r="BC151">
        <v>1.1203919999999999E-2</v>
      </c>
      <c r="BD151">
        <v>7.8427399999999995E-4</v>
      </c>
      <c r="BE151">
        <v>2.5096800000000001E-4</v>
      </c>
      <c r="BF151" s="2">
        <v>2.5096800000000002E-6</v>
      </c>
      <c r="BG151" s="2">
        <v>2.00774E-7</v>
      </c>
      <c r="BH151">
        <v>17.732520000000001</v>
      </c>
      <c r="BI151">
        <v>2.88420912</v>
      </c>
      <c r="BJ151">
        <v>0.29880854600000001</v>
      </c>
      <c r="BK151">
        <v>4.8546589999999999E-3</v>
      </c>
      <c r="BL151">
        <v>1.084181E-3</v>
      </c>
      <c r="BM151" s="2">
        <v>1.4179700000000001E-5</v>
      </c>
      <c r="BN151" s="2">
        <v>2.6763199999999998E-6</v>
      </c>
      <c r="BO151">
        <v>3581.5079940000001</v>
      </c>
      <c r="BP151">
        <v>582.53525279999997</v>
      </c>
      <c r="BQ151">
        <v>60.35155735</v>
      </c>
      <c r="BR151">
        <v>0.98051480300000005</v>
      </c>
      <c r="BS151">
        <v>0.21897635900000001</v>
      </c>
      <c r="BT151">
        <v>2.8639270000000001E-3</v>
      </c>
      <c r="BU151">
        <v>5.4054699999999995E-4</v>
      </c>
    </row>
    <row r="152" spans="1:73" x14ac:dyDescent="0.2">
      <c r="A152" t="s">
        <v>435</v>
      </c>
      <c r="B152" s="3">
        <v>43466</v>
      </c>
      <c r="C152" t="s">
        <v>434</v>
      </c>
      <c r="D152">
        <v>30</v>
      </c>
      <c r="E152">
        <v>30</v>
      </c>
      <c r="F152">
        <v>518</v>
      </c>
      <c r="G152">
        <v>518</v>
      </c>
      <c r="H152" t="s">
        <v>1286</v>
      </c>
      <c r="I152" t="s">
        <v>620</v>
      </c>
      <c r="J152" t="s">
        <v>619</v>
      </c>
      <c r="K152" t="s">
        <v>618</v>
      </c>
      <c r="M152">
        <v>1377</v>
      </c>
      <c r="N152">
        <v>1379</v>
      </c>
      <c r="O152">
        <v>6342.5</v>
      </c>
      <c r="P152">
        <v>4.6100000000000003</v>
      </c>
      <c r="R152">
        <v>3013</v>
      </c>
      <c r="S152">
        <v>3013</v>
      </c>
      <c r="T152">
        <v>511</v>
      </c>
      <c r="U152">
        <v>0.375</v>
      </c>
      <c r="V152">
        <v>10</v>
      </c>
      <c r="W152">
        <v>0</v>
      </c>
      <c r="X152">
        <v>10</v>
      </c>
      <c r="Y152" t="s">
        <v>1285</v>
      </c>
      <c r="Z152">
        <v>599120</v>
      </c>
      <c r="AA152">
        <v>13.75</v>
      </c>
      <c r="AB152">
        <v>555560</v>
      </c>
      <c r="AC152">
        <v>12.75</v>
      </c>
      <c r="AD152">
        <v>98822</v>
      </c>
      <c r="AE152">
        <v>11745000</v>
      </c>
      <c r="AF152">
        <v>0.16489999999999999</v>
      </c>
      <c r="AG152">
        <v>219</v>
      </c>
      <c r="AH152">
        <v>19859000</v>
      </c>
      <c r="AI152">
        <v>3135</v>
      </c>
      <c r="AJ152">
        <v>559</v>
      </c>
      <c r="AK152" t="s">
        <v>998</v>
      </c>
      <c r="AL152" t="s">
        <v>934</v>
      </c>
      <c r="AM152" t="s">
        <v>1284</v>
      </c>
      <c r="AN152" t="s">
        <v>831</v>
      </c>
      <c r="AO152" t="s">
        <v>622</v>
      </c>
      <c r="AP152">
        <v>10</v>
      </c>
      <c r="AQ152">
        <v>13</v>
      </c>
      <c r="AR152">
        <v>30</v>
      </c>
      <c r="AS152">
        <v>68</v>
      </c>
      <c r="AT152">
        <v>9</v>
      </c>
      <c r="AU152" s="3">
        <v>20029</v>
      </c>
      <c r="AV152" t="s">
        <v>673</v>
      </c>
      <c r="AZ152">
        <v>3.4424999999999999</v>
      </c>
      <c r="BA152">
        <v>0.89505000000000001</v>
      </c>
      <c r="BB152">
        <v>0.1700595</v>
      </c>
      <c r="BC152">
        <v>1.1904165E-2</v>
      </c>
      <c r="BD152">
        <v>8.3329200000000002E-4</v>
      </c>
      <c r="BE152">
        <v>2.66653E-4</v>
      </c>
      <c r="BF152" s="2">
        <v>2.6665300000000002E-6</v>
      </c>
      <c r="BG152" s="2">
        <v>2.1332300000000001E-7</v>
      </c>
      <c r="BH152">
        <v>18.840802499999999</v>
      </c>
      <c r="BI152">
        <v>3.06447219</v>
      </c>
      <c r="BJ152">
        <v>0.31748408099999997</v>
      </c>
      <c r="BK152">
        <v>5.1580749999999998E-3</v>
      </c>
      <c r="BL152">
        <v>1.151942E-3</v>
      </c>
      <c r="BM152" s="2">
        <v>1.5065899999999999E-5</v>
      </c>
      <c r="BN152" s="2">
        <v>2.8435899999999999E-6</v>
      </c>
      <c r="BO152">
        <v>3805.3522440000002</v>
      </c>
      <c r="BP152">
        <v>618.94370609999999</v>
      </c>
      <c r="BQ152">
        <v>64.123529689999998</v>
      </c>
      <c r="BR152">
        <v>1.041796978</v>
      </c>
      <c r="BS152">
        <v>0.232662382</v>
      </c>
      <c r="BT152">
        <v>3.042922E-3</v>
      </c>
      <c r="BU152">
        <v>5.7433099999999997E-4</v>
      </c>
    </row>
    <row r="153" spans="1:73" x14ac:dyDescent="0.2">
      <c r="A153" t="s">
        <v>258</v>
      </c>
      <c r="B153" s="3">
        <v>43466</v>
      </c>
      <c r="C153" t="s">
        <v>259</v>
      </c>
      <c r="D153">
        <v>10</v>
      </c>
      <c r="E153">
        <v>10</v>
      </c>
      <c r="F153">
        <v>205</v>
      </c>
      <c r="G153">
        <v>205</v>
      </c>
      <c r="H153" t="s">
        <v>1283</v>
      </c>
      <c r="I153" t="s">
        <v>620</v>
      </c>
      <c r="J153" t="s">
        <v>619</v>
      </c>
      <c r="K153" t="s">
        <v>618</v>
      </c>
      <c r="M153">
        <v>1154</v>
      </c>
      <c r="N153">
        <v>1165</v>
      </c>
      <c r="O153">
        <v>4711</v>
      </c>
      <c r="P153">
        <v>4.08</v>
      </c>
      <c r="R153">
        <v>2408</v>
      </c>
      <c r="S153">
        <v>2408</v>
      </c>
      <c r="T153">
        <v>409</v>
      </c>
      <c r="U153">
        <v>0.36499999999999999</v>
      </c>
      <c r="V153">
        <v>16</v>
      </c>
      <c r="W153">
        <v>0</v>
      </c>
      <c r="X153">
        <v>35</v>
      </c>
      <c r="Y153">
        <v>6</v>
      </c>
      <c r="Z153">
        <v>695544</v>
      </c>
      <c r="AA153">
        <v>15.97</v>
      </c>
      <c r="AB153">
        <v>665526</v>
      </c>
      <c r="AC153">
        <v>15.28</v>
      </c>
      <c r="AD153">
        <v>129189</v>
      </c>
      <c r="AE153">
        <v>8037853</v>
      </c>
      <c r="AF153">
        <v>0.1857</v>
      </c>
      <c r="AG153">
        <v>151</v>
      </c>
      <c r="AH153">
        <v>5175100</v>
      </c>
      <c r="AI153">
        <v>1107</v>
      </c>
      <c r="AJ153">
        <v>504</v>
      </c>
      <c r="AK153" t="s">
        <v>859</v>
      </c>
      <c r="AL153" t="s">
        <v>707</v>
      </c>
      <c r="AM153" t="s">
        <v>1279</v>
      </c>
      <c r="AN153" t="s">
        <v>1278</v>
      </c>
      <c r="AO153" t="s">
        <v>613</v>
      </c>
      <c r="AP153" t="s">
        <v>1282</v>
      </c>
      <c r="AQ153">
        <v>8</v>
      </c>
      <c r="AR153">
        <v>25</v>
      </c>
      <c r="AS153" t="s">
        <v>1281</v>
      </c>
      <c r="AT153">
        <v>41</v>
      </c>
      <c r="AU153" s="3">
        <v>15280</v>
      </c>
      <c r="AZ153">
        <v>2.8849999999999998</v>
      </c>
      <c r="BA153">
        <v>0.75009999999999999</v>
      </c>
      <c r="BB153">
        <v>0.14251900000000001</v>
      </c>
      <c r="BC153">
        <v>9.9763300000000003E-3</v>
      </c>
      <c r="BD153">
        <v>6.9834300000000003E-4</v>
      </c>
      <c r="BE153">
        <v>2.2347E-4</v>
      </c>
      <c r="BF153" s="2">
        <v>2.2347E-6</v>
      </c>
      <c r="BG153" s="2">
        <v>1.7877600000000001E-7</v>
      </c>
      <c r="BH153">
        <v>15.789605</v>
      </c>
      <c r="BI153">
        <v>2.5681923800000002</v>
      </c>
      <c r="BJ153">
        <v>0.26606872100000001</v>
      </c>
      <c r="BK153">
        <v>4.3227439999999999E-3</v>
      </c>
      <c r="BL153">
        <v>9.6539E-4</v>
      </c>
      <c r="BM153" s="2">
        <v>1.2626000000000001E-5</v>
      </c>
      <c r="BN153" s="2">
        <v>2.38308E-6</v>
      </c>
      <c r="BO153">
        <v>3189.08968</v>
      </c>
      <c r="BP153">
        <v>518.70808780000004</v>
      </c>
      <c r="BQ153">
        <v>53.73896388</v>
      </c>
      <c r="BR153">
        <v>0.87308185400000005</v>
      </c>
      <c r="BS153">
        <v>0.19498357899999999</v>
      </c>
      <c r="BT153">
        <v>2.5501320000000001E-3</v>
      </c>
      <c r="BU153">
        <v>4.8132099999999999E-4</v>
      </c>
    </row>
    <row r="154" spans="1:73" x14ac:dyDescent="0.2">
      <c r="A154" t="s">
        <v>260</v>
      </c>
      <c r="B154" s="3">
        <v>43466</v>
      </c>
      <c r="C154" t="s">
        <v>259</v>
      </c>
      <c r="D154">
        <v>161</v>
      </c>
      <c r="E154">
        <v>10</v>
      </c>
      <c r="F154">
        <v>268</v>
      </c>
      <c r="G154">
        <v>205</v>
      </c>
      <c r="H154" t="s">
        <v>1280</v>
      </c>
      <c r="I154" t="s">
        <v>620</v>
      </c>
      <c r="J154" t="s">
        <v>619</v>
      </c>
      <c r="K154" t="s">
        <v>641</v>
      </c>
      <c r="M154">
        <v>182</v>
      </c>
      <c r="N154">
        <v>184</v>
      </c>
      <c r="O154">
        <v>637</v>
      </c>
      <c r="P154">
        <v>3.5</v>
      </c>
      <c r="R154">
        <v>203</v>
      </c>
      <c r="S154">
        <v>203</v>
      </c>
      <c r="T154">
        <v>168</v>
      </c>
      <c r="U154">
        <v>0.92800000000000005</v>
      </c>
      <c r="V154">
        <v>1</v>
      </c>
      <c r="W154">
        <v>0</v>
      </c>
      <c r="X154">
        <v>1</v>
      </c>
      <c r="Y154">
        <v>25</v>
      </c>
      <c r="Z154">
        <v>63254</v>
      </c>
      <c r="AA154">
        <v>1.45</v>
      </c>
      <c r="AB154">
        <v>63254</v>
      </c>
      <c r="AC154">
        <v>1.45</v>
      </c>
      <c r="AD154">
        <v>7110</v>
      </c>
      <c r="AE154">
        <v>1224082</v>
      </c>
      <c r="AF154">
        <v>0.1124</v>
      </c>
      <c r="AG154">
        <v>140</v>
      </c>
      <c r="AH154">
        <v>2986383</v>
      </c>
      <c r="AI154">
        <v>4637</v>
      </c>
      <c r="AJ154">
        <v>343</v>
      </c>
      <c r="AK154" t="s">
        <v>1279</v>
      </c>
      <c r="AL154" t="s">
        <v>707</v>
      </c>
      <c r="AM154" t="s">
        <v>1278</v>
      </c>
      <c r="AN154" t="s">
        <v>859</v>
      </c>
      <c r="AO154" t="s">
        <v>613</v>
      </c>
      <c r="AP154">
        <v>8</v>
      </c>
      <c r="AQ154">
        <v>8</v>
      </c>
      <c r="AR154">
        <v>25</v>
      </c>
      <c r="AS154">
        <v>56</v>
      </c>
      <c r="AT154">
        <v>41</v>
      </c>
      <c r="AU154" s="3">
        <v>24258</v>
      </c>
      <c r="AW154" t="s">
        <v>636</v>
      </c>
      <c r="AZ154">
        <v>0.45500000000000002</v>
      </c>
      <c r="BA154">
        <v>0.1183</v>
      </c>
      <c r="BB154">
        <v>2.2477E-2</v>
      </c>
      <c r="BC154">
        <v>1.57339E-3</v>
      </c>
      <c r="BD154">
        <v>1.1013700000000001E-4</v>
      </c>
      <c r="BE154" s="2">
        <v>3.5243900000000003E-5</v>
      </c>
      <c r="BF154" s="2">
        <v>3.5243900000000002E-7</v>
      </c>
      <c r="BG154" s="2">
        <v>2.8195100000000001E-8</v>
      </c>
      <c r="BH154">
        <v>2.4902150000000001</v>
      </c>
      <c r="BI154">
        <v>0.40503554000000003</v>
      </c>
      <c r="BJ154">
        <v>4.1962311000000002E-2</v>
      </c>
      <c r="BK154">
        <v>6.8174999999999996E-4</v>
      </c>
      <c r="BL154">
        <v>1.52254E-4</v>
      </c>
      <c r="BM154" s="2">
        <v>1.9912800000000002E-6</v>
      </c>
      <c r="BN154" s="2">
        <v>3.7584099999999998E-7</v>
      </c>
      <c r="BO154">
        <v>502.95868439999998</v>
      </c>
      <c r="BP154">
        <v>81.806648159999995</v>
      </c>
      <c r="BQ154">
        <v>8.4752958629999995</v>
      </c>
      <c r="BR154">
        <v>0.137695752</v>
      </c>
      <c r="BS154">
        <v>3.075131E-2</v>
      </c>
      <c r="BT154">
        <v>4.0218699999999998E-4</v>
      </c>
      <c r="BU154" s="2">
        <v>7.5910199999999997E-5</v>
      </c>
    </row>
    <row r="155" spans="1:73" x14ac:dyDescent="0.2">
      <c r="A155" t="s">
        <v>448</v>
      </c>
      <c r="B155" s="3">
        <v>43466</v>
      </c>
      <c r="C155" t="s">
        <v>449</v>
      </c>
      <c r="D155">
        <v>76</v>
      </c>
      <c r="E155">
        <v>76</v>
      </c>
      <c r="F155">
        <v>221</v>
      </c>
      <c r="G155">
        <v>221</v>
      </c>
      <c r="H155" t="s">
        <v>1277</v>
      </c>
      <c r="I155" t="s">
        <v>620</v>
      </c>
      <c r="J155" t="s">
        <v>619</v>
      </c>
      <c r="K155" t="s">
        <v>618</v>
      </c>
      <c r="M155">
        <v>1091</v>
      </c>
      <c r="N155">
        <v>1094</v>
      </c>
      <c r="O155">
        <v>5097.5</v>
      </c>
      <c r="P155">
        <v>4.67</v>
      </c>
      <c r="R155">
        <v>2458</v>
      </c>
      <c r="S155">
        <v>2458</v>
      </c>
      <c r="T155">
        <v>488</v>
      </c>
      <c r="U155">
        <v>0.45</v>
      </c>
      <c r="V155">
        <v>9</v>
      </c>
      <c r="W155">
        <v>0</v>
      </c>
      <c r="X155">
        <v>9</v>
      </c>
      <c r="Y155">
        <v>16</v>
      </c>
      <c r="Z155">
        <v>469672</v>
      </c>
      <c r="AA155">
        <v>10.78</v>
      </c>
      <c r="AB155">
        <v>415455</v>
      </c>
      <c r="AC155">
        <v>9.5399999999999991</v>
      </c>
      <c r="AD155">
        <v>63621</v>
      </c>
      <c r="AE155">
        <v>8909852</v>
      </c>
      <c r="AF155">
        <v>0.13550000000000001</v>
      </c>
      <c r="AG155">
        <v>228</v>
      </c>
      <c r="AH155">
        <v>17157591</v>
      </c>
      <c r="AI155">
        <v>3356</v>
      </c>
      <c r="AJ155">
        <v>585</v>
      </c>
      <c r="AK155" t="s">
        <v>964</v>
      </c>
      <c r="AL155" t="s">
        <v>749</v>
      </c>
      <c r="AM155" t="s">
        <v>790</v>
      </c>
      <c r="AN155" t="s">
        <v>748</v>
      </c>
      <c r="AO155" t="s">
        <v>622</v>
      </c>
      <c r="AP155">
        <v>3</v>
      </c>
      <c r="AQ155">
        <v>7</v>
      </c>
      <c r="AR155">
        <v>26</v>
      </c>
      <c r="AS155">
        <v>65</v>
      </c>
      <c r="AT155">
        <v>1</v>
      </c>
      <c r="AU155" s="3">
        <v>21040</v>
      </c>
      <c r="AZ155">
        <v>2.7275</v>
      </c>
      <c r="BA155">
        <v>0.70914999999999995</v>
      </c>
      <c r="BB155">
        <v>0.13473850000000001</v>
      </c>
      <c r="BC155">
        <v>9.4316950000000004E-3</v>
      </c>
      <c r="BD155">
        <v>6.6021899999999998E-4</v>
      </c>
      <c r="BE155">
        <v>2.1127E-4</v>
      </c>
      <c r="BF155" s="2">
        <v>2.1127000000000001E-6</v>
      </c>
      <c r="BG155" s="2">
        <v>1.6901600000000001E-7</v>
      </c>
      <c r="BH155">
        <v>14.927607500000001</v>
      </c>
      <c r="BI155">
        <v>2.4279877700000001</v>
      </c>
      <c r="BJ155">
        <v>0.25154330600000002</v>
      </c>
      <c r="BK155">
        <v>4.0867530000000003E-3</v>
      </c>
      <c r="BL155">
        <v>9.1268600000000001E-4</v>
      </c>
      <c r="BM155" s="2">
        <v>1.1936800000000001E-5</v>
      </c>
      <c r="BN155" s="2">
        <v>2.2529800000000002E-6</v>
      </c>
      <c r="BO155">
        <v>3014.988597</v>
      </c>
      <c r="BP155">
        <v>490.39040189999997</v>
      </c>
      <c r="BQ155">
        <v>50.805207619999997</v>
      </c>
      <c r="BR155">
        <v>0.82541794000000002</v>
      </c>
      <c r="BS155">
        <v>0.184338895</v>
      </c>
      <c r="BT155">
        <v>2.4109140000000001E-3</v>
      </c>
      <c r="BU155">
        <v>4.5504399999999999E-4</v>
      </c>
    </row>
    <row r="156" spans="1:73" x14ac:dyDescent="0.2">
      <c r="A156" t="s">
        <v>450</v>
      </c>
      <c r="B156" s="3">
        <v>43466</v>
      </c>
      <c r="C156" t="s">
        <v>449</v>
      </c>
      <c r="D156">
        <v>152</v>
      </c>
      <c r="E156">
        <v>76</v>
      </c>
      <c r="F156">
        <v>262</v>
      </c>
      <c r="G156">
        <v>221</v>
      </c>
      <c r="H156" t="s">
        <v>1276</v>
      </c>
      <c r="I156" t="s">
        <v>620</v>
      </c>
      <c r="J156" t="s">
        <v>619</v>
      </c>
      <c r="K156" t="s">
        <v>641</v>
      </c>
      <c r="M156">
        <v>149</v>
      </c>
      <c r="N156">
        <v>150</v>
      </c>
      <c r="O156">
        <v>491.5</v>
      </c>
      <c r="P156">
        <v>3.3</v>
      </c>
      <c r="R156">
        <v>193</v>
      </c>
      <c r="S156">
        <v>193</v>
      </c>
      <c r="T156">
        <v>142</v>
      </c>
      <c r="U156">
        <v>0.95299999999999996</v>
      </c>
      <c r="V156">
        <v>1</v>
      </c>
      <c r="W156">
        <v>0</v>
      </c>
      <c r="X156">
        <v>1</v>
      </c>
      <c r="Y156">
        <v>16</v>
      </c>
      <c r="Z156">
        <v>26052</v>
      </c>
      <c r="AA156">
        <v>0.6</v>
      </c>
      <c r="AB156">
        <v>26052</v>
      </c>
      <c r="AC156">
        <v>0.6</v>
      </c>
      <c r="AD156">
        <v>5618</v>
      </c>
      <c r="AE156">
        <v>914382</v>
      </c>
      <c r="AF156">
        <v>0.21560000000000001</v>
      </c>
      <c r="AG156">
        <v>322</v>
      </c>
      <c r="AH156">
        <v>2876132</v>
      </c>
      <c r="AI156">
        <v>5645</v>
      </c>
      <c r="AJ156">
        <v>297</v>
      </c>
      <c r="AK156" t="s">
        <v>748</v>
      </c>
      <c r="AL156" t="s">
        <v>749</v>
      </c>
      <c r="AM156" t="s">
        <v>964</v>
      </c>
      <c r="AN156" t="s">
        <v>790</v>
      </c>
      <c r="AO156" t="s">
        <v>622</v>
      </c>
      <c r="AP156">
        <v>3</v>
      </c>
      <c r="AQ156">
        <v>7</v>
      </c>
      <c r="AR156">
        <v>26</v>
      </c>
      <c r="AS156">
        <v>65</v>
      </c>
      <c r="AT156">
        <v>1</v>
      </c>
      <c r="AU156" s="3">
        <v>23985</v>
      </c>
      <c r="AW156" t="s">
        <v>636</v>
      </c>
      <c r="AZ156">
        <v>0.3725</v>
      </c>
      <c r="BA156">
        <v>9.6850000000000006E-2</v>
      </c>
      <c r="BB156">
        <v>1.8401500000000001E-2</v>
      </c>
      <c r="BC156">
        <v>1.2881049999999999E-3</v>
      </c>
      <c r="BD156" s="2">
        <v>9.0167399999999993E-5</v>
      </c>
      <c r="BE156" s="2">
        <v>2.8853600000000001E-5</v>
      </c>
      <c r="BF156" s="2">
        <v>2.8853600000000001E-7</v>
      </c>
      <c r="BG156" s="2">
        <v>2.3082800000000001E-8</v>
      </c>
      <c r="BH156">
        <v>2.0386924999999998</v>
      </c>
      <c r="BI156">
        <v>0.33159503000000001</v>
      </c>
      <c r="BJ156">
        <v>3.4353759999999997E-2</v>
      </c>
      <c r="BK156">
        <v>5.5813599999999998E-4</v>
      </c>
      <c r="BL156">
        <v>1.24647E-4</v>
      </c>
      <c r="BM156" s="2">
        <v>1.6302300000000001E-6</v>
      </c>
      <c r="BN156" s="2">
        <v>3.0769399999999998E-7</v>
      </c>
      <c r="BO156">
        <v>411.762879</v>
      </c>
      <c r="BP156">
        <v>66.973574589999998</v>
      </c>
      <c r="BQ156">
        <v>6.9385663930000003</v>
      </c>
      <c r="BR156">
        <v>0.11272894</v>
      </c>
      <c r="BS156">
        <v>2.5175523000000002E-2</v>
      </c>
      <c r="BT156">
        <v>3.2926299999999999E-4</v>
      </c>
      <c r="BU156" s="2">
        <v>6.2146199999999998E-5</v>
      </c>
    </row>
    <row r="157" spans="1:73" x14ac:dyDescent="0.2">
      <c r="A157" t="s">
        <v>262</v>
      </c>
      <c r="B157" s="3">
        <v>43466</v>
      </c>
      <c r="C157" t="s">
        <v>263</v>
      </c>
      <c r="D157">
        <v>122</v>
      </c>
      <c r="E157">
        <v>122</v>
      </c>
      <c r="F157">
        <v>247</v>
      </c>
      <c r="G157">
        <v>247</v>
      </c>
      <c r="H157" t="s">
        <v>1275</v>
      </c>
      <c r="I157" t="s">
        <v>620</v>
      </c>
      <c r="J157" t="s">
        <v>619</v>
      </c>
      <c r="K157" t="s">
        <v>618</v>
      </c>
      <c r="M157">
        <v>882</v>
      </c>
      <c r="N157">
        <v>882</v>
      </c>
      <c r="O157">
        <v>4385</v>
      </c>
      <c r="P157">
        <v>4.97</v>
      </c>
      <c r="R157">
        <v>2422</v>
      </c>
      <c r="S157">
        <v>2422</v>
      </c>
      <c r="T157">
        <v>286</v>
      </c>
      <c r="U157">
        <v>0.32700000000000001</v>
      </c>
      <c r="V157">
        <v>7</v>
      </c>
      <c r="W157">
        <v>0</v>
      </c>
      <c r="X157">
        <v>7</v>
      </c>
      <c r="Y157" t="s">
        <v>1274</v>
      </c>
      <c r="Z157">
        <v>334323</v>
      </c>
      <c r="AA157">
        <v>7.68</v>
      </c>
      <c r="AB157">
        <v>304776</v>
      </c>
      <c r="AC157">
        <v>7</v>
      </c>
      <c r="AD157">
        <v>58504</v>
      </c>
      <c r="AE157">
        <v>8369220</v>
      </c>
      <c r="AF157">
        <v>0.17499999999999999</v>
      </c>
      <c r="AG157">
        <v>315</v>
      </c>
      <c r="AH157">
        <v>14689766</v>
      </c>
      <c r="AI157">
        <v>3350</v>
      </c>
      <c r="AJ157">
        <v>609</v>
      </c>
      <c r="AK157" t="s">
        <v>1160</v>
      </c>
      <c r="AL157" t="s">
        <v>1273</v>
      </c>
      <c r="AM157" t="s">
        <v>1272</v>
      </c>
      <c r="AN157" t="s">
        <v>1271</v>
      </c>
      <c r="AO157" t="s">
        <v>613</v>
      </c>
      <c r="AP157">
        <v>3</v>
      </c>
      <c r="AQ157">
        <v>8</v>
      </c>
      <c r="AR157">
        <v>25</v>
      </c>
      <c r="AS157">
        <v>57</v>
      </c>
      <c r="AT157">
        <v>35</v>
      </c>
      <c r="AU157" s="3">
        <v>22858</v>
      </c>
      <c r="AZ157">
        <v>2.2050000000000001</v>
      </c>
      <c r="BA157">
        <v>0.57330000000000003</v>
      </c>
      <c r="BB157">
        <v>0.108927</v>
      </c>
      <c r="BC157">
        <v>7.6248899999999996E-3</v>
      </c>
      <c r="BD157">
        <v>5.3374200000000003E-4</v>
      </c>
      <c r="BE157">
        <v>1.70798E-4</v>
      </c>
      <c r="BF157" s="2">
        <v>1.7079800000000001E-6</v>
      </c>
      <c r="BG157" s="2">
        <v>1.3663800000000001E-7</v>
      </c>
      <c r="BH157">
        <v>12.067964999999999</v>
      </c>
      <c r="BI157">
        <v>1.96286454</v>
      </c>
      <c r="BJ157">
        <v>0.20335581599999999</v>
      </c>
      <c r="BK157">
        <v>3.303865E-3</v>
      </c>
      <c r="BL157">
        <v>7.3784499999999999E-4</v>
      </c>
      <c r="BM157" s="2">
        <v>9.6500599999999999E-6</v>
      </c>
      <c r="BN157" s="2">
        <v>1.8213799999999999E-6</v>
      </c>
      <c r="BO157">
        <v>2437.4151630000001</v>
      </c>
      <c r="BP157">
        <v>396.44760259999998</v>
      </c>
      <c r="BQ157">
        <v>41.072587640000002</v>
      </c>
      <c r="BR157">
        <v>0.66729479700000005</v>
      </c>
      <c r="BS157">
        <v>0.14902557799999999</v>
      </c>
      <c r="BT157">
        <v>1.949061E-3</v>
      </c>
      <c r="BU157">
        <v>3.6787199999999999E-4</v>
      </c>
    </row>
    <row r="158" spans="1:73" x14ac:dyDescent="0.2">
      <c r="A158" t="s">
        <v>560</v>
      </c>
      <c r="B158" s="3">
        <v>43466</v>
      </c>
      <c r="C158" t="s">
        <v>542</v>
      </c>
      <c r="D158">
        <v>186</v>
      </c>
      <c r="E158">
        <v>186</v>
      </c>
      <c r="F158">
        <v>290</v>
      </c>
      <c r="G158">
        <v>290</v>
      </c>
      <c r="H158" t="s">
        <v>1270</v>
      </c>
      <c r="I158" t="s">
        <v>620</v>
      </c>
      <c r="J158" t="s">
        <v>619</v>
      </c>
      <c r="K158" t="s">
        <v>618</v>
      </c>
      <c r="M158">
        <v>423</v>
      </c>
      <c r="N158">
        <v>423</v>
      </c>
      <c r="O158">
        <v>1708.5</v>
      </c>
      <c r="P158">
        <v>4.04</v>
      </c>
      <c r="R158">
        <v>792</v>
      </c>
      <c r="S158">
        <v>792</v>
      </c>
      <c r="T158">
        <v>217</v>
      </c>
      <c r="U158">
        <v>0.51300000000000001</v>
      </c>
      <c r="V158">
        <v>4</v>
      </c>
      <c r="W158">
        <v>0</v>
      </c>
      <c r="X158">
        <v>4</v>
      </c>
      <c r="Y158">
        <v>10</v>
      </c>
      <c r="Z158">
        <v>167134</v>
      </c>
      <c r="AA158">
        <v>3.84</v>
      </c>
      <c r="AB158">
        <v>167134</v>
      </c>
      <c r="AC158">
        <v>3.84</v>
      </c>
      <c r="AD158">
        <v>40077</v>
      </c>
      <c r="AE158">
        <v>3430247</v>
      </c>
      <c r="AF158">
        <v>0.23980000000000001</v>
      </c>
      <c r="AG158">
        <v>206</v>
      </c>
      <c r="AH158">
        <v>9310959</v>
      </c>
      <c r="AI158">
        <v>5442</v>
      </c>
      <c r="AJ158">
        <v>526</v>
      </c>
      <c r="AK158" t="s">
        <v>1269</v>
      </c>
      <c r="AL158" t="s">
        <v>1135</v>
      </c>
      <c r="AM158" t="s">
        <v>1260</v>
      </c>
      <c r="AN158" t="s">
        <v>1268</v>
      </c>
      <c r="AO158" t="s">
        <v>644</v>
      </c>
      <c r="AP158">
        <v>7</v>
      </c>
      <c r="AQ158">
        <v>6</v>
      </c>
      <c r="AR158">
        <v>11</v>
      </c>
      <c r="AS158">
        <v>40</v>
      </c>
      <c r="AT158">
        <v>20</v>
      </c>
      <c r="AU158" s="3">
        <v>25841</v>
      </c>
      <c r="AZ158">
        <v>1.0575000000000001</v>
      </c>
      <c r="BA158">
        <v>0.27495000000000003</v>
      </c>
      <c r="BB158">
        <v>5.2240500000000002E-2</v>
      </c>
      <c r="BC158">
        <v>3.6568350000000002E-3</v>
      </c>
      <c r="BD158">
        <v>2.5597800000000002E-4</v>
      </c>
      <c r="BE158" s="2">
        <v>8.1913099999999993E-5</v>
      </c>
      <c r="BF158" s="2">
        <v>8.1913100000000003E-7</v>
      </c>
      <c r="BG158" s="2">
        <v>6.5530500000000006E-8</v>
      </c>
      <c r="BH158">
        <v>5.7876975000000002</v>
      </c>
      <c r="BI158">
        <v>0.94137380999999998</v>
      </c>
      <c r="BJ158">
        <v>9.7527789000000004E-2</v>
      </c>
      <c r="BK158">
        <v>1.584507E-3</v>
      </c>
      <c r="BL158">
        <v>3.5386499999999997E-4</v>
      </c>
      <c r="BM158" s="2">
        <v>4.6280899999999999E-6</v>
      </c>
      <c r="BN158" s="2">
        <v>8.7352100000000003E-7</v>
      </c>
      <c r="BO158">
        <v>1168.9644149999999</v>
      </c>
      <c r="BP158">
        <v>190.13303389999999</v>
      </c>
      <c r="BQ158">
        <v>19.698077749999999</v>
      </c>
      <c r="BR158">
        <v>0.32002913700000002</v>
      </c>
      <c r="BS158">
        <v>7.1471451000000005E-2</v>
      </c>
      <c r="BT158">
        <v>9.3475399999999999E-4</v>
      </c>
      <c r="BU158">
        <v>1.76429E-4</v>
      </c>
    </row>
    <row r="159" spans="1:73" x14ac:dyDescent="0.2">
      <c r="A159" t="s">
        <v>1267</v>
      </c>
      <c r="B159" s="3">
        <v>43466</v>
      </c>
      <c r="C159" t="s">
        <v>1266</v>
      </c>
      <c r="D159">
        <v>310</v>
      </c>
      <c r="E159">
        <v>310</v>
      </c>
      <c r="F159">
        <v>578</v>
      </c>
      <c r="G159">
        <v>578</v>
      </c>
      <c r="H159" t="s">
        <v>1265</v>
      </c>
      <c r="I159" t="s">
        <v>620</v>
      </c>
      <c r="J159" t="s">
        <v>619</v>
      </c>
      <c r="K159" t="s">
        <v>634</v>
      </c>
      <c r="M159">
        <v>95</v>
      </c>
      <c r="N159">
        <v>104</v>
      </c>
      <c r="O159">
        <v>391.5</v>
      </c>
      <c r="P159">
        <v>4.12</v>
      </c>
      <c r="V159">
        <v>1</v>
      </c>
      <c r="X159">
        <v>6</v>
      </c>
      <c r="Y159">
        <v>6</v>
      </c>
      <c r="Z159">
        <v>23032</v>
      </c>
      <c r="AA159">
        <v>0.53</v>
      </c>
      <c r="AB159">
        <v>23032</v>
      </c>
      <c r="AC159">
        <v>0.53</v>
      </c>
      <c r="AD159">
        <v>12882</v>
      </c>
      <c r="AE159">
        <v>937200</v>
      </c>
      <c r="AF159">
        <v>0.55930000000000002</v>
      </c>
      <c r="AH159">
        <v>5742000</v>
      </c>
      <c r="AI159">
        <v>12903</v>
      </c>
      <c r="AK159" t="s">
        <v>739</v>
      </c>
      <c r="AL159" t="s">
        <v>1264</v>
      </c>
      <c r="AM159" t="s">
        <v>1263</v>
      </c>
      <c r="AN159" t="s">
        <v>1262</v>
      </c>
      <c r="AO159" t="s">
        <v>622</v>
      </c>
      <c r="AP159">
        <v>3</v>
      </c>
      <c r="AQ159">
        <v>7</v>
      </c>
      <c r="AR159">
        <v>26</v>
      </c>
      <c r="AS159">
        <v>74</v>
      </c>
      <c r="AT159">
        <v>2</v>
      </c>
      <c r="AU159" s="3">
        <v>30951</v>
      </c>
      <c r="AZ159">
        <v>0.23749999999999999</v>
      </c>
      <c r="BA159">
        <v>6.1749999999999999E-2</v>
      </c>
      <c r="BB159">
        <v>1.17325E-2</v>
      </c>
      <c r="BC159">
        <v>8.21275E-4</v>
      </c>
      <c r="BD159" s="2">
        <v>5.7489299999999999E-5</v>
      </c>
      <c r="BE159" s="2">
        <v>1.8396599999999999E-5</v>
      </c>
      <c r="BF159" s="2">
        <v>1.8396599999999999E-7</v>
      </c>
      <c r="BG159" s="2">
        <v>1.47172E-8</v>
      </c>
      <c r="BH159">
        <v>1.2998375</v>
      </c>
      <c r="BI159">
        <v>0.21141964999999999</v>
      </c>
      <c r="BJ159">
        <v>2.1903404000000001E-2</v>
      </c>
      <c r="BK159">
        <v>3.5585800000000002E-4</v>
      </c>
      <c r="BL159" s="2">
        <v>7.9473099999999996E-5</v>
      </c>
      <c r="BM159" s="2">
        <v>1.03941E-6</v>
      </c>
      <c r="BN159" s="2">
        <v>1.96181E-7</v>
      </c>
      <c r="BO159">
        <v>262.53337920000001</v>
      </c>
      <c r="BP159">
        <v>42.70127239</v>
      </c>
      <c r="BQ159">
        <v>4.4239181700000003</v>
      </c>
      <c r="BR159">
        <v>7.1874155999999995E-2</v>
      </c>
      <c r="BS159">
        <v>1.6051507999999999E-2</v>
      </c>
      <c r="BT159">
        <v>2.0993300000000001E-4</v>
      </c>
      <c r="BU159" s="2">
        <v>3.9623399999999997E-5</v>
      </c>
    </row>
    <row r="160" spans="1:73" x14ac:dyDescent="0.2">
      <c r="A160" t="s">
        <v>561</v>
      </c>
      <c r="B160" s="3">
        <v>43466</v>
      </c>
      <c r="C160" t="s">
        <v>542</v>
      </c>
      <c r="D160">
        <v>201</v>
      </c>
      <c r="E160">
        <v>186</v>
      </c>
      <c r="F160">
        <v>386</v>
      </c>
      <c r="G160">
        <v>290</v>
      </c>
      <c r="H160" t="s">
        <v>1261</v>
      </c>
      <c r="I160" t="s">
        <v>620</v>
      </c>
      <c r="J160" t="s">
        <v>688</v>
      </c>
      <c r="K160" t="s">
        <v>641</v>
      </c>
      <c r="M160">
        <v>83</v>
      </c>
      <c r="N160">
        <v>83</v>
      </c>
      <c r="O160">
        <v>272.5</v>
      </c>
      <c r="P160">
        <v>3.28</v>
      </c>
      <c r="R160">
        <v>104</v>
      </c>
      <c r="S160">
        <v>104</v>
      </c>
      <c r="T160">
        <v>76</v>
      </c>
      <c r="U160">
        <v>0.91600000000000004</v>
      </c>
      <c r="V160">
        <v>1</v>
      </c>
      <c r="W160">
        <v>0</v>
      </c>
      <c r="X160">
        <v>1</v>
      </c>
      <c r="Y160">
        <v>6</v>
      </c>
      <c r="Z160">
        <v>20013</v>
      </c>
      <c r="AA160">
        <v>0.46</v>
      </c>
      <c r="AB160">
        <v>20013</v>
      </c>
      <c r="AC160">
        <v>0.46</v>
      </c>
      <c r="AD160">
        <v>8465</v>
      </c>
      <c r="AE160">
        <v>571608</v>
      </c>
      <c r="AF160">
        <v>0.42299999999999999</v>
      </c>
      <c r="AG160">
        <v>226</v>
      </c>
      <c r="AH160">
        <v>2606744</v>
      </c>
      <c r="AI160">
        <v>9244</v>
      </c>
      <c r="AJ160">
        <v>309</v>
      </c>
      <c r="AK160" t="s">
        <v>1260</v>
      </c>
      <c r="AL160" t="s">
        <v>827</v>
      </c>
      <c r="AM160" t="s">
        <v>1040</v>
      </c>
      <c r="AN160" t="s">
        <v>1259</v>
      </c>
      <c r="AO160" t="s">
        <v>644</v>
      </c>
      <c r="AP160">
        <v>7</v>
      </c>
      <c r="AQ160">
        <v>6</v>
      </c>
      <c r="AR160">
        <v>11</v>
      </c>
      <c r="AS160">
        <v>40</v>
      </c>
      <c r="AT160">
        <v>20</v>
      </c>
      <c r="AU160" s="3">
        <v>27333</v>
      </c>
      <c r="AW160" t="s">
        <v>636</v>
      </c>
      <c r="AZ160">
        <v>0.20749999999999999</v>
      </c>
      <c r="BA160">
        <v>5.3949999999999998E-2</v>
      </c>
      <c r="BB160">
        <v>1.0250499999999999E-2</v>
      </c>
      <c r="BC160">
        <v>7.1753500000000005E-4</v>
      </c>
      <c r="BD160" s="2">
        <v>5.02275E-5</v>
      </c>
      <c r="BE160" s="2">
        <v>1.60728E-5</v>
      </c>
      <c r="BF160" s="2">
        <v>1.6072800000000001E-7</v>
      </c>
      <c r="BG160" s="2">
        <v>1.2858199999999999E-8</v>
      </c>
      <c r="BH160">
        <v>1.1356474999999999</v>
      </c>
      <c r="BI160">
        <v>0.18471401000000001</v>
      </c>
      <c r="BJ160">
        <v>1.9136658000000001E-2</v>
      </c>
      <c r="BK160">
        <v>3.1090799999999999E-4</v>
      </c>
      <c r="BL160" s="2">
        <v>6.9434400000000001E-5</v>
      </c>
      <c r="BM160" s="2">
        <v>9.0811200000000005E-7</v>
      </c>
      <c r="BN160" s="2">
        <v>1.7140000000000001E-7</v>
      </c>
      <c r="BO160">
        <v>229.3712682</v>
      </c>
      <c r="BP160">
        <v>37.30742746</v>
      </c>
      <c r="BQ160">
        <v>3.8651074539999999</v>
      </c>
      <c r="BR160">
        <v>6.2795315000000004E-2</v>
      </c>
      <c r="BS160">
        <v>1.4023949000000001E-2</v>
      </c>
      <c r="BT160">
        <v>1.83415E-4</v>
      </c>
      <c r="BU160" s="2">
        <v>3.46184E-5</v>
      </c>
    </row>
    <row r="161" spans="1:73" x14ac:dyDescent="0.2">
      <c r="A161" t="s">
        <v>453</v>
      </c>
      <c r="B161" s="3">
        <v>43466</v>
      </c>
      <c r="C161" t="s">
        <v>454</v>
      </c>
      <c r="D161">
        <v>101</v>
      </c>
      <c r="E161">
        <v>101</v>
      </c>
      <c r="F161">
        <v>238</v>
      </c>
      <c r="G161">
        <v>238</v>
      </c>
      <c r="H161" t="s">
        <v>1258</v>
      </c>
      <c r="I161" t="s">
        <v>620</v>
      </c>
      <c r="J161" t="s">
        <v>619</v>
      </c>
      <c r="K161" t="s">
        <v>618</v>
      </c>
      <c r="M161">
        <v>617</v>
      </c>
      <c r="N161">
        <v>622</v>
      </c>
      <c r="O161">
        <v>2893.5</v>
      </c>
      <c r="P161">
        <v>4.6900000000000004</v>
      </c>
      <c r="R161">
        <v>1477</v>
      </c>
      <c r="S161">
        <v>1477</v>
      </c>
      <c r="T161">
        <v>237</v>
      </c>
      <c r="U161">
        <v>0.38500000000000001</v>
      </c>
      <c r="V161">
        <v>4</v>
      </c>
      <c r="W161">
        <v>1</v>
      </c>
      <c r="X161">
        <v>5</v>
      </c>
      <c r="Y161">
        <v>20</v>
      </c>
      <c r="Z161">
        <v>177426</v>
      </c>
      <c r="AA161">
        <v>4.07</v>
      </c>
      <c r="AB161">
        <v>177426</v>
      </c>
      <c r="AC161">
        <v>4.07</v>
      </c>
      <c r="AD161">
        <v>28904</v>
      </c>
      <c r="AE161">
        <v>5367611</v>
      </c>
      <c r="AF161">
        <v>0.16289999999999999</v>
      </c>
      <c r="AG161">
        <v>363</v>
      </c>
      <c r="AH161">
        <v>11549370</v>
      </c>
      <c r="AI161">
        <v>3959</v>
      </c>
      <c r="AJ161">
        <v>558</v>
      </c>
      <c r="AK161" t="s">
        <v>1149</v>
      </c>
      <c r="AL161" t="s">
        <v>677</v>
      </c>
      <c r="AM161" t="s">
        <v>655</v>
      </c>
      <c r="AN161" t="s">
        <v>1257</v>
      </c>
      <c r="AO161" t="s">
        <v>622</v>
      </c>
      <c r="AP161">
        <v>11</v>
      </c>
      <c r="AQ161">
        <v>13</v>
      </c>
      <c r="AR161">
        <v>30</v>
      </c>
      <c r="AS161">
        <v>68</v>
      </c>
      <c r="AT161">
        <v>8</v>
      </c>
      <c r="AU161" s="3">
        <v>23345</v>
      </c>
      <c r="AZ161">
        <v>1.5425</v>
      </c>
      <c r="BA161">
        <v>0.40105000000000002</v>
      </c>
      <c r="BB161">
        <v>7.6199500000000003E-2</v>
      </c>
      <c r="BC161">
        <v>5.3339650000000004E-3</v>
      </c>
      <c r="BD161">
        <v>3.73378E-4</v>
      </c>
      <c r="BE161">
        <v>1.19481E-4</v>
      </c>
      <c r="BF161" s="2">
        <v>1.19481E-6</v>
      </c>
      <c r="BG161" s="2">
        <v>9.5584700000000002E-8</v>
      </c>
      <c r="BH161">
        <v>8.4421025000000007</v>
      </c>
      <c r="BI161">
        <v>1.3731149899999999</v>
      </c>
      <c r="BJ161">
        <v>0.14225684699999999</v>
      </c>
      <c r="BK161">
        <v>2.311207E-3</v>
      </c>
      <c r="BL161">
        <v>5.1615700000000005E-4</v>
      </c>
      <c r="BM161" s="2">
        <v>6.75067E-6</v>
      </c>
      <c r="BN161" s="2">
        <v>1.2741400000000001E-6</v>
      </c>
      <c r="BO161">
        <v>1705.08521</v>
      </c>
      <c r="BP161">
        <v>277.333527</v>
      </c>
      <c r="BQ161">
        <v>28.732184329999999</v>
      </c>
      <c r="BR161">
        <v>0.46680372999999997</v>
      </c>
      <c r="BS161">
        <v>0.10425031899999999</v>
      </c>
      <c r="BT161">
        <v>1.363459E-3</v>
      </c>
      <c r="BU161">
        <v>2.5734400000000001E-4</v>
      </c>
    </row>
    <row r="162" spans="1:73" x14ac:dyDescent="0.2">
      <c r="A162" t="s">
        <v>264</v>
      </c>
      <c r="B162" s="3">
        <v>43466</v>
      </c>
      <c r="C162" t="s">
        <v>165</v>
      </c>
      <c r="D162">
        <v>348</v>
      </c>
      <c r="E162">
        <v>167</v>
      </c>
      <c r="F162">
        <v>763</v>
      </c>
      <c r="G162">
        <v>763</v>
      </c>
      <c r="H162" t="s">
        <v>1256</v>
      </c>
      <c r="I162" t="s">
        <v>620</v>
      </c>
      <c r="J162" t="s">
        <v>688</v>
      </c>
      <c r="K162" t="s">
        <v>634</v>
      </c>
      <c r="M162">
        <v>74</v>
      </c>
      <c r="N162">
        <v>74</v>
      </c>
      <c r="O162">
        <v>327</v>
      </c>
      <c r="P162">
        <v>4.42</v>
      </c>
      <c r="R162">
        <v>166</v>
      </c>
      <c r="S162">
        <v>166</v>
      </c>
      <c r="T162">
        <v>18</v>
      </c>
      <c r="U162">
        <v>0.24299999999999999</v>
      </c>
      <c r="V162">
        <v>3</v>
      </c>
      <c r="W162">
        <v>0</v>
      </c>
      <c r="X162">
        <v>3</v>
      </c>
      <c r="Y162">
        <v>4</v>
      </c>
      <c r="Z162">
        <v>24000</v>
      </c>
      <c r="AA162">
        <v>0.55000000000000004</v>
      </c>
      <c r="AB162">
        <v>24000</v>
      </c>
      <c r="AC162">
        <v>0.55000000000000004</v>
      </c>
      <c r="AD162">
        <v>18791</v>
      </c>
      <c r="AE162">
        <v>943450</v>
      </c>
      <c r="AF162">
        <v>0.78300000000000003</v>
      </c>
      <c r="AG162">
        <v>302</v>
      </c>
      <c r="AH162">
        <v>4669919</v>
      </c>
      <c r="AI162">
        <v>14281</v>
      </c>
      <c r="AJ162">
        <v>627</v>
      </c>
      <c r="AK162" t="s">
        <v>1255</v>
      </c>
      <c r="AL162" t="s">
        <v>1055</v>
      </c>
      <c r="AM162" t="s">
        <v>1254</v>
      </c>
      <c r="AN162" t="s">
        <v>736</v>
      </c>
      <c r="AO162" t="s">
        <v>613</v>
      </c>
      <c r="AP162">
        <v>17</v>
      </c>
      <c r="AQ162">
        <v>9</v>
      </c>
      <c r="AR162">
        <v>20</v>
      </c>
      <c r="AS162" t="s">
        <v>1253</v>
      </c>
      <c r="AT162">
        <v>41</v>
      </c>
      <c r="AU162" s="3">
        <v>31291</v>
      </c>
      <c r="AX162" t="s">
        <v>690</v>
      </c>
      <c r="AZ162">
        <v>0.185</v>
      </c>
      <c r="BA162">
        <v>4.8099999999999997E-2</v>
      </c>
      <c r="BB162">
        <v>9.1389999999999996E-3</v>
      </c>
      <c r="BC162">
        <v>6.3973000000000003E-4</v>
      </c>
      <c r="BD162" s="2">
        <v>4.4781099999999997E-5</v>
      </c>
      <c r="BE162" s="2">
        <v>1.433E-5</v>
      </c>
      <c r="BF162" s="2">
        <v>1.4329999999999999E-7</v>
      </c>
      <c r="BG162" s="2">
        <v>1.1463999999999999E-8</v>
      </c>
      <c r="BH162">
        <v>1.012505</v>
      </c>
      <c r="BI162">
        <v>0.16468478</v>
      </c>
      <c r="BJ162">
        <v>1.7061599E-2</v>
      </c>
      <c r="BK162">
        <v>2.7719499999999999E-4</v>
      </c>
      <c r="BL162" s="2">
        <v>6.1905399999999999E-5</v>
      </c>
      <c r="BM162" s="2">
        <v>8.0964200000000004E-7</v>
      </c>
      <c r="BN162" s="2">
        <v>1.5281500000000001E-7</v>
      </c>
      <c r="BO162">
        <v>204.49968490000001</v>
      </c>
      <c r="BP162">
        <v>33.262043759999997</v>
      </c>
      <c r="BQ162">
        <v>3.4459994169999999</v>
      </c>
      <c r="BR162">
        <v>5.5986185000000001E-2</v>
      </c>
      <c r="BS162">
        <v>1.250328E-2</v>
      </c>
      <c r="BT162">
        <v>1.6352700000000001E-4</v>
      </c>
      <c r="BU162" s="2">
        <v>3.0864600000000003E-5</v>
      </c>
    </row>
    <row r="163" spans="1:73" x14ac:dyDescent="0.2">
      <c r="A163" t="s">
        <v>511</v>
      </c>
      <c r="B163" s="3">
        <v>43466</v>
      </c>
      <c r="C163" t="s">
        <v>512</v>
      </c>
      <c r="D163">
        <v>50</v>
      </c>
      <c r="E163">
        <v>62</v>
      </c>
      <c r="F163">
        <v>374</v>
      </c>
      <c r="G163">
        <v>217</v>
      </c>
      <c r="H163" t="s">
        <v>1252</v>
      </c>
      <c r="I163" t="s">
        <v>620</v>
      </c>
      <c r="J163" t="s">
        <v>619</v>
      </c>
      <c r="K163" t="s">
        <v>618</v>
      </c>
      <c r="M163">
        <v>448</v>
      </c>
      <c r="N163">
        <v>448</v>
      </c>
      <c r="O163">
        <v>1901</v>
      </c>
      <c r="P163">
        <v>4.24</v>
      </c>
      <c r="R163">
        <v>817</v>
      </c>
      <c r="S163">
        <v>817</v>
      </c>
      <c r="T163">
        <v>209</v>
      </c>
      <c r="U163">
        <v>0.47099999999999997</v>
      </c>
      <c r="V163">
        <v>4</v>
      </c>
      <c r="W163">
        <v>0</v>
      </c>
      <c r="X163">
        <v>4</v>
      </c>
      <c r="Y163">
        <v>14</v>
      </c>
      <c r="Z163">
        <v>151467</v>
      </c>
      <c r="AA163">
        <v>3.48</v>
      </c>
      <c r="AB163">
        <v>151467</v>
      </c>
      <c r="AC163">
        <v>3.48</v>
      </c>
      <c r="AD163">
        <v>35222</v>
      </c>
      <c r="AE163">
        <v>3879000</v>
      </c>
      <c r="AF163">
        <v>0.23250000000000001</v>
      </c>
      <c r="AG163">
        <v>235</v>
      </c>
      <c r="AH163">
        <v>4780152</v>
      </c>
      <c r="AI163">
        <v>2515</v>
      </c>
      <c r="AJ163">
        <v>548</v>
      </c>
      <c r="AK163" t="s">
        <v>1055</v>
      </c>
      <c r="AL163" t="s">
        <v>617</v>
      </c>
      <c r="AM163" t="s">
        <v>1251</v>
      </c>
      <c r="AN163" t="s">
        <v>677</v>
      </c>
      <c r="AO163" t="s">
        <v>622</v>
      </c>
      <c r="AP163">
        <v>11</v>
      </c>
      <c r="AQ163">
        <v>13</v>
      </c>
      <c r="AR163">
        <v>30</v>
      </c>
      <c r="AS163">
        <v>68</v>
      </c>
      <c r="AT163">
        <v>5</v>
      </c>
      <c r="AU163" s="3">
        <v>18703</v>
      </c>
      <c r="AV163" t="s">
        <v>746</v>
      </c>
      <c r="AZ163">
        <v>1.1200000000000001</v>
      </c>
      <c r="BA163">
        <v>0.29120000000000001</v>
      </c>
      <c r="BB163">
        <v>5.5328000000000002E-2</v>
      </c>
      <c r="BC163">
        <v>3.8729599999999999E-3</v>
      </c>
      <c r="BD163">
        <v>2.7110699999999998E-4</v>
      </c>
      <c r="BE163" s="2">
        <v>8.6754299999999997E-5</v>
      </c>
      <c r="BF163" s="2">
        <v>8.6754299999999998E-7</v>
      </c>
      <c r="BG163" s="2">
        <v>6.9403399999999998E-8</v>
      </c>
      <c r="BH163">
        <v>6.1297600000000001</v>
      </c>
      <c r="BI163">
        <v>0.99701055999999999</v>
      </c>
      <c r="BJ163">
        <v>0.10329184299999999</v>
      </c>
      <c r="BK163">
        <v>1.6781540000000001E-3</v>
      </c>
      <c r="BL163">
        <v>3.74779E-4</v>
      </c>
      <c r="BM163" s="2">
        <v>4.9016200000000003E-6</v>
      </c>
      <c r="BN163" s="2">
        <v>9.2514799999999999E-7</v>
      </c>
      <c r="BO163">
        <v>1238.052146</v>
      </c>
      <c r="BP163">
        <v>201.3702108</v>
      </c>
      <c r="BQ163">
        <v>20.862266739999999</v>
      </c>
      <c r="BR163">
        <v>0.33894338899999998</v>
      </c>
      <c r="BS163">
        <v>7.5695531999999996E-2</v>
      </c>
      <c r="BT163">
        <v>9.8999900000000009E-4</v>
      </c>
      <c r="BU163">
        <v>1.86856E-4</v>
      </c>
    </row>
    <row r="164" spans="1:73" x14ac:dyDescent="0.2">
      <c r="A164" t="s">
        <v>456</v>
      </c>
      <c r="B164" s="3">
        <v>43466</v>
      </c>
      <c r="C164" t="s">
        <v>457</v>
      </c>
      <c r="D164">
        <v>20</v>
      </c>
      <c r="E164">
        <v>20</v>
      </c>
      <c r="F164">
        <v>513</v>
      </c>
      <c r="G164">
        <v>513</v>
      </c>
      <c r="H164" t="s">
        <v>1250</v>
      </c>
      <c r="I164" t="s">
        <v>620</v>
      </c>
      <c r="J164" t="s">
        <v>619</v>
      </c>
      <c r="K164" t="s">
        <v>618</v>
      </c>
      <c r="M164">
        <v>1280</v>
      </c>
      <c r="N164">
        <v>1286</v>
      </c>
      <c r="O164">
        <v>6099</v>
      </c>
      <c r="P164">
        <v>4.76</v>
      </c>
      <c r="R164">
        <v>2986</v>
      </c>
      <c r="S164">
        <v>2986</v>
      </c>
      <c r="T164">
        <v>429</v>
      </c>
      <c r="U164">
        <v>0.33900000000000002</v>
      </c>
      <c r="V164">
        <v>14</v>
      </c>
      <c r="W164">
        <v>0</v>
      </c>
      <c r="X164">
        <v>20</v>
      </c>
      <c r="Y164">
        <v>43630</v>
      </c>
      <c r="Z164">
        <v>551740</v>
      </c>
      <c r="AA164">
        <v>12.67</v>
      </c>
      <c r="AB164">
        <v>508561</v>
      </c>
      <c r="AC164">
        <v>11.67</v>
      </c>
      <c r="AD164">
        <v>106738</v>
      </c>
      <c r="AE164">
        <v>10743035</v>
      </c>
      <c r="AF164">
        <v>0.19350000000000001</v>
      </c>
      <c r="AG164">
        <v>236</v>
      </c>
      <c r="AH164">
        <v>14324000</v>
      </c>
      <c r="AI164">
        <v>2358</v>
      </c>
      <c r="AJ164">
        <v>517</v>
      </c>
      <c r="AK164" t="s">
        <v>1249</v>
      </c>
      <c r="AL164" t="s">
        <v>1163</v>
      </c>
      <c r="AM164" t="s">
        <v>831</v>
      </c>
      <c r="AN164" t="s">
        <v>677</v>
      </c>
      <c r="AO164" t="s">
        <v>622</v>
      </c>
      <c r="AP164">
        <v>11</v>
      </c>
      <c r="AQ164">
        <v>13</v>
      </c>
      <c r="AR164">
        <v>30</v>
      </c>
      <c r="AS164">
        <v>70</v>
      </c>
      <c r="AT164">
        <v>9</v>
      </c>
      <c r="AU164" s="3">
        <v>17896</v>
      </c>
      <c r="AV164" t="s">
        <v>673</v>
      </c>
      <c r="AZ164">
        <v>3.2</v>
      </c>
      <c r="BA164">
        <v>0.83199999999999996</v>
      </c>
      <c r="BB164">
        <v>0.15808</v>
      </c>
      <c r="BC164">
        <v>1.10656E-2</v>
      </c>
      <c r="BD164">
        <v>7.7459200000000005E-4</v>
      </c>
      <c r="BE164">
        <v>2.4786900000000001E-4</v>
      </c>
      <c r="BF164" s="2">
        <v>2.4786899999999998E-6</v>
      </c>
      <c r="BG164" s="2">
        <v>1.9829599999999999E-7</v>
      </c>
      <c r="BH164">
        <v>17.5136</v>
      </c>
      <c r="BI164">
        <v>2.8486015999999998</v>
      </c>
      <c r="BJ164">
        <v>0.29511955200000001</v>
      </c>
      <c r="BK164">
        <v>4.7947240000000002E-3</v>
      </c>
      <c r="BL164">
        <v>1.0707959999999999E-3</v>
      </c>
      <c r="BM164" s="2">
        <v>1.40046E-5</v>
      </c>
      <c r="BN164" s="2">
        <v>2.64328E-6</v>
      </c>
      <c r="BO164">
        <v>3537.2918460000001</v>
      </c>
      <c r="BP164">
        <v>575.34345959999996</v>
      </c>
      <c r="BQ164">
        <v>59.606476399999998</v>
      </c>
      <c r="BR164">
        <v>0.96840968199999999</v>
      </c>
      <c r="BS164">
        <v>0.21627294699999999</v>
      </c>
      <c r="BT164">
        <v>2.8285699999999999E-3</v>
      </c>
      <c r="BU164">
        <v>5.3387400000000005E-4</v>
      </c>
    </row>
    <row r="165" spans="1:73" x14ac:dyDescent="0.2">
      <c r="A165" t="s">
        <v>266</v>
      </c>
      <c r="B165" s="3">
        <v>43466</v>
      </c>
      <c r="C165" t="s">
        <v>267</v>
      </c>
      <c r="D165">
        <v>95</v>
      </c>
      <c r="E165">
        <v>95</v>
      </c>
      <c r="F165">
        <v>672</v>
      </c>
      <c r="G165">
        <v>672</v>
      </c>
      <c r="H165" t="s">
        <v>1248</v>
      </c>
      <c r="I165" t="s">
        <v>652</v>
      </c>
      <c r="J165" t="s">
        <v>619</v>
      </c>
      <c r="K165" t="s">
        <v>618</v>
      </c>
      <c r="L165">
        <v>474</v>
      </c>
      <c r="M165">
        <v>1586</v>
      </c>
      <c r="N165">
        <v>1586</v>
      </c>
      <c r="O165">
        <v>7311</v>
      </c>
      <c r="P165">
        <v>4.6100000000000003</v>
      </c>
      <c r="Q165">
        <v>1298</v>
      </c>
      <c r="R165">
        <v>2313</v>
      </c>
      <c r="S165">
        <v>3611</v>
      </c>
      <c r="T165">
        <v>582</v>
      </c>
      <c r="U165">
        <v>0.379</v>
      </c>
      <c r="V165">
        <v>19</v>
      </c>
      <c r="W165">
        <v>2</v>
      </c>
      <c r="X165">
        <v>21</v>
      </c>
      <c r="Y165">
        <v>43691</v>
      </c>
      <c r="Z165">
        <v>1299426</v>
      </c>
      <c r="AA165">
        <v>29.83</v>
      </c>
      <c r="AB165">
        <v>1299426</v>
      </c>
      <c r="AC165">
        <v>29.83</v>
      </c>
      <c r="AD165">
        <v>173020</v>
      </c>
      <c r="AE165">
        <v>14333039</v>
      </c>
      <c r="AF165">
        <v>0.13059999999999999</v>
      </c>
      <c r="AG165">
        <v>121</v>
      </c>
      <c r="AH165">
        <v>20230969</v>
      </c>
      <c r="AI165">
        <v>2767</v>
      </c>
      <c r="AJ165">
        <v>563</v>
      </c>
      <c r="AK165" t="s">
        <v>1086</v>
      </c>
      <c r="AL165" t="s">
        <v>1081</v>
      </c>
      <c r="AM165" t="s">
        <v>1247</v>
      </c>
      <c r="AN165" t="s">
        <v>1246</v>
      </c>
      <c r="AO165" t="s">
        <v>613</v>
      </c>
      <c r="AP165">
        <v>5</v>
      </c>
      <c r="AQ165">
        <v>8</v>
      </c>
      <c r="AR165">
        <v>19</v>
      </c>
      <c r="AS165">
        <v>60</v>
      </c>
      <c r="AT165">
        <v>42</v>
      </c>
      <c r="AU165" s="3">
        <v>21383</v>
      </c>
      <c r="AZ165">
        <v>3.9649999999999999</v>
      </c>
      <c r="BA165">
        <v>1.0308999999999999</v>
      </c>
      <c r="BB165">
        <v>0.19587099999999999</v>
      </c>
      <c r="BC165">
        <v>1.3710969999999999E-2</v>
      </c>
      <c r="BD165">
        <v>9.5976799999999995E-4</v>
      </c>
      <c r="BE165">
        <v>3.0712600000000001E-4</v>
      </c>
      <c r="BF165" s="2">
        <v>3.0712599999999999E-6</v>
      </c>
      <c r="BG165" s="2">
        <v>2.4570100000000001E-7</v>
      </c>
      <c r="BH165">
        <v>21.700444999999998</v>
      </c>
      <c r="BI165">
        <v>3.5295954200000001</v>
      </c>
      <c r="BJ165">
        <v>0.36567157</v>
      </c>
      <c r="BK165">
        <v>5.9409629999999996E-3</v>
      </c>
      <c r="BL165">
        <v>1.326783E-3</v>
      </c>
      <c r="BM165" s="2">
        <v>1.7352600000000001E-5</v>
      </c>
      <c r="BN165" s="2">
        <v>3.2751900000000001E-6</v>
      </c>
      <c r="BO165">
        <v>4382.9256779999996</v>
      </c>
      <c r="BP165">
        <v>712.88650540000003</v>
      </c>
      <c r="BQ165">
        <v>73.85614966</v>
      </c>
      <c r="BR165">
        <v>1.199920122</v>
      </c>
      <c r="BS165">
        <v>0.26797569900000001</v>
      </c>
      <c r="BT165">
        <v>3.5047749999999999E-3</v>
      </c>
      <c r="BU165">
        <v>6.6150300000000003E-4</v>
      </c>
    </row>
    <row r="166" spans="1:73" x14ac:dyDescent="0.2">
      <c r="A166" t="s">
        <v>268</v>
      </c>
      <c r="B166" s="3">
        <v>43466</v>
      </c>
      <c r="C166" t="s">
        <v>231</v>
      </c>
      <c r="D166">
        <v>276</v>
      </c>
      <c r="E166">
        <v>261</v>
      </c>
      <c r="F166">
        <v>502</v>
      </c>
      <c r="G166">
        <v>375</v>
      </c>
      <c r="H166" t="s">
        <v>1245</v>
      </c>
      <c r="I166" t="s">
        <v>620</v>
      </c>
      <c r="J166" t="s">
        <v>619</v>
      </c>
      <c r="K166" t="s">
        <v>634</v>
      </c>
      <c r="M166">
        <v>229</v>
      </c>
      <c r="N166">
        <v>232</v>
      </c>
      <c r="O166">
        <v>1039.5</v>
      </c>
      <c r="P166">
        <v>4.54</v>
      </c>
      <c r="R166">
        <v>526</v>
      </c>
      <c r="S166">
        <v>526</v>
      </c>
      <c r="T166">
        <v>63</v>
      </c>
      <c r="U166">
        <v>0.28299999999999997</v>
      </c>
      <c r="V166">
        <v>4</v>
      </c>
      <c r="W166">
        <v>0</v>
      </c>
      <c r="X166">
        <v>4</v>
      </c>
      <c r="Y166">
        <v>6</v>
      </c>
      <c r="Z166">
        <v>78700</v>
      </c>
      <c r="AA166">
        <v>1.81</v>
      </c>
      <c r="AB166">
        <v>78700</v>
      </c>
      <c r="AC166">
        <v>1.81</v>
      </c>
      <c r="AD166">
        <v>37700</v>
      </c>
      <c r="AE166">
        <v>2490500</v>
      </c>
      <c r="AF166">
        <v>0.47899999999999998</v>
      </c>
      <c r="AG166">
        <v>291</v>
      </c>
      <c r="AH166">
        <v>11627063</v>
      </c>
      <c r="AI166">
        <v>11010</v>
      </c>
      <c r="AJ166">
        <v>540</v>
      </c>
      <c r="AK166" t="s">
        <v>764</v>
      </c>
      <c r="AL166" t="s">
        <v>777</v>
      </c>
      <c r="AM166" t="s">
        <v>760</v>
      </c>
      <c r="AN166" t="s">
        <v>776</v>
      </c>
      <c r="AO166" t="s">
        <v>613</v>
      </c>
      <c r="AP166">
        <v>5</v>
      </c>
      <c r="AQ166">
        <v>8</v>
      </c>
      <c r="AR166">
        <v>19</v>
      </c>
      <c r="AS166">
        <v>60</v>
      </c>
      <c r="AT166">
        <v>42</v>
      </c>
      <c r="AU166" s="3">
        <v>29767</v>
      </c>
      <c r="AX166" t="s">
        <v>690</v>
      </c>
      <c r="AZ166">
        <v>0.57250000000000001</v>
      </c>
      <c r="BA166">
        <v>0.14885000000000001</v>
      </c>
      <c r="BB166">
        <v>2.8281500000000001E-2</v>
      </c>
      <c r="BC166">
        <v>1.979705E-3</v>
      </c>
      <c r="BD166">
        <v>1.38579E-4</v>
      </c>
      <c r="BE166" s="2">
        <v>4.4345399999999997E-5</v>
      </c>
      <c r="BF166" s="2">
        <v>4.4345400000000002E-7</v>
      </c>
      <c r="BG166" s="2">
        <v>3.5476300000000002E-8</v>
      </c>
      <c r="BH166">
        <v>3.1332925</v>
      </c>
      <c r="BI166">
        <v>0.50963263000000003</v>
      </c>
      <c r="BJ166">
        <v>5.2798732000000001E-2</v>
      </c>
      <c r="BK166">
        <v>8.5780600000000002E-4</v>
      </c>
      <c r="BL166">
        <v>1.9157199999999999E-4</v>
      </c>
      <c r="BM166" s="2">
        <v>2.5055099999999998E-6</v>
      </c>
      <c r="BN166" s="2">
        <v>4.7289899999999998E-7</v>
      </c>
      <c r="BO166">
        <v>632.84361939999997</v>
      </c>
      <c r="BP166">
        <v>102.9325408</v>
      </c>
      <c r="BQ166">
        <v>10.66397117</v>
      </c>
      <c r="BR166">
        <v>0.17325454500000001</v>
      </c>
      <c r="BS166">
        <v>3.8692582000000003E-2</v>
      </c>
      <c r="BT166">
        <v>5.0604899999999995E-4</v>
      </c>
      <c r="BU166" s="2">
        <v>9.5513400000000006E-5</v>
      </c>
    </row>
    <row r="167" spans="1:73" x14ac:dyDescent="0.2">
      <c r="A167" t="s">
        <v>98</v>
      </c>
      <c r="B167" s="3">
        <v>43466</v>
      </c>
      <c r="C167" t="s">
        <v>43</v>
      </c>
      <c r="D167">
        <v>362</v>
      </c>
      <c r="E167">
        <v>530</v>
      </c>
      <c r="F167">
        <v>794</v>
      </c>
      <c r="G167">
        <v>748</v>
      </c>
      <c r="H167" t="s">
        <v>1244</v>
      </c>
      <c r="I167" t="s">
        <v>620</v>
      </c>
      <c r="J167" t="s">
        <v>688</v>
      </c>
      <c r="K167" t="s">
        <v>634</v>
      </c>
      <c r="M167">
        <v>75</v>
      </c>
      <c r="N167">
        <v>75</v>
      </c>
      <c r="O167">
        <v>412.5</v>
      </c>
      <c r="P167">
        <v>5.5</v>
      </c>
      <c r="R167">
        <v>278</v>
      </c>
      <c r="S167">
        <v>278</v>
      </c>
      <c r="T167">
        <v>7</v>
      </c>
      <c r="U167">
        <v>9.5000000000000001E-2</v>
      </c>
      <c r="V167">
        <v>2</v>
      </c>
      <c r="W167">
        <v>0</v>
      </c>
      <c r="X167">
        <v>2</v>
      </c>
      <c r="Y167">
        <v>5</v>
      </c>
      <c r="Z167">
        <v>26724</v>
      </c>
      <c r="AA167">
        <v>0.61</v>
      </c>
      <c r="AB167">
        <v>26724</v>
      </c>
      <c r="AC167">
        <v>0.61</v>
      </c>
      <c r="AD167">
        <v>16773</v>
      </c>
      <c r="AE167">
        <v>1060415</v>
      </c>
      <c r="AF167">
        <v>0.62760000000000005</v>
      </c>
      <c r="AG167">
        <v>456</v>
      </c>
      <c r="AH167">
        <v>7044209</v>
      </c>
      <c r="AI167">
        <v>17077</v>
      </c>
      <c r="AJ167">
        <v>666</v>
      </c>
      <c r="AK167" t="s">
        <v>867</v>
      </c>
      <c r="AL167" t="s">
        <v>1243</v>
      </c>
      <c r="AM167" t="s">
        <v>788</v>
      </c>
      <c r="AN167" t="s">
        <v>1242</v>
      </c>
      <c r="AO167" t="s">
        <v>683</v>
      </c>
      <c r="AP167">
        <v>2</v>
      </c>
      <c r="AQ167">
        <v>15</v>
      </c>
      <c r="AR167">
        <v>32</v>
      </c>
      <c r="AS167">
        <v>85</v>
      </c>
      <c r="AT167">
        <v>17</v>
      </c>
      <c r="AU167" s="3">
        <v>33177</v>
      </c>
      <c r="AX167" t="s">
        <v>690</v>
      </c>
      <c r="AY167" t="s">
        <v>690</v>
      </c>
      <c r="AZ167">
        <v>0.1875</v>
      </c>
      <c r="BA167">
        <v>4.8750000000000002E-2</v>
      </c>
      <c r="BB167">
        <v>9.2624999999999999E-3</v>
      </c>
      <c r="BC167">
        <v>6.4837499999999997E-4</v>
      </c>
      <c r="BD167" s="2">
        <v>4.5386300000000003E-5</v>
      </c>
      <c r="BE167" s="2">
        <v>1.4523599999999999E-5</v>
      </c>
      <c r="BF167" s="2">
        <v>1.4523599999999999E-7</v>
      </c>
      <c r="BG167" s="2">
        <v>1.1618899999999999E-8</v>
      </c>
      <c r="BH167">
        <v>1.0261875</v>
      </c>
      <c r="BI167">
        <v>0.16691025000000001</v>
      </c>
      <c r="BJ167">
        <v>1.7292161E-2</v>
      </c>
      <c r="BK167">
        <v>2.8094099999999999E-4</v>
      </c>
      <c r="BL167" s="2">
        <v>6.2742000000000003E-5</v>
      </c>
      <c r="BM167" s="2">
        <v>8.2058299999999998E-7</v>
      </c>
      <c r="BN167" s="2">
        <v>1.5487999999999999E-7</v>
      </c>
      <c r="BO167">
        <v>207.26319409999999</v>
      </c>
      <c r="BP167">
        <v>33.711530830000001</v>
      </c>
      <c r="BQ167">
        <v>3.492566976</v>
      </c>
      <c r="BR167">
        <v>5.6742754999999999E-2</v>
      </c>
      <c r="BS167">
        <v>1.2672243E-2</v>
      </c>
      <c r="BT167">
        <v>1.65737E-4</v>
      </c>
      <c r="BU167" s="2">
        <v>3.1281700000000002E-5</v>
      </c>
    </row>
    <row r="168" spans="1:73" x14ac:dyDescent="0.2">
      <c r="A168" t="s">
        <v>269</v>
      </c>
      <c r="B168" s="3">
        <v>43466</v>
      </c>
      <c r="C168" t="s">
        <v>235</v>
      </c>
      <c r="D168">
        <v>169</v>
      </c>
      <c r="E168">
        <v>169</v>
      </c>
      <c r="F168">
        <v>276</v>
      </c>
      <c r="G168">
        <v>276</v>
      </c>
      <c r="H168" t="s">
        <v>1241</v>
      </c>
      <c r="I168" t="s">
        <v>620</v>
      </c>
      <c r="J168" t="s">
        <v>619</v>
      </c>
      <c r="K168" t="s">
        <v>618</v>
      </c>
      <c r="M168">
        <v>534</v>
      </c>
      <c r="N168">
        <v>536</v>
      </c>
      <c r="O168">
        <v>2542</v>
      </c>
      <c r="P168">
        <v>4.76</v>
      </c>
      <c r="R168">
        <v>1358</v>
      </c>
      <c r="S168">
        <v>1358</v>
      </c>
      <c r="T168">
        <v>156</v>
      </c>
      <c r="U168">
        <v>0.29699999999999999</v>
      </c>
      <c r="V168">
        <v>4</v>
      </c>
      <c r="W168">
        <v>0</v>
      </c>
      <c r="X168">
        <v>4</v>
      </c>
      <c r="Y168" t="s">
        <v>1240</v>
      </c>
      <c r="Z168">
        <v>256459</v>
      </c>
      <c r="AA168">
        <v>5.89</v>
      </c>
      <c r="AB168">
        <v>256459</v>
      </c>
      <c r="AC168">
        <v>5.89</v>
      </c>
      <c r="AD168">
        <v>45163</v>
      </c>
      <c r="AE168">
        <v>4802466</v>
      </c>
      <c r="AF168">
        <v>0.17610000000000001</v>
      </c>
      <c r="AG168">
        <v>231</v>
      </c>
      <c r="AH168">
        <v>10312262</v>
      </c>
      <c r="AI168">
        <v>4052</v>
      </c>
      <c r="AJ168">
        <v>507</v>
      </c>
      <c r="AK168" t="s">
        <v>1239</v>
      </c>
      <c r="AL168" t="s">
        <v>638</v>
      </c>
      <c r="AM168" t="s">
        <v>1238</v>
      </c>
      <c r="AN168" t="s">
        <v>1237</v>
      </c>
      <c r="AO168" t="s">
        <v>613</v>
      </c>
      <c r="AP168">
        <v>16</v>
      </c>
      <c r="AQ168">
        <v>8</v>
      </c>
      <c r="AR168" t="s">
        <v>762</v>
      </c>
      <c r="AS168">
        <v>55</v>
      </c>
      <c r="AT168">
        <v>41</v>
      </c>
      <c r="AU168" s="3">
        <v>24837</v>
      </c>
      <c r="AZ168">
        <v>1.335</v>
      </c>
      <c r="BA168">
        <v>0.34710000000000002</v>
      </c>
      <c r="BB168">
        <v>6.5948999999999994E-2</v>
      </c>
      <c r="BC168">
        <v>4.6164300000000004E-3</v>
      </c>
      <c r="BD168">
        <v>3.2315000000000002E-4</v>
      </c>
      <c r="BE168">
        <v>1.03408E-4</v>
      </c>
      <c r="BF168" s="2">
        <v>1.0340800000000001E-6</v>
      </c>
      <c r="BG168" s="2">
        <v>8.2726400000000004E-8</v>
      </c>
      <c r="BH168">
        <v>7.3064549999999997</v>
      </c>
      <c r="BI168">
        <v>1.1884009799999999</v>
      </c>
      <c r="BJ168">
        <v>0.12312018800000001</v>
      </c>
      <c r="BK168">
        <v>2.0002990000000001E-3</v>
      </c>
      <c r="BL168">
        <v>4.46723E-4</v>
      </c>
      <c r="BM168" s="2">
        <v>5.8425499999999997E-6</v>
      </c>
      <c r="BN168" s="2">
        <v>1.1027400000000001E-6</v>
      </c>
      <c r="BO168">
        <v>1475.7139420000001</v>
      </c>
      <c r="BP168">
        <v>240.02609949999999</v>
      </c>
      <c r="BQ168">
        <v>24.867076869999998</v>
      </c>
      <c r="BR168">
        <v>0.40400841399999998</v>
      </c>
      <c r="BS168">
        <v>9.022637E-2</v>
      </c>
      <c r="BT168">
        <v>1.1800440000000001E-3</v>
      </c>
      <c r="BU168">
        <v>2.2272500000000001E-4</v>
      </c>
    </row>
    <row r="169" spans="1:73" x14ac:dyDescent="0.2">
      <c r="A169" t="s">
        <v>398</v>
      </c>
      <c r="B169" s="3">
        <v>43466</v>
      </c>
      <c r="C169" t="s">
        <v>395</v>
      </c>
      <c r="D169">
        <v>326</v>
      </c>
      <c r="E169">
        <v>100</v>
      </c>
      <c r="F169">
        <v>784</v>
      </c>
      <c r="G169">
        <v>784</v>
      </c>
      <c r="H169" t="s">
        <v>1236</v>
      </c>
      <c r="I169" t="s">
        <v>620</v>
      </c>
      <c r="J169" t="s">
        <v>688</v>
      </c>
      <c r="K169" t="s">
        <v>618</v>
      </c>
      <c r="M169">
        <v>189</v>
      </c>
      <c r="N169">
        <v>189</v>
      </c>
      <c r="O169">
        <v>777.5</v>
      </c>
      <c r="P169">
        <v>4.1100000000000003</v>
      </c>
      <c r="R169">
        <v>361</v>
      </c>
      <c r="S169">
        <v>361</v>
      </c>
      <c r="T169">
        <v>105</v>
      </c>
      <c r="U169">
        <v>0.56799999999999995</v>
      </c>
      <c r="V169">
        <v>5</v>
      </c>
      <c r="W169">
        <v>0</v>
      </c>
      <c r="X169">
        <v>15</v>
      </c>
      <c r="Y169">
        <v>43564</v>
      </c>
      <c r="Z169">
        <v>86078</v>
      </c>
      <c r="AA169">
        <v>1.98</v>
      </c>
      <c r="AB169">
        <v>86078</v>
      </c>
      <c r="AC169">
        <v>1.98</v>
      </c>
      <c r="AD169">
        <v>37227</v>
      </c>
      <c r="AE169">
        <v>1657278</v>
      </c>
      <c r="AF169">
        <v>0.4325</v>
      </c>
      <c r="AG169">
        <v>182</v>
      </c>
      <c r="AH169">
        <v>14369576</v>
      </c>
      <c r="AI169">
        <v>18482</v>
      </c>
      <c r="AJ169">
        <v>512</v>
      </c>
      <c r="AK169" t="s">
        <v>1235</v>
      </c>
      <c r="AL169" t="s">
        <v>1234</v>
      </c>
      <c r="AM169" t="s">
        <v>1233</v>
      </c>
      <c r="AN169" t="s">
        <v>1232</v>
      </c>
      <c r="AO169" t="s">
        <v>622</v>
      </c>
      <c r="AP169">
        <v>3</v>
      </c>
      <c r="AQ169">
        <v>7</v>
      </c>
      <c r="AR169">
        <v>26</v>
      </c>
      <c r="AS169">
        <v>65</v>
      </c>
      <c r="AT169">
        <v>1</v>
      </c>
      <c r="AU169" s="3">
        <v>32295</v>
      </c>
      <c r="AW169" t="s">
        <v>838</v>
      </c>
      <c r="AX169" t="s">
        <v>690</v>
      </c>
      <c r="AZ169">
        <v>0.47249999999999998</v>
      </c>
      <c r="BA169">
        <v>0.12285</v>
      </c>
      <c r="BB169">
        <v>2.3341500000000001E-2</v>
      </c>
      <c r="BC169">
        <v>1.6339049999999999E-3</v>
      </c>
      <c r="BD169">
        <v>1.14373E-4</v>
      </c>
      <c r="BE169" s="2">
        <v>3.6599500000000001E-5</v>
      </c>
      <c r="BF169" s="2">
        <v>3.6599499999999999E-7</v>
      </c>
      <c r="BG169" s="2">
        <v>2.92796E-8</v>
      </c>
      <c r="BH169">
        <v>2.5859925000000001</v>
      </c>
      <c r="BI169">
        <v>0.42061383000000002</v>
      </c>
      <c r="BJ169">
        <v>4.3576245999999999E-2</v>
      </c>
      <c r="BK169">
        <v>7.0797099999999995E-4</v>
      </c>
      <c r="BL169">
        <v>1.5810999999999999E-4</v>
      </c>
      <c r="BM169" s="2">
        <v>2.0678700000000002E-6</v>
      </c>
      <c r="BN169" s="2">
        <v>3.9029700000000002E-7</v>
      </c>
      <c r="BO169">
        <v>522.30324919999998</v>
      </c>
      <c r="BP169">
        <v>84.953057700000002</v>
      </c>
      <c r="BQ169">
        <v>8.8012687799999991</v>
      </c>
      <c r="BR169">
        <v>0.14299174200000001</v>
      </c>
      <c r="BS169">
        <v>3.1934051999999997E-2</v>
      </c>
      <c r="BT169">
        <v>4.1765599999999997E-4</v>
      </c>
      <c r="BU169" s="2">
        <v>7.8829800000000002E-5</v>
      </c>
    </row>
    <row r="170" spans="1:73" x14ac:dyDescent="0.2">
      <c r="A170" t="s">
        <v>464</v>
      </c>
      <c r="B170" s="3">
        <v>43466</v>
      </c>
      <c r="C170" t="s">
        <v>460</v>
      </c>
      <c r="D170">
        <v>337</v>
      </c>
      <c r="E170">
        <v>337</v>
      </c>
      <c r="F170">
        <v>783</v>
      </c>
      <c r="G170">
        <v>555</v>
      </c>
      <c r="H170" t="s">
        <v>1231</v>
      </c>
      <c r="I170" t="s">
        <v>620</v>
      </c>
      <c r="J170" t="s">
        <v>688</v>
      </c>
      <c r="K170" t="s">
        <v>618</v>
      </c>
      <c r="M170">
        <v>188</v>
      </c>
      <c r="N170">
        <v>188</v>
      </c>
      <c r="O170">
        <v>848</v>
      </c>
      <c r="P170">
        <v>4.51</v>
      </c>
      <c r="R170">
        <v>433</v>
      </c>
      <c r="S170">
        <v>433</v>
      </c>
      <c r="T170">
        <v>74</v>
      </c>
      <c r="U170">
        <v>0.4</v>
      </c>
      <c r="V170">
        <v>4</v>
      </c>
      <c r="W170">
        <v>1</v>
      </c>
      <c r="X170">
        <v>32</v>
      </c>
      <c r="Y170">
        <v>3</v>
      </c>
      <c r="Z170">
        <v>167568</v>
      </c>
      <c r="AA170">
        <v>3.85</v>
      </c>
      <c r="AB170">
        <v>167568</v>
      </c>
      <c r="AC170">
        <v>3.85</v>
      </c>
      <c r="AD170">
        <v>59808</v>
      </c>
      <c r="AE170">
        <v>1622292</v>
      </c>
      <c r="AF170">
        <v>0.3569</v>
      </c>
      <c r="AG170">
        <v>112</v>
      </c>
      <c r="AH170">
        <v>14709271</v>
      </c>
      <c r="AI170">
        <v>17346</v>
      </c>
      <c r="AJ170">
        <v>554</v>
      </c>
      <c r="AK170" t="s">
        <v>1230</v>
      </c>
      <c r="AL170" t="s">
        <v>740</v>
      </c>
      <c r="AM170" t="s">
        <v>1229</v>
      </c>
      <c r="AN170" t="s">
        <v>741</v>
      </c>
      <c r="AO170" t="s">
        <v>622</v>
      </c>
      <c r="AP170">
        <v>3</v>
      </c>
      <c r="AQ170">
        <v>12</v>
      </c>
      <c r="AR170">
        <v>26</v>
      </c>
      <c r="AS170">
        <v>74</v>
      </c>
      <c r="AT170">
        <v>2</v>
      </c>
      <c r="AU170" s="3">
        <v>32448</v>
      </c>
      <c r="AX170" t="s">
        <v>690</v>
      </c>
      <c r="AZ170">
        <v>0.47</v>
      </c>
      <c r="BA170">
        <v>0.1222</v>
      </c>
      <c r="BB170">
        <v>2.3217999999999999E-2</v>
      </c>
      <c r="BC170">
        <v>1.6252599999999999E-3</v>
      </c>
      <c r="BD170">
        <v>1.13768E-4</v>
      </c>
      <c r="BE170" s="2">
        <v>3.6405800000000003E-5</v>
      </c>
      <c r="BF170" s="2">
        <v>3.6405799999999999E-7</v>
      </c>
      <c r="BG170" s="2">
        <v>2.9124700000000001E-8</v>
      </c>
      <c r="BH170">
        <v>2.5723099999999999</v>
      </c>
      <c r="BI170">
        <v>0.41838836000000001</v>
      </c>
      <c r="BJ170">
        <v>4.3345684000000002E-2</v>
      </c>
      <c r="BK170">
        <v>7.0422499999999995E-4</v>
      </c>
      <c r="BL170">
        <v>1.5727300000000001E-4</v>
      </c>
      <c r="BM170" s="2">
        <v>2.0569300000000001E-6</v>
      </c>
      <c r="BN170" s="2">
        <v>3.8823199999999998E-7</v>
      </c>
      <c r="BO170">
        <v>519.53973989999997</v>
      </c>
      <c r="BP170">
        <v>84.503570620000005</v>
      </c>
      <c r="BQ170">
        <v>8.7547012209999995</v>
      </c>
      <c r="BR170">
        <v>0.14223517199999999</v>
      </c>
      <c r="BS170">
        <v>3.1765089000000003E-2</v>
      </c>
      <c r="BT170">
        <v>4.1544599999999998E-4</v>
      </c>
      <c r="BU170" s="2">
        <v>7.8412700000000002E-5</v>
      </c>
    </row>
    <row r="171" spans="1:73" x14ac:dyDescent="0.2">
      <c r="A171" t="s">
        <v>439</v>
      </c>
      <c r="B171" s="3">
        <v>43466</v>
      </c>
      <c r="C171" t="s">
        <v>438</v>
      </c>
      <c r="D171">
        <v>364</v>
      </c>
      <c r="E171">
        <v>359</v>
      </c>
      <c r="F171">
        <v>548</v>
      </c>
      <c r="G171">
        <v>840</v>
      </c>
      <c r="H171" t="s">
        <v>1228</v>
      </c>
      <c r="I171" t="s">
        <v>620</v>
      </c>
      <c r="J171" t="s">
        <v>688</v>
      </c>
      <c r="K171" t="s">
        <v>618</v>
      </c>
      <c r="M171">
        <v>56</v>
      </c>
      <c r="N171">
        <v>56</v>
      </c>
      <c r="O171">
        <v>280</v>
      </c>
      <c r="P171">
        <v>5</v>
      </c>
      <c r="R171">
        <v>173</v>
      </c>
      <c r="S171">
        <v>173</v>
      </c>
      <c r="T171">
        <v>15</v>
      </c>
      <c r="U171">
        <v>0.26800000000000002</v>
      </c>
      <c r="V171">
        <v>2</v>
      </c>
      <c r="W171">
        <v>1</v>
      </c>
      <c r="X171">
        <v>3</v>
      </c>
      <c r="Y171">
        <v>4</v>
      </c>
      <c r="Z171">
        <v>42733</v>
      </c>
      <c r="AA171">
        <v>0.98</v>
      </c>
      <c r="AB171">
        <v>42733</v>
      </c>
      <c r="AC171">
        <v>0.98</v>
      </c>
      <c r="AD171">
        <v>22801</v>
      </c>
      <c r="AE171">
        <v>596573</v>
      </c>
      <c r="AF171">
        <v>0.53359999999999996</v>
      </c>
      <c r="AG171">
        <v>177</v>
      </c>
      <c r="AH171">
        <v>7324340</v>
      </c>
      <c r="AI171">
        <v>26158</v>
      </c>
      <c r="AJ171">
        <v>705</v>
      </c>
      <c r="AK171" t="s">
        <v>1227</v>
      </c>
      <c r="AL171" t="s">
        <v>741</v>
      </c>
      <c r="AM171" t="s">
        <v>986</v>
      </c>
      <c r="AN171" t="s">
        <v>1225</v>
      </c>
      <c r="AO171" t="s">
        <v>622</v>
      </c>
      <c r="AP171">
        <v>3</v>
      </c>
      <c r="AQ171">
        <v>12</v>
      </c>
      <c r="AR171">
        <v>27</v>
      </c>
      <c r="AS171">
        <v>74</v>
      </c>
      <c r="AT171">
        <v>2</v>
      </c>
      <c r="AU171" s="3">
        <v>35550</v>
      </c>
      <c r="AX171" t="s">
        <v>690</v>
      </c>
      <c r="AY171" t="s">
        <v>690</v>
      </c>
      <c r="AZ171">
        <v>0.14000000000000001</v>
      </c>
      <c r="BA171">
        <v>3.6400000000000002E-2</v>
      </c>
      <c r="BB171">
        <v>6.9160000000000003E-3</v>
      </c>
      <c r="BC171">
        <v>4.8411999999999999E-4</v>
      </c>
      <c r="BD171" s="2">
        <v>3.3888399999999999E-5</v>
      </c>
      <c r="BE171" s="2">
        <v>1.0844300000000001E-5</v>
      </c>
      <c r="BF171" s="2">
        <v>1.08443E-7</v>
      </c>
      <c r="BG171" s="2">
        <v>8.6754299999999997E-9</v>
      </c>
      <c r="BH171">
        <v>0.76622000000000001</v>
      </c>
      <c r="BI171">
        <v>0.12462632</v>
      </c>
      <c r="BJ171">
        <v>1.2911479999999999E-2</v>
      </c>
      <c r="BK171">
        <v>2.09769E-4</v>
      </c>
      <c r="BL171" s="2">
        <v>4.6847300000000001E-5</v>
      </c>
      <c r="BM171" s="2">
        <v>6.1270200000000003E-7</v>
      </c>
      <c r="BN171" s="2">
        <v>1.15643E-7</v>
      </c>
      <c r="BO171">
        <v>154.75651830000001</v>
      </c>
      <c r="BP171">
        <v>25.17127636</v>
      </c>
      <c r="BQ171">
        <v>2.6077833419999998</v>
      </c>
      <c r="BR171">
        <v>4.2367924000000001E-2</v>
      </c>
      <c r="BS171">
        <v>9.4619409999999998E-3</v>
      </c>
      <c r="BT171">
        <v>1.2375E-4</v>
      </c>
      <c r="BU171" s="2">
        <v>2.3357E-5</v>
      </c>
    </row>
    <row r="172" spans="1:73" x14ac:dyDescent="0.2">
      <c r="A172" t="s">
        <v>465</v>
      </c>
      <c r="B172" s="3">
        <v>43466</v>
      </c>
      <c r="C172" t="s">
        <v>460</v>
      </c>
      <c r="D172">
        <v>292</v>
      </c>
      <c r="E172">
        <v>337</v>
      </c>
      <c r="F172">
        <v>555</v>
      </c>
      <c r="G172">
        <v>555</v>
      </c>
      <c r="H172" t="s">
        <v>1226</v>
      </c>
      <c r="I172" t="s">
        <v>620</v>
      </c>
      <c r="J172" t="s">
        <v>688</v>
      </c>
      <c r="K172" t="s">
        <v>634</v>
      </c>
      <c r="M172">
        <v>55</v>
      </c>
      <c r="N172">
        <v>55</v>
      </c>
      <c r="O172">
        <v>229.5</v>
      </c>
      <c r="P172">
        <v>4.17</v>
      </c>
      <c r="R172">
        <v>119</v>
      </c>
      <c r="S172">
        <v>119</v>
      </c>
      <c r="T172">
        <v>17</v>
      </c>
      <c r="U172">
        <v>0.309</v>
      </c>
      <c r="V172">
        <v>2</v>
      </c>
      <c r="W172">
        <v>0</v>
      </c>
      <c r="X172">
        <v>2</v>
      </c>
      <c r="Y172">
        <v>6</v>
      </c>
      <c r="Z172">
        <v>17872</v>
      </c>
      <c r="AA172">
        <v>0.41</v>
      </c>
      <c r="AB172">
        <v>17872</v>
      </c>
      <c r="AC172">
        <v>0.41</v>
      </c>
      <c r="AD172">
        <v>10275</v>
      </c>
      <c r="AE172">
        <v>490400</v>
      </c>
      <c r="AF172">
        <v>0.57489999999999997</v>
      </c>
      <c r="AG172">
        <v>290</v>
      </c>
      <c r="AH172">
        <v>4322735</v>
      </c>
      <c r="AI172">
        <v>18795</v>
      </c>
      <c r="AJ172">
        <v>643</v>
      </c>
      <c r="AK172" t="s">
        <v>1225</v>
      </c>
      <c r="AL172" t="s">
        <v>740</v>
      </c>
      <c r="AM172" t="s">
        <v>1224</v>
      </c>
      <c r="AO172" t="s">
        <v>622</v>
      </c>
      <c r="AP172">
        <v>3</v>
      </c>
      <c r="AQ172">
        <v>12</v>
      </c>
      <c r="AR172">
        <v>27</v>
      </c>
      <c r="AS172">
        <v>74</v>
      </c>
      <c r="AT172">
        <v>2</v>
      </c>
      <c r="AU172" s="3">
        <v>31747</v>
      </c>
      <c r="AX172" t="s">
        <v>690</v>
      </c>
      <c r="AZ172">
        <v>0.13750000000000001</v>
      </c>
      <c r="BA172">
        <v>3.5749999999999997E-2</v>
      </c>
      <c r="BB172">
        <v>6.7924999999999999E-3</v>
      </c>
      <c r="BC172">
        <v>4.75475E-4</v>
      </c>
      <c r="BD172" s="2">
        <v>3.32833E-5</v>
      </c>
      <c r="BE172" s="2">
        <v>1.0650599999999999E-5</v>
      </c>
      <c r="BF172" s="2">
        <v>1.06506E-7</v>
      </c>
      <c r="BG172" s="2">
        <v>8.52051E-9</v>
      </c>
      <c r="BH172">
        <v>0.75253749999999997</v>
      </c>
      <c r="BI172">
        <v>0.12240085000000001</v>
      </c>
      <c r="BJ172">
        <v>1.2680917999999999E-2</v>
      </c>
      <c r="BK172">
        <v>2.06023E-4</v>
      </c>
      <c r="BL172" s="2">
        <v>4.6010800000000003E-5</v>
      </c>
      <c r="BM172" s="2">
        <v>6.0176099999999998E-7</v>
      </c>
      <c r="BN172" s="2">
        <v>1.13578E-7</v>
      </c>
      <c r="BO172">
        <v>151.993009</v>
      </c>
      <c r="BP172">
        <v>24.721789279999999</v>
      </c>
      <c r="BQ172">
        <v>2.5612157830000002</v>
      </c>
      <c r="BR172">
        <v>4.1611354000000003E-2</v>
      </c>
      <c r="BS172">
        <v>9.2929780000000003E-3</v>
      </c>
      <c r="BT172">
        <v>1.2154000000000001E-4</v>
      </c>
      <c r="BU172" s="2">
        <v>2.29399E-5</v>
      </c>
    </row>
    <row r="173" spans="1:73" x14ac:dyDescent="0.2">
      <c r="A173" t="s">
        <v>467</v>
      </c>
      <c r="B173" s="3">
        <v>43466</v>
      </c>
      <c r="C173" t="s">
        <v>468</v>
      </c>
      <c r="D173">
        <v>81</v>
      </c>
      <c r="E173">
        <v>81</v>
      </c>
      <c r="F173">
        <v>429</v>
      </c>
      <c r="G173">
        <v>429</v>
      </c>
      <c r="H173" t="s">
        <v>1223</v>
      </c>
      <c r="I173" t="s">
        <v>874</v>
      </c>
      <c r="J173" t="s">
        <v>619</v>
      </c>
      <c r="K173" t="s">
        <v>618</v>
      </c>
      <c r="L173">
        <v>204</v>
      </c>
      <c r="M173">
        <v>1272</v>
      </c>
      <c r="N173">
        <v>1272</v>
      </c>
      <c r="O173">
        <v>6004</v>
      </c>
      <c r="P173">
        <v>4.72</v>
      </c>
      <c r="Q173">
        <v>576</v>
      </c>
      <c r="R173">
        <v>2405</v>
      </c>
      <c r="S173">
        <v>2981</v>
      </c>
      <c r="T173">
        <v>494</v>
      </c>
      <c r="U173">
        <v>0.39500000000000002</v>
      </c>
      <c r="V173">
        <v>6</v>
      </c>
      <c r="W173">
        <v>0</v>
      </c>
      <c r="X173">
        <v>6</v>
      </c>
      <c r="Y173">
        <v>20</v>
      </c>
      <c r="Z173">
        <v>538367</v>
      </c>
      <c r="AA173">
        <v>12.36</v>
      </c>
      <c r="AB173">
        <v>538367</v>
      </c>
      <c r="AC173">
        <v>12.36</v>
      </c>
      <c r="AD173">
        <v>83754</v>
      </c>
      <c r="AE173">
        <v>11967873</v>
      </c>
      <c r="AF173">
        <v>0.15559999999999999</v>
      </c>
      <c r="AG173">
        <v>241</v>
      </c>
      <c r="AH173">
        <v>25774000</v>
      </c>
      <c r="AI173">
        <v>4306</v>
      </c>
      <c r="AJ173">
        <v>550</v>
      </c>
      <c r="AK173" t="s">
        <v>1217</v>
      </c>
      <c r="AL173" t="s">
        <v>667</v>
      </c>
      <c r="AM173" t="s">
        <v>629</v>
      </c>
      <c r="AN173" t="s">
        <v>1222</v>
      </c>
      <c r="AO173" t="s">
        <v>622</v>
      </c>
      <c r="AP173">
        <v>9</v>
      </c>
      <c r="AQ173">
        <v>13</v>
      </c>
      <c r="AR173" t="s">
        <v>1221</v>
      </c>
      <c r="AS173">
        <v>70</v>
      </c>
      <c r="AT173">
        <v>7</v>
      </c>
      <c r="AU173" s="3">
        <v>22462</v>
      </c>
      <c r="AZ173">
        <v>3.18</v>
      </c>
      <c r="BA173">
        <v>0.82679999999999998</v>
      </c>
      <c r="BB173">
        <v>0.15709200000000001</v>
      </c>
      <c r="BC173">
        <v>1.099644E-2</v>
      </c>
      <c r="BD173">
        <v>7.6975100000000005E-4</v>
      </c>
      <c r="BE173">
        <v>2.4632000000000001E-4</v>
      </c>
      <c r="BF173" s="2">
        <v>2.4632E-6</v>
      </c>
      <c r="BG173" s="2">
        <v>1.9705599999999999E-7</v>
      </c>
      <c r="BH173">
        <v>17.404140000000002</v>
      </c>
      <c r="BI173">
        <v>2.8307978399999998</v>
      </c>
      <c r="BJ173">
        <v>0.29327505500000001</v>
      </c>
      <c r="BK173">
        <v>4.7647569999999997E-3</v>
      </c>
      <c r="BL173">
        <v>1.064104E-3</v>
      </c>
      <c r="BM173" s="2">
        <v>1.3917099999999999E-5</v>
      </c>
      <c r="BN173" s="2">
        <v>2.6267600000000002E-6</v>
      </c>
      <c r="BO173">
        <v>3515.1837719999999</v>
      </c>
      <c r="BP173">
        <v>571.74756290000005</v>
      </c>
      <c r="BQ173">
        <v>59.23393592</v>
      </c>
      <c r="BR173">
        <v>0.96235712200000001</v>
      </c>
      <c r="BS173">
        <v>0.21492124200000001</v>
      </c>
      <c r="BT173">
        <v>2.8108909999999998E-3</v>
      </c>
      <c r="BU173">
        <v>5.3053699999999998E-4</v>
      </c>
    </row>
    <row r="174" spans="1:73" x14ac:dyDescent="0.2">
      <c r="A174" t="s">
        <v>469</v>
      </c>
      <c r="B174" s="3">
        <v>43466</v>
      </c>
      <c r="C174" t="s">
        <v>470</v>
      </c>
      <c r="D174">
        <v>296</v>
      </c>
      <c r="E174">
        <v>81</v>
      </c>
      <c r="F174">
        <v>557</v>
      </c>
      <c r="G174">
        <v>558</v>
      </c>
      <c r="H174" t="s">
        <v>1220</v>
      </c>
      <c r="I174" t="s">
        <v>620</v>
      </c>
      <c r="J174" t="s">
        <v>619</v>
      </c>
      <c r="K174" t="s">
        <v>634</v>
      </c>
      <c r="M174">
        <v>46</v>
      </c>
      <c r="N174">
        <v>46</v>
      </c>
      <c r="O174">
        <v>187</v>
      </c>
      <c r="P174">
        <v>4.07</v>
      </c>
      <c r="R174">
        <v>87</v>
      </c>
      <c r="S174">
        <v>87</v>
      </c>
      <c r="T174">
        <v>21</v>
      </c>
      <c r="U174">
        <v>0.45700000000000002</v>
      </c>
      <c r="V174">
        <v>3</v>
      </c>
      <c r="W174">
        <v>0</v>
      </c>
      <c r="X174">
        <v>3</v>
      </c>
      <c r="Y174">
        <v>43591</v>
      </c>
      <c r="Z174">
        <v>11843</v>
      </c>
      <c r="AA174">
        <v>0.27</v>
      </c>
      <c r="AB174">
        <v>11843</v>
      </c>
      <c r="AC174">
        <v>0.27</v>
      </c>
      <c r="AD174">
        <v>8099</v>
      </c>
      <c r="AE174">
        <v>434570</v>
      </c>
      <c r="AF174">
        <v>0.68389999999999995</v>
      </c>
      <c r="AG174">
        <v>322</v>
      </c>
      <c r="AH174">
        <v>6002000</v>
      </c>
      <c r="AI174">
        <v>32096</v>
      </c>
      <c r="AJ174">
        <v>599</v>
      </c>
      <c r="AK174" t="s">
        <v>667</v>
      </c>
      <c r="AL174" t="s">
        <v>1216</v>
      </c>
      <c r="AM174" t="s">
        <v>629</v>
      </c>
      <c r="AN174" t="s">
        <v>1219</v>
      </c>
      <c r="AO174" t="s">
        <v>622</v>
      </c>
      <c r="AP174">
        <v>9</v>
      </c>
      <c r="AQ174">
        <v>13</v>
      </c>
      <c r="AR174">
        <v>31</v>
      </c>
      <c r="AS174">
        <v>70</v>
      </c>
      <c r="AT174">
        <v>7</v>
      </c>
      <c r="AU174" s="3">
        <v>32448</v>
      </c>
      <c r="AX174" t="s">
        <v>690</v>
      </c>
      <c r="AZ174">
        <v>0.115</v>
      </c>
      <c r="BA174">
        <v>2.9899999999999999E-2</v>
      </c>
      <c r="BB174">
        <v>5.6810000000000003E-3</v>
      </c>
      <c r="BC174">
        <v>3.9766999999999998E-4</v>
      </c>
      <c r="BD174" s="2">
        <v>2.7836900000000001E-5</v>
      </c>
      <c r="BE174" s="2">
        <v>8.9078100000000004E-6</v>
      </c>
      <c r="BF174" s="2">
        <v>8.9078100000000004E-8</v>
      </c>
      <c r="BG174" s="2">
        <v>7.1262499999999999E-9</v>
      </c>
      <c r="BH174">
        <v>0.62939500000000004</v>
      </c>
      <c r="BI174">
        <v>0.10237162</v>
      </c>
      <c r="BJ174">
        <v>1.0605859E-2</v>
      </c>
      <c r="BK174">
        <v>1.7231000000000001E-4</v>
      </c>
      <c r="BL174" s="2">
        <v>3.8481700000000001E-5</v>
      </c>
      <c r="BM174" s="2">
        <v>5.0329099999999998E-7</v>
      </c>
      <c r="BN174" s="2">
        <v>9.4992900000000004E-8</v>
      </c>
      <c r="BO174">
        <v>127.1214257</v>
      </c>
      <c r="BP174">
        <v>20.676405580000001</v>
      </c>
      <c r="BQ174">
        <v>2.1421077450000001</v>
      </c>
      <c r="BR174">
        <v>3.4802223E-2</v>
      </c>
      <c r="BS174">
        <v>7.7723089999999998E-3</v>
      </c>
      <c r="BT174">
        <v>1.01652E-4</v>
      </c>
      <c r="BU174" s="2">
        <v>1.9186099999999999E-5</v>
      </c>
    </row>
    <row r="175" spans="1:73" x14ac:dyDescent="0.2">
      <c r="A175" t="s">
        <v>471</v>
      </c>
      <c r="B175" s="3">
        <v>43466</v>
      </c>
      <c r="C175" t="s">
        <v>470</v>
      </c>
      <c r="D175">
        <v>297</v>
      </c>
      <c r="E175">
        <v>81</v>
      </c>
      <c r="F175">
        <v>558</v>
      </c>
      <c r="G175">
        <v>558</v>
      </c>
      <c r="H175" t="s">
        <v>1218</v>
      </c>
      <c r="I175" t="s">
        <v>620</v>
      </c>
      <c r="J175" t="s">
        <v>619</v>
      </c>
      <c r="K175" t="s">
        <v>634</v>
      </c>
      <c r="M175">
        <v>51</v>
      </c>
      <c r="N175">
        <v>51</v>
      </c>
      <c r="O175">
        <v>220.5</v>
      </c>
      <c r="P175">
        <v>4.32</v>
      </c>
      <c r="R175">
        <v>115</v>
      </c>
      <c r="S175">
        <v>115</v>
      </c>
      <c r="T175">
        <v>17</v>
      </c>
      <c r="U175">
        <v>0.33300000000000002</v>
      </c>
      <c r="V175">
        <v>2</v>
      </c>
      <c r="W175">
        <v>0</v>
      </c>
      <c r="X175">
        <v>2</v>
      </c>
      <c r="Y175">
        <v>43591</v>
      </c>
      <c r="Z175">
        <v>13988</v>
      </c>
      <c r="AA175">
        <v>0.32</v>
      </c>
      <c r="AB175">
        <v>13988</v>
      </c>
      <c r="AC175">
        <v>0.32</v>
      </c>
      <c r="AD175">
        <v>9930</v>
      </c>
      <c r="AE175">
        <v>547624</v>
      </c>
      <c r="AF175">
        <v>0.70989999999999998</v>
      </c>
      <c r="AG175">
        <v>359</v>
      </c>
      <c r="AH175">
        <v>3652758</v>
      </c>
      <c r="AI175">
        <v>16603</v>
      </c>
      <c r="AJ175">
        <v>453</v>
      </c>
      <c r="AK175" t="s">
        <v>667</v>
      </c>
      <c r="AL175" t="s">
        <v>1217</v>
      </c>
      <c r="AM175" t="s">
        <v>629</v>
      </c>
      <c r="AN175" t="s">
        <v>1216</v>
      </c>
      <c r="AO175" t="s">
        <v>622</v>
      </c>
      <c r="AP175">
        <v>9</v>
      </c>
      <c r="AQ175">
        <v>13</v>
      </c>
      <c r="AR175">
        <v>31</v>
      </c>
      <c r="AS175">
        <v>70</v>
      </c>
      <c r="AT175">
        <v>7</v>
      </c>
      <c r="AU175" s="3">
        <v>30589</v>
      </c>
      <c r="AX175" t="s">
        <v>690</v>
      </c>
      <c r="AZ175">
        <v>0.1275</v>
      </c>
      <c r="BA175">
        <v>3.3149999999999999E-2</v>
      </c>
      <c r="BB175">
        <v>6.2985000000000003E-3</v>
      </c>
      <c r="BC175">
        <v>4.4089500000000001E-4</v>
      </c>
      <c r="BD175" s="2">
        <v>3.0862699999999998E-5</v>
      </c>
      <c r="BE175" s="2">
        <v>9.8760500000000001E-6</v>
      </c>
      <c r="BF175" s="2">
        <v>9.8760500000000006E-8</v>
      </c>
      <c r="BG175" s="2">
        <v>7.9008399999999994E-9</v>
      </c>
      <c r="BH175">
        <v>0.69780750000000002</v>
      </c>
      <c r="BI175">
        <v>0.11349897</v>
      </c>
      <c r="BJ175">
        <v>1.1758670000000001E-2</v>
      </c>
      <c r="BK175">
        <v>1.9103999999999999E-4</v>
      </c>
      <c r="BL175" s="2">
        <v>4.2664499999999998E-5</v>
      </c>
      <c r="BM175" s="2">
        <v>5.5799700000000002E-7</v>
      </c>
      <c r="BN175" s="2">
        <v>1.05318E-7</v>
      </c>
      <c r="BO175">
        <v>140.93897200000001</v>
      </c>
      <c r="BP175">
        <v>22.923840970000001</v>
      </c>
      <c r="BQ175">
        <v>2.374945544</v>
      </c>
      <c r="BR175">
        <v>3.8585072999999998E-2</v>
      </c>
      <c r="BS175">
        <v>8.6171249999999998E-3</v>
      </c>
      <c r="BT175">
        <v>1.12701E-4</v>
      </c>
      <c r="BU175" s="2">
        <v>2.1271500000000001E-5</v>
      </c>
    </row>
    <row r="176" spans="1:73" x14ac:dyDescent="0.2">
      <c r="A176" t="s">
        <v>100</v>
      </c>
      <c r="B176" s="3">
        <v>43466</v>
      </c>
      <c r="C176" t="s">
        <v>101</v>
      </c>
      <c r="D176">
        <v>49</v>
      </c>
      <c r="E176">
        <v>49</v>
      </c>
      <c r="F176">
        <v>638</v>
      </c>
      <c r="G176">
        <v>638</v>
      </c>
      <c r="H176" t="s">
        <v>1215</v>
      </c>
      <c r="I176" t="s">
        <v>874</v>
      </c>
      <c r="J176" t="s">
        <v>619</v>
      </c>
      <c r="K176" t="s">
        <v>618</v>
      </c>
      <c r="L176">
        <v>257</v>
      </c>
      <c r="M176">
        <v>1680</v>
      </c>
      <c r="N176">
        <v>1682</v>
      </c>
      <c r="O176">
        <v>7112</v>
      </c>
      <c r="P176">
        <v>4.2300000000000004</v>
      </c>
      <c r="Q176">
        <v>548</v>
      </c>
      <c r="R176">
        <v>2713</v>
      </c>
      <c r="S176">
        <v>3261</v>
      </c>
      <c r="T176">
        <v>737</v>
      </c>
      <c r="U176">
        <v>0.44500000000000001</v>
      </c>
      <c r="V176">
        <v>11</v>
      </c>
      <c r="W176">
        <v>1</v>
      </c>
      <c r="X176">
        <v>12</v>
      </c>
      <c r="Y176" t="s">
        <v>843</v>
      </c>
      <c r="Z176">
        <v>724809</v>
      </c>
      <c r="AA176">
        <v>16.64</v>
      </c>
      <c r="AB176">
        <v>652495</v>
      </c>
      <c r="AC176">
        <v>14.98</v>
      </c>
      <c r="AD176">
        <v>111631</v>
      </c>
      <c r="AE176">
        <v>13300359</v>
      </c>
      <c r="AF176">
        <v>0.154</v>
      </c>
      <c r="AG176">
        <v>196</v>
      </c>
      <c r="AH176">
        <v>17882055</v>
      </c>
      <c r="AI176">
        <v>2539</v>
      </c>
      <c r="AJ176">
        <v>517</v>
      </c>
      <c r="AK176" t="s">
        <v>1214</v>
      </c>
      <c r="AL176" t="s">
        <v>1213</v>
      </c>
      <c r="AM176" t="s">
        <v>667</v>
      </c>
      <c r="AN176" t="s">
        <v>1212</v>
      </c>
      <c r="AO176" t="s">
        <v>683</v>
      </c>
      <c r="AP176">
        <v>8</v>
      </c>
      <c r="AQ176">
        <v>13</v>
      </c>
      <c r="AR176" t="s">
        <v>1211</v>
      </c>
      <c r="AS176" t="s">
        <v>1210</v>
      </c>
      <c r="AT176" t="s">
        <v>1209</v>
      </c>
      <c r="AU176" s="3">
        <v>19059</v>
      </c>
      <c r="AZ176">
        <v>4.2</v>
      </c>
      <c r="BA176">
        <v>1.0920000000000001</v>
      </c>
      <c r="BB176">
        <v>0.20748</v>
      </c>
      <c r="BC176">
        <v>1.4523599999999999E-2</v>
      </c>
      <c r="BD176">
        <v>1.0166520000000001E-3</v>
      </c>
      <c r="BE176">
        <v>3.2532900000000002E-4</v>
      </c>
      <c r="BF176" s="2">
        <v>3.25329E-6</v>
      </c>
      <c r="BG176" s="2">
        <v>2.6026300000000001E-7</v>
      </c>
      <c r="BH176">
        <v>22.986599999999999</v>
      </c>
      <c r="BI176">
        <v>3.7387896</v>
      </c>
      <c r="BJ176">
        <v>0.38734441200000003</v>
      </c>
      <c r="BK176">
        <v>6.2930759999999999E-3</v>
      </c>
      <c r="BL176">
        <v>1.4054200000000001E-3</v>
      </c>
      <c r="BM176" s="2">
        <v>1.8381099999999999E-5</v>
      </c>
      <c r="BN176" s="2">
        <v>3.4693E-6</v>
      </c>
      <c r="BO176">
        <v>4642.6955479999997</v>
      </c>
      <c r="BP176">
        <v>755.13829069999997</v>
      </c>
      <c r="BQ176">
        <v>78.233500269999993</v>
      </c>
      <c r="BR176">
        <v>1.2710377079999999</v>
      </c>
      <c r="BS176">
        <v>0.28385824300000001</v>
      </c>
      <c r="BT176">
        <v>3.7124979999999998E-3</v>
      </c>
      <c r="BU176">
        <v>7.0070899999999999E-4</v>
      </c>
    </row>
    <row r="177" spans="1:73" x14ac:dyDescent="0.2">
      <c r="A177" t="s">
        <v>271</v>
      </c>
      <c r="B177" s="3">
        <v>43466</v>
      </c>
      <c r="C177" t="s">
        <v>272</v>
      </c>
      <c r="D177">
        <v>21</v>
      </c>
      <c r="E177">
        <v>21</v>
      </c>
      <c r="F177">
        <v>514</v>
      </c>
      <c r="G177">
        <v>514</v>
      </c>
      <c r="H177" t="s">
        <v>1208</v>
      </c>
      <c r="I177" t="s">
        <v>620</v>
      </c>
      <c r="J177" t="s">
        <v>619</v>
      </c>
      <c r="K177" t="s">
        <v>618</v>
      </c>
      <c r="M177">
        <v>1716</v>
      </c>
      <c r="N177">
        <v>1717</v>
      </c>
      <c r="O177">
        <v>8268</v>
      </c>
      <c r="P177">
        <v>4.82</v>
      </c>
      <c r="R177">
        <v>4147</v>
      </c>
      <c r="S177">
        <v>4147</v>
      </c>
      <c r="T177">
        <v>607</v>
      </c>
      <c r="U177">
        <v>0.35799999999999998</v>
      </c>
      <c r="V177">
        <v>27</v>
      </c>
      <c r="W177">
        <v>1</v>
      </c>
      <c r="X177">
        <v>71</v>
      </c>
      <c r="Y177">
        <v>6</v>
      </c>
      <c r="Z177">
        <v>1241000</v>
      </c>
      <c r="AA177">
        <v>28.49</v>
      </c>
      <c r="AB177">
        <v>1101547</v>
      </c>
      <c r="AC177">
        <v>25.29</v>
      </c>
      <c r="AD177">
        <v>240198</v>
      </c>
      <c r="AE177">
        <v>13741160</v>
      </c>
      <c r="AF177">
        <v>0.19359999999999999</v>
      </c>
      <c r="AG177">
        <v>146</v>
      </c>
      <c r="AH177">
        <v>19420000</v>
      </c>
      <c r="AI177">
        <v>2347</v>
      </c>
      <c r="AJ177">
        <v>560</v>
      </c>
      <c r="AK177" t="s">
        <v>1207</v>
      </c>
      <c r="AL177" t="s">
        <v>665</v>
      </c>
      <c r="AM177" t="s">
        <v>917</v>
      </c>
      <c r="AN177" t="s">
        <v>675</v>
      </c>
      <c r="AO177" t="s">
        <v>613</v>
      </c>
      <c r="AP177">
        <v>3</v>
      </c>
      <c r="AQ177">
        <v>7</v>
      </c>
      <c r="AR177">
        <v>18</v>
      </c>
      <c r="AS177">
        <v>56</v>
      </c>
      <c r="AT177">
        <v>36</v>
      </c>
      <c r="AU177" s="3">
        <v>17917</v>
      </c>
      <c r="AV177" t="s">
        <v>673</v>
      </c>
      <c r="AZ177">
        <v>4.29</v>
      </c>
      <c r="BA177">
        <v>1.1153999999999999</v>
      </c>
      <c r="BB177">
        <v>0.211926</v>
      </c>
      <c r="BC177">
        <v>1.483482E-2</v>
      </c>
      <c r="BD177">
        <v>1.0384369999999999E-3</v>
      </c>
      <c r="BE177">
        <v>3.323E-4</v>
      </c>
      <c r="BF177" s="2">
        <v>3.3230000000000002E-6</v>
      </c>
      <c r="BG177" s="2">
        <v>2.6584E-7</v>
      </c>
      <c r="BH177">
        <v>23.47917</v>
      </c>
      <c r="BI177">
        <v>3.8189065200000001</v>
      </c>
      <c r="BJ177">
        <v>0.39564464900000001</v>
      </c>
      <c r="BK177">
        <v>6.4279280000000003E-3</v>
      </c>
      <c r="BL177">
        <v>1.4355360000000001E-3</v>
      </c>
      <c r="BM177" s="2">
        <v>1.8774899999999999E-5</v>
      </c>
      <c r="BN177" s="2">
        <v>3.5436499999999999E-6</v>
      </c>
      <c r="BO177">
        <v>4742.1818819999999</v>
      </c>
      <c r="BP177">
        <v>771.31982549999998</v>
      </c>
      <c r="BQ177">
        <v>79.909932420000004</v>
      </c>
      <c r="BR177">
        <v>1.2982742300000001</v>
      </c>
      <c r="BS177">
        <v>0.28994091999999999</v>
      </c>
      <c r="BT177">
        <v>3.7920509999999998E-3</v>
      </c>
      <c r="BU177">
        <v>7.1572499999999995E-4</v>
      </c>
    </row>
    <row r="178" spans="1:73" x14ac:dyDescent="0.2">
      <c r="A178" t="s">
        <v>1206</v>
      </c>
      <c r="B178" s="3">
        <v>43466</v>
      </c>
      <c r="C178" t="s">
        <v>438</v>
      </c>
      <c r="D178">
        <v>363</v>
      </c>
      <c r="E178">
        <v>359</v>
      </c>
      <c r="F178">
        <v>803</v>
      </c>
      <c r="G178">
        <v>840</v>
      </c>
      <c r="H178" t="s">
        <v>1205</v>
      </c>
      <c r="I178" t="s">
        <v>620</v>
      </c>
      <c r="J178" t="s">
        <v>688</v>
      </c>
      <c r="K178" t="s">
        <v>618</v>
      </c>
      <c r="M178">
        <v>48</v>
      </c>
      <c r="N178">
        <v>48</v>
      </c>
      <c r="O178">
        <v>231</v>
      </c>
      <c r="P178">
        <v>4.8099999999999996</v>
      </c>
      <c r="R178">
        <v>123</v>
      </c>
      <c r="S178">
        <v>123</v>
      </c>
      <c r="T178">
        <v>13</v>
      </c>
      <c r="U178">
        <v>0.27700000000000002</v>
      </c>
      <c r="V178">
        <v>2</v>
      </c>
      <c r="W178">
        <v>0</v>
      </c>
      <c r="X178">
        <v>7</v>
      </c>
      <c r="Y178">
        <v>3</v>
      </c>
      <c r="Z178">
        <v>51104</v>
      </c>
      <c r="AA178">
        <v>1.17</v>
      </c>
      <c r="AB178">
        <v>51104</v>
      </c>
      <c r="AC178">
        <v>1.17</v>
      </c>
      <c r="AD178">
        <v>16354</v>
      </c>
      <c r="AE178">
        <v>434689</v>
      </c>
      <c r="AF178">
        <v>0.32</v>
      </c>
      <c r="AG178">
        <v>105</v>
      </c>
      <c r="AH178">
        <v>5042549</v>
      </c>
      <c r="AI178">
        <v>21829</v>
      </c>
      <c r="AJ178">
        <v>505</v>
      </c>
      <c r="AK178" t="s">
        <v>1202</v>
      </c>
      <c r="AL178" t="s">
        <v>665</v>
      </c>
      <c r="AM178" t="s">
        <v>917</v>
      </c>
      <c r="AN178" t="s">
        <v>766</v>
      </c>
      <c r="AO178" t="s">
        <v>613</v>
      </c>
      <c r="AP178">
        <v>3</v>
      </c>
      <c r="AQ178">
        <v>8</v>
      </c>
      <c r="AR178">
        <v>25</v>
      </c>
      <c r="AS178">
        <v>56</v>
      </c>
      <c r="AT178">
        <v>36</v>
      </c>
      <c r="AU178" s="3">
        <v>35611</v>
      </c>
      <c r="AX178" t="s">
        <v>690</v>
      </c>
      <c r="AY178" t="s">
        <v>690</v>
      </c>
      <c r="AZ178">
        <v>0.12</v>
      </c>
      <c r="BA178">
        <v>3.1199999999999999E-2</v>
      </c>
      <c r="BB178">
        <v>5.9280000000000001E-3</v>
      </c>
      <c r="BC178">
        <v>4.1496000000000003E-4</v>
      </c>
      <c r="BD178" s="2">
        <v>2.9047199999999999E-5</v>
      </c>
      <c r="BE178" s="2">
        <v>9.2951000000000002E-6</v>
      </c>
      <c r="BF178" s="2">
        <v>9.2950999999999996E-8</v>
      </c>
      <c r="BG178" s="2">
        <v>7.4360800000000002E-9</v>
      </c>
      <c r="BH178">
        <v>0.65676000000000001</v>
      </c>
      <c r="BI178">
        <v>0.10682256</v>
      </c>
      <c r="BJ178">
        <v>1.1066983000000001E-2</v>
      </c>
      <c r="BK178">
        <v>1.7980200000000001E-4</v>
      </c>
      <c r="BL178" s="2">
        <v>4.0154799999999997E-5</v>
      </c>
      <c r="BM178" s="2">
        <v>5.2517299999999996E-7</v>
      </c>
      <c r="BN178" s="2">
        <v>9.9122999999999994E-8</v>
      </c>
      <c r="BO178">
        <v>132.6484442</v>
      </c>
      <c r="BP178">
        <v>21.575379730000002</v>
      </c>
      <c r="BQ178">
        <v>2.235242865</v>
      </c>
      <c r="BR178">
        <v>3.6315363000000003E-2</v>
      </c>
      <c r="BS178">
        <v>8.1102359999999998E-3</v>
      </c>
      <c r="BT178">
        <v>1.0607099999999999E-4</v>
      </c>
      <c r="BU178" s="2">
        <v>2.0020299999999999E-5</v>
      </c>
    </row>
    <row r="179" spans="1:73" x14ac:dyDescent="0.2">
      <c r="A179" t="s">
        <v>1204</v>
      </c>
      <c r="B179" s="3">
        <v>43466</v>
      </c>
      <c r="C179" t="s">
        <v>438</v>
      </c>
      <c r="D179">
        <v>358</v>
      </c>
      <c r="E179">
        <v>359</v>
      </c>
      <c r="F179">
        <v>804</v>
      </c>
      <c r="G179">
        <v>840</v>
      </c>
      <c r="H179" t="s">
        <v>1203</v>
      </c>
      <c r="I179" t="s">
        <v>620</v>
      </c>
      <c r="J179" t="s">
        <v>688</v>
      </c>
      <c r="K179" t="s">
        <v>618</v>
      </c>
      <c r="M179">
        <v>30</v>
      </c>
      <c r="N179">
        <v>30</v>
      </c>
      <c r="O179">
        <v>145</v>
      </c>
      <c r="P179">
        <v>4.83</v>
      </c>
      <c r="R179">
        <v>76</v>
      </c>
      <c r="S179">
        <v>76</v>
      </c>
      <c r="T179">
        <v>8</v>
      </c>
      <c r="U179">
        <v>0.26700000000000002</v>
      </c>
      <c r="V179">
        <v>1</v>
      </c>
      <c r="W179">
        <v>0</v>
      </c>
      <c r="X179">
        <v>5</v>
      </c>
      <c r="Y179">
        <v>3</v>
      </c>
      <c r="Z179">
        <v>36926</v>
      </c>
      <c r="AA179">
        <v>0.85</v>
      </c>
      <c r="AB179">
        <v>36926</v>
      </c>
      <c r="AC179">
        <v>0.85</v>
      </c>
      <c r="AD179">
        <v>10081</v>
      </c>
      <c r="AE179">
        <v>267953</v>
      </c>
      <c r="AF179">
        <v>0.27300000000000002</v>
      </c>
      <c r="AG179">
        <v>89</v>
      </c>
      <c r="AH179">
        <v>3168261</v>
      </c>
      <c r="AI179">
        <v>21850</v>
      </c>
      <c r="AJ179">
        <v>582</v>
      </c>
      <c r="AK179" t="s">
        <v>1202</v>
      </c>
      <c r="AL179" t="s">
        <v>665</v>
      </c>
      <c r="AM179" t="s">
        <v>917</v>
      </c>
      <c r="AN179" t="s">
        <v>766</v>
      </c>
      <c r="AO179" t="s">
        <v>613</v>
      </c>
      <c r="AP179">
        <v>3</v>
      </c>
      <c r="AQ179">
        <v>8</v>
      </c>
      <c r="AR179">
        <v>25</v>
      </c>
      <c r="AS179">
        <v>56</v>
      </c>
      <c r="AT179">
        <v>36</v>
      </c>
      <c r="AU179" s="3">
        <v>35611</v>
      </c>
      <c r="AX179" t="s">
        <v>690</v>
      </c>
      <c r="AY179" t="s">
        <v>690</v>
      </c>
      <c r="AZ179">
        <v>7.4999999999999997E-2</v>
      </c>
      <c r="BA179">
        <v>1.95E-2</v>
      </c>
      <c r="BB179">
        <v>3.705E-3</v>
      </c>
      <c r="BC179">
        <v>2.5934999999999999E-4</v>
      </c>
      <c r="BD179" s="2">
        <v>1.81545E-5</v>
      </c>
      <c r="BE179" s="2">
        <v>5.8094400000000001E-6</v>
      </c>
      <c r="BF179" s="2">
        <v>5.8094399999999999E-8</v>
      </c>
      <c r="BG179" s="2">
        <v>4.6475500000000001E-9</v>
      </c>
      <c r="BH179">
        <v>0.41047499999999998</v>
      </c>
      <c r="BI179">
        <v>6.6764100000000007E-2</v>
      </c>
      <c r="BJ179">
        <v>6.9168650000000003E-3</v>
      </c>
      <c r="BK179">
        <v>1.12376E-4</v>
      </c>
      <c r="BL179" s="2">
        <v>2.50968E-5</v>
      </c>
      <c r="BM179" s="2">
        <v>3.28233E-7</v>
      </c>
      <c r="BN179" s="2">
        <v>6.1951900000000006E-8</v>
      </c>
      <c r="BO179">
        <v>82.905277650000002</v>
      </c>
      <c r="BP179">
        <v>13.484612329999999</v>
      </c>
      <c r="BQ179">
        <v>1.397026791</v>
      </c>
      <c r="BR179">
        <v>2.2697102E-2</v>
      </c>
      <c r="BS179">
        <v>5.0688970000000002E-3</v>
      </c>
      <c r="BT179" s="2">
        <v>6.6294600000000001E-5</v>
      </c>
      <c r="BU179" s="2">
        <v>1.25127E-5</v>
      </c>
    </row>
    <row r="180" spans="1:73" x14ac:dyDescent="0.2">
      <c r="A180" t="s">
        <v>596</v>
      </c>
      <c r="B180" s="3">
        <v>43466</v>
      </c>
      <c r="C180" t="s">
        <v>597</v>
      </c>
      <c r="D180">
        <v>77</v>
      </c>
      <c r="E180">
        <v>77</v>
      </c>
      <c r="F180">
        <v>228</v>
      </c>
      <c r="G180">
        <v>228</v>
      </c>
      <c r="H180" t="s">
        <v>1201</v>
      </c>
      <c r="I180" t="s">
        <v>620</v>
      </c>
      <c r="J180" t="s">
        <v>619</v>
      </c>
      <c r="K180" t="s">
        <v>618</v>
      </c>
      <c r="M180">
        <v>606</v>
      </c>
      <c r="N180">
        <v>607</v>
      </c>
      <c r="O180">
        <v>2853</v>
      </c>
      <c r="P180">
        <v>4.71</v>
      </c>
      <c r="R180">
        <v>1515</v>
      </c>
      <c r="S180">
        <v>1515</v>
      </c>
      <c r="T180">
        <v>146</v>
      </c>
      <c r="U180">
        <v>0.24299999999999999</v>
      </c>
      <c r="V180">
        <v>22</v>
      </c>
      <c r="W180">
        <v>0</v>
      </c>
      <c r="X180">
        <v>32</v>
      </c>
      <c r="Y180">
        <v>43530</v>
      </c>
      <c r="Z180">
        <v>947622</v>
      </c>
      <c r="AA180">
        <v>21.75</v>
      </c>
      <c r="AB180">
        <v>816256</v>
      </c>
      <c r="AC180">
        <v>18.739999999999998</v>
      </c>
      <c r="AD180">
        <v>124890</v>
      </c>
      <c r="AE180">
        <v>5691790</v>
      </c>
      <c r="AF180">
        <v>0.1318</v>
      </c>
      <c r="AG180">
        <v>70</v>
      </c>
      <c r="AH180">
        <v>8072855</v>
      </c>
      <c r="AI180">
        <v>2826</v>
      </c>
      <c r="AJ180">
        <v>488</v>
      </c>
      <c r="AK180" t="s">
        <v>1200</v>
      </c>
      <c r="AL180" t="s">
        <v>1199</v>
      </c>
      <c r="AM180" t="s">
        <v>1198</v>
      </c>
      <c r="AN180" t="s">
        <v>1197</v>
      </c>
      <c r="AO180" t="s">
        <v>699</v>
      </c>
      <c r="AP180">
        <v>1</v>
      </c>
      <c r="AQ180">
        <v>11</v>
      </c>
      <c r="AR180">
        <v>23</v>
      </c>
      <c r="AS180">
        <v>63</v>
      </c>
      <c r="AT180">
        <v>49</v>
      </c>
      <c r="AU180" s="3">
        <v>19970</v>
      </c>
      <c r="AZ180">
        <v>1.5149999999999999</v>
      </c>
      <c r="BA180">
        <v>0.39389999999999997</v>
      </c>
      <c r="BB180">
        <v>7.4841000000000005E-2</v>
      </c>
      <c r="BC180">
        <v>5.2388699999999996E-3</v>
      </c>
      <c r="BD180">
        <v>3.6672099999999997E-4</v>
      </c>
      <c r="BE180">
        <v>1.17351E-4</v>
      </c>
      <c r="BF180" s="2">
        <v>1.1735099999999999E-6</v>
      </c>
      <c r="BG180" s="2">
        <v>9.3880599999999997E-8</v>
      </c>
      <c r="BH180">
        <v>8.2915949999999992</v>
      </c>
      <c r="BI180">
        <v>1.34863482</v>
      </c>
      <c r="BJ180">
        <v>0.13972066299999999</v>
      </c>
      <c r="BK180">
        <v>2.2700020000000001E-3</v>
      </c>
      <c r="BL180">
        <v>5.0695500000000001E-4</v>
      </c>
      <c r="BM180" s="2">
        <v>6.6303099999999997E-6</v>
      </c>
      <c r="BN180" s="2">
        <v>1.25143E-6</v>
      </c>
      <c r="BO180">
        <v>1674.6866090000001</v>
      </c>
      <c r="BP180">
        <v>272.3891691</v>
      </c>
      <c r="BQ180">
        <v>28.219941169999998</v>
      </c>
      <c r="BR180">
        <v>0.45848145899999998</v>
      </c>
      <c r="BS180">
        <v>0.102391724</v>
      </c>
      <c r="BT180">
        <v>1.339151E-3</v>
      </c>
      <c r="BU180">
        <v>2.5275599999999998E-4</v>
      </c>
    </row>
    <row r="181" spans="1:73" x14ac:dyDescent="0.2">
      <c r="A181" t="s">
        <v>274</v>
      </c>
      <c r="B181" s="3">
        <v>43466</v>
      </c>
      <c r="C181" t="s">
        <v>275</v>
      </c>
      <c r="D181">
        <v>83</v>
      </c>
      <c r="E181">
        <v>83</v>
      </c>
      <c r="F181">
        <v>426</v>
      </c>
      <c r="G181">
        <v>426</v>
      </c>
      <c r="H181" t="s">
        <v>1196</v>
      </c>
      <c r="I181" t="s">
        <v>874</v>
      </c>
      <c r="J181" t="s">
        <v>619</v>
      </c>
      <c r="K181" t="s">
        <v>618</v>
      </c>
      <c r="L181">
        <v>348</v>
      </c>
      <c r="M181">
        <v>1764</v>
      </c>
      <c r="N181">
        <v>1765</v>
      </c>
      <c r="O181">
        <v>8248</v>
      </c>
      <c r="P181">
        <v>4.68</v>
      </c>
      <c r="Q181">
        <v>861</v>
      </c>
      <c r="R181">
        <v>3251</v>
      </c>
      <c r="S181">
        <v>4112</v>
      </c>
      <c r="T181">
        <v>671</v>
      </c>
      <c r="U181">
        <v>0.38700000000000001</v>
      </c>
      <c r="V181">
        <v>28</v>
      </c>
      <c r="W181">
        <v>2</v>
      </c>
      <c r="X181">
        <v>30</v>
      </c>
      <c r="Y181">
        <v>43662</v>
      </c>
      <c r="Z181">
        <v>1518505</v>
      </c>
      <c r="AA181">
        <v>34.86</v>
      </c>
      <c r="AB181">
        <v>1471805</v>
      </c>
      <c r="AC181">
        <v>33.79</v>
      </c>
      <c r="AD181">
        <v>202426</v>
      </c>
      <c r="AE181">
        <v>15183887</v>
      </c>
      <c r="AF181">
        <v>0.1333</v>
      </c>
      <c r="AG181">
        <v>118</v>
      </c>
      <c r="AH181">
        <v>22429000</v>
      </c>
      <c r="AI181">
        <v>2783</v>
      </c>
      <c r="AJ181">
        <v>551</v>
      </c>
      <c r="AK181" t="s">
        <v>1195</v>
      </c>
      <c r="AL181" t="s">
        <v>918</v>
      </c>
      <c r="AM181" t="s">
        <v>1194</v>
      </c>
      <c r="AN181" t="s">
        <v>920</v>
      </c>
      <c r="AO181" t="s">
        <v>613</v>
      </c>
      <c r="AP181">
        <v>13</v>
      </c>
      <c r="AQ181">
        <v>11</v>
      </c>
      <c r="AR181">
        <v>23</v>
      </c>
      <c r="AS181" t="s">
        <v>1193</v>
      </c>
      <c r="AT181">
        <v>47</v>
      </c>
      <c r="AU181" s="3">
        <v>21243</v>
      </c>
      <c r="AZ181">
        <v>4.41</v>
      </c>
      <c r="BA181">
        <v>1.1466000000000001</v>
      </c>
      <c r="BB181">
        <v>0.21785399999999999</v>
      </c>
      <c r="BC181">
        <v>1.5249779999999999E-2</v>
      </c>
      <c r="BD181">
        <v>1.067485E-3</v>
      </c>
      <c r="BE181">
        <v>3.4159499999999998E-4</v>
      </c>
      <c r="BF181" s="2">
        <v>3.4159499999999999E-6</v>
      </c>
      <c r="BG181" s="2">
        <v>2.7327600000000002E-7</v>
      </c>
      <c r="BH181">
        <v>24.135929999999998</v>
      </c>
      <c r="BI181">
        <v>3.92572908</v>
      </c>
      <c r="BJ181">
        <v>0.40671163300000002</v>
      </c>
      <c r="BK181">
        <v>6.60773E-3</v>
      </c>
      <c r="BL181">
        <v>1.4756909999999999E-3</v>
      </c>
      <c r="BM181" s="2">
        <v>1.9300099999999998E-5</v>
      </c>
      <c r="BN181" s="2">
        <v>3.6427700000000001E-6</v>
      </c>
      <c r="BO181">
        <v>4874.8303260000002</v>
      </c>
      <c r="BP181">
        <v>792.89520519999996</v>
      </c>
      <c r="BQ181">
        <v>82.145175280000004</v>
      </c>
      <c r="BR181">
        <v>1.334589593</v>
      </c>
      <c r="BS181">
        <v>0.29805115599999998</v>
      </c>
      <c r="BT181">
        <v>3.8981229999999999E-3</v>
      </c>
      <c r="BU181">
        <v>7.35745E-4</v>
      </c>
    </row>
    <row r="182" spans="1:73" x14ac:dyDescent="0.2">
      <c r="A182" t="s">
        <v>410</v>
      </c>
      <c r="B182" s="3">
        <v>43466</v>
      </c>
      <c r="C182" t="s">
        <v>406</v>
      </c>
      <c r="D182">
        <v>344</v>
      </c>
      <c r="E182">
        <v>3</v>
      </c>
      <c r="F182">
        <v>754</v>
      </c>
      <c r="G182">
        <v>754</v>
      </c>
      <c r="H182" t="s">
        <v>1192</v>
      </c>
      <c r="I182" t="s">
        <v>620</v>
      </c>
      <c r="J182" t="s">
        <v>688</v>
      </c>
      <c r="K182" t="s">
        <v>641</v>
      </c>
      <c r="M182">
        <v>180</v>
      </c>
      <c r="N182">
        <v>180</v>
      </c>
      <c r="O182">
        <v>630</v>
      </c>
      <c r="P182">
        <v>3.5</v>
      </c>
      <c r="R182">
        <v>207</v>
      </c>
      <c r="S182">
        <v>207</v>
      </c>
      <c r="T182">
        <v>154</v>
      </c>
      <c r="U182">
        <v>0.89</v>
      </c>
      <c r="V182">
        <v>1</v>
      </c>
      <c r="W182">
        <v>0</v>
      </c>
      <c r="X182">
        <v>1</v>
      </c>
      <c r="Y182">
        <v>13</v>
      </c>
      <c r="Z182">
        <v>20083</v>
      </c>
      <c r="AA182">
        <v>0.46</v>
      </c>
      <c r="AB182">
        <v>20083</v>
      </c>
      <c r="AC182">
        <v>0.46</v>
      </c>
      <c r="AD182">
        <v>10354</v>
      </c>
      <c r="AE182">
        <v>1181481</v>
      </c>
      <c r="AF182">
        <v>0.51559999999999995</v>
      </c>
      <c r="AG182">
        <v>450</v>
      </c>
      <c r="AH182">
        <v>12233985</v>
      </c>
      <c r="AI182">
        <v>19419</v>
      </c>
      <c r="AJ182">
        <v>307</v>
      </c>
      <c r="AK182" t="s">
        <v>667</v>
      </c>
      <c r="AL182" t="s">
        <v>1191</v>
      </c>
      <c r="AM182" t="s">
        <v>629</v>
      </c>
      <c r="AN182" t="s">
        <v>1190</v>
      </c>
      <c r="AO182" t="s">
        <v>622</v>
      </c>
      <c r="AP182">
        <v>12</v>
      </c>
      <c r="AQ182">
        <v>13</v>
      </c>
      <c r="AR182">
        <v>31</v>
      </c>
      <c r="AS182">
        <v>71</v>
      </c>
      <c r="AT182">
        <v>7</v>
      </c>
      <c r="AU182" s="3">
        <v>31593</v>
      </c>
      <c r="AW182" t="s">
        <v>636</v>
      </c>
      <c r="AX182" t="s">
        <v>690</v>
      </c>
      <c r="AZ182">
        <v>0.45</v>
      </c>
      <c r="BA182">
        <v>0.11700000000000001</v>
      </c>
      <c r="BB182">
        <v>2.223E-2</v>
      </c>
      <c r="BC182">
        <v>1.5560999999999999E-3</v>
      </c>
      <c r="BD182">
        <v>1.08927E-4</v>
      </c>
      <c r="BE182" s="2">
        <v>3.4856600000000001E-5</v>
      </c>
      <c r="BF182" s="2">
        <v>3.48566E-7</v>
      </c>
      <c r="BG182" s="2">
        <v>2.7885300000000001E-8</v>
      </c>
      <c r="BH182">
        <v>2.46285</v>
      </c>
      <c r="BI182">
        <v>0.40058460000000001</v>
      </c>
      <c r="BJ182">
        <v>4.1501187000000002E-2</v>
      </c>
      <c r="BK182">
        <v>6.7425799999999995E-4</v>
      </c>
      <c r="BL182">
        <v>1.50581E-4</v>
      </c>
      <c r="BM182" s="2">
        <v>1.9694000000000002E-6</v>
      </c>
      <c r="BN182" s="2">
        <v>3.7171100000000001E-7</v>
      </c>
      <c r="BO182">
        <v>497.43166589999998</v>
      </c>
      <c r="BP182">
        <v>80.907674</v>
      </c>
      <c r="BQ182">
        <v>8.382160743</v>
      </c>
      <c r="BR182">
        <v>0.13618261200000001</v>
      </c>
      <c r="BS182">
        <v>3.0413382999999999E-2</v>
      </c>
      <c r="BT182">
        <v>3.97768E-4</v>
      </c>
      <c r="BU182" s="2">
        <v>7.5075999999999997E-5</v>
      </c>
    </row>
    <row r="183" spans="1:73" x14ac:dyDescent="0.2">
      <c r="A183" t="s">
        <v>102</v>
      </c>
      <c r="B183" s="3">
        <v>43466</v>
      </c>
      <c r="C183" t="s">
        <v>65</v>
      </c>
      <c r="D183">
        <v>103</v>
      </c>
      <c r="E183">
        <v>59</v>
      </c>
      <c r="F183">
        <v>236</v>
      </c>
      <c r="G183">
        <v>236</v>
      </c>
      <c r="H183" t="s">
        <v>1189</v>
      </c>
      <c r="I183" t="s">
        <v>620</v>
      </c>
      <c r="J183" t="s">
        <v>619</v>
      </c>
      <c r="K183" t="s">
        <v>618</v>
      </c>
      <c r="M183">
        <v>615</v>
      </c>
      <c r="N183">
        <v>619</v>
      </c>
      <c r="O183">
        <v>2928.5</v>
      </c>
      <c r="P183">
        <v>4.76</v>
      </c>
      <c r="R183">
        <v>1441</v>
      </c>
      <c r="S183">
        <v>1441</v>
      </c>
      <c r="T183">
        <v>220</v>
      </c>
      <c r="U183">
        <v>0.35799999999999998</v>
      </c>
      <c r="V183">
        <v>5</v>
      </c>
      <c r="W183">
        <v>1</v>
      </c>
      <c r="X183">
        <v>5</v>
      </c>
      <c r="Y183">
        <v>16</v>
      </c>
      <c r="Z183">
        <v>289985</v>
      </c>
      <c r="AA183">
        <v>6.66</v>
      </c>
      <c r="AB183">
        <v>233735</v>
      </c>
      <c r="AC183">
        <v>5.37</v>
      </c>
      <c r="AD183">
        <v>41286</v>
      </c>
      <c r="AE183">
        <v>5580675</v>
      </c>
      <c r="AF183">
        <v>0.1424</v>
      </c>
      <c r="AG183">
        <v>216</v>
      </c>
      <c r="AH183">
        <v>10418410</v>
      </c>
      <c r="AI183">
        <v>3535</v>
      </c>
      <c r="AJ183">
        <v>528</v>
      </c>
      <c r="AK183" t="s">
        <v>890</v>
      </c>
      <c r="AL183" t="s">
        <v>787</v>
      </c>
      <c r="AM183" t="s">
        <v>1188</v>
      </c>
      <c r="AN183" t="s">
        <v>1187</v>
      </c>
      <c r="AO183" t="s">
        <v>683</v>
      </c>
      <c r="AP183">
        <v>3</v>
      </c>
      <c r="AQ183">
        <v>15</v>
      </c>
      <c r="AR183">
        <v>32</v>
      </c>
      <c r="AS183">
        <v>79</v>
      </c>
      <c r="AT183">
        <v>16</v>
      </c>
      <c r="AU183" s="3">
        <v>22858</v>
      </c>
      <c r="AZ183">
        <v>1.5375000000000001</v>
      </c>
      <c r="BA183">
        <v>0.39974999999999999</v>
      </c>
      <c r="BB183">
        <v>7.5952500000000006E-2</v>
      </c>
      <c r="BC183">
        <v>5.3166749999999999E-3</v>
      </c>
      <c r="BD183">
        <v>3.7216700000000002E-4</v>
      </c>
      <c r="BE183">
        <v>1.19094E-4</v>
      </c>
      <c r="BF183" s="2">
        <v>1.1909399999999999E-6</v>
      </c>
      <c r="BG183" s="2">
        <v>9.52748E-8</v>
      </c>
      <c r="BH183">
        <v>8.4147374999999993</v>
      </c>
      <c r="BI183">
        <v>1.36866405</v>
      </c>
      <c r="BJ183">
        <v>0.14179572200000001</v>
      </c>
      <c r="BK183">
        <v>2.303715E-3</v>
      </c>
      <c r="BL183">
        <v>5.1448399999999995E-4</v>
      </c>
      <c r="BM183" s="2">
        <v>6.7287800000000001E-6</v>
      </c>
      <c r="BN183" s="2">
        <v>1.27001E-6</v>
      </c>
      <c r="BO183">
        <v>1699.558192</v>
      </c>
      <c r="BP183">
        <v>276.43455280000001</v>
      </c>
      <c r="BQ183">
        <v>28.63904921</v>
      </c>
      <c r="BR183">
        <v>0.46529058899999998</v>
      </c>
      <c r="BS183">
        <v>0.10391239300000001</v>
      </c>
      <c r="BT183">
        <v>1.359039E-3</v>
      </c>
      <c r="BU183">
        <v>2.5651E-4</v>
      </c>
    </row>
    <row r="184" spans="1:73" x14ac:dyDescent="0.2">
      <c r="A184" t="s">
        <v>103</v>
      </c>
      <c r="B184" s="3">
        <v>43466</v>
      </c>
      <c r="C184" t="s">
        <v>69</v>
      </c>
      <c r="D184">
        <v>28</v>
      </c>
      <c r="E184">
        <v>28</v>
      </c>
      <c r="F184">
        <v>523</v>
      </c>
      <c r="G184">
        <v>523</v>
      </c>
      <c r="H184" t="s">
        <v>1186</v>
      </c>
      <c r="I184" t="s">
        <v>620</v>
      </c>
      <c r="J184" t="s">
        <v>619</v>
      </c>
      <c r="K184" t="s">
        <v>618</v>
      </c>
      <c r="M184">
        <v>1021</v>
      </c>
      <c r="N184">
        <v>1023</v>
      </c>
      <c r="O184">
        <v>4854.5</v>
      </c>
      <c r="P184">
        <v>4.75</v>
      </c>
      <c r="R184">
        <v>2418</v>
      </c>
      <c r="S184">
        <v>2418</v>
      </c>
      <c r="T184">
        <v>363</v>
      </c>
      <c r="U184">
        <v>0.35799999999999998</v>
      </c>
      <c r="V184">
        <v>8</v>
      </c>
      <c r="W184">
        <v>1</v>
      </c>
      <c r="X184">
        <v>9</v>
      </c>
      <c r="Y184">
        <v>14</v>
      </c>
      <c r="Z184">
        <v>541687</v>
      </c>
      <c r="AA184">
        <v>12.44</v>
      </c>
      <c r="AB184">
        <v>498060</v>
      </c>
      <c r="AC184">
        <v>11.43</v>
      </c>
      <c r="AD184">
        <v>68826</v>
      </c>
      <c r="AE184">
        <v>8736312</v>
      </c>
      <c r="AF184">
        <v>0.12709999999999999</v>
      </c>
      <c r="AG184">
        <v>194</v>
      </c>
      <c r="AH184">
        <v>12236000</v>
      </c>
      <c r="AI184">
        <v>2515</v>
      </c>
      <c r="AJ184">
        <v>486</v>
      </c>
      <c r="AK184" t="s">
        <v>1097</v>
      </c>
      <c r="AL184" t="s">
        <v>1185</v>
      </c>
      <c r="AM184" t="s">
        <v>1184</v>
      </c>
      <c r="AN184" t="s">
        <v>954</v>
      </c>
      <c r="AO184" t="s">
        <v>683</v>
      </c>
      <c r="AP184">
        <v>1</v>
      </c>
      <c r="AQ184">
        <v>15</v>
      </c>
      <c r="AR184">
        <v>32</v>
      </c>
      <c r="AS184" t="s">
        <v>951</v>
      </c>
      <c r="AT184">
        <v>17</v>
      </c>
      <c r="AU184" s="3">
        <v>19165</v>
      </c>
      <c r="AV184" t="s">
        <v>1012</v>
      </c>
      <c r="AZ184">
        <v>2.5525000000000002</v>
      </c>
      <c r="BA184">
        <v>0.66364999999999996</v>
      </c>
      <c r="BB184">
        <v>0.1260935</v>
      </c>
      <c r="BC184">
        <v>8.8265449999999999E-3</v>
      </c>
      <c r="BD184">
        <v>6.1785799999999999E-4</v>
      </c>
      <c r="BE184">
        <v>1.97715E-4</v>
      </c>
      <c r="BF184" s="2">
        <v>1.9771500000000002E-6</v>
      </c>
      <c r="BG184" s="2">
        <v>1.58172E-7</v>
      </c>
      <c r="BH184">
        <v>13.969832500000001</v>
      </c>
      <c r="BI184">
        <v>2.2722048699999999</v>
      </c>
      <c r="BJ184">
        <v>0.235403955</v>
      </c>
      <c r="BK184">
        <v>3.8245419999999998E-3</v>
      </c>
      <c r="BL184">
        <v>8.5412699999999999E-4</v>
      </c>
      <c r="BM184" s="2">
        <v>1.11709E-5</v>
      </c>
      <c r="BN184" s="2">
        <v>2.10843E-6</v>
      </c>
      <c r="BO184">
        <v>2821.5429490000001</v>
      </c>
      <c r="BP184">
        <v>458.92630639999999</v>
      </c>
      <c r="BQ184">
        <v>47.545478439999997</v>
      </c>
      <c r="BR184">
        <v>0.77245803599999996</v>
      </c>
      <c r="BS184">
        <v>0.172511468</v>
      </c>
      <c r="BT184">
        <v>2.2562260000000001E-3</v>
      </c>
      <c r="BU184">
        <v>4.2584799999999999E-4</v>
      </c>
    </row>
    <row r="185" spans="1:73" x14ac:dyDescent="0.2">
      <c r="A185" t="s">
        <v>399</v>
      </c>
      <c r="B185" s="3">
        <v>43466</v>
      </c>
      <c r="C185" t="s">
        <v>395</v>
      </c>
      <c r="D185">
        <v>183</v>
      </c>
      <c r="E185">
        <v>100</v>
      </c>
      <c r="F185">
        <v>286</v>
      </c>
      <c r="G185">
        <v>237</v>
      </c>
      <c r="H185" t="s">
        <v>1183</v>
      </c>
      <c r="I185" t="s">
        <v>620</v>
      </c>
      <c r="J185" t="s">
        <v>619</v>
      </c>
      <c r="K185" t="s">
        <v>641</v>
      </c>
      <c r="M185">
        <v>229</v>
      </c>
      <c r="N185">
        <v>231</v>
      </c>
      <c r="O185">
        <v>686.5</v>
      </c>
      <c r="P185">
        <v>3</v>
      </c>
      <c r="R185">
        <v>247</v>
      </c>
      <c r="S185">
        <v>247</v>
      </c>
      <c r="T185">
        <v>199</v>
      </c>
      <c r="U185">
        <v>0.89600000000000002</v>
      </c>
      <c r="V185">
        <v>1</v>
      </c>
      <c r="W185">
        <v>0</v>
      </c>
      <c r="X185">
        <v>1</v>
      </c>
      <c r="Y185">
        <v>20</v>
      </c>
      <c r="Z185">
        <v>50180</v>
      </c>
      <c r="AA185">
        <v>1.1499999999999999</v>
      </c>
      <c r="AB185">
        <v>50180</v>
      </c>
      <c r="AC185">
        <v>1.1499999999999999</v>
      </c>
      <c r="AD185">
        <v>6910</v>
      </c>
      <c r="AE185">
        <v>1316253</v>
      </c>
      <c r="AF185">
        <v>0.13769999999999999</v>
      </c>
      <c r="AG185">
        <v>215</v>
      </c>
      <c r="AH185">
        <v>5622697</v>
      </c>
      <c r="AI185">
        <v>7487</v>
      </c>
      <c r="AJ185">
        <v>290</v>
      </c>
      <c r="AK185" t="s">
        <v>1182</v>
      </c>
      <c r="AL185" t="s">
        <v>656</v>
      </c>
      <c r="AM185" t="s">
        <v>1181</v>
      </c>
      <c r="AN185" t="s">
        <v>1180</v>
      </c>
      <c r="AO185" t="s">
        <v>622</v>
      </c>
      <c r="AP185">
        <v>3</v>
      </c>
      <c r="AQ185">
        <v>12</v>
      </c>
      <c r="AR185">
        <v>26</v>
      </c>
      <c r="AS185">
        <v>65</v>
      </c>
      <c r="AT185">
        <v>2</v>
      </c>
      <c r="AU185" s="3">
        <v>26176</v>
      </c>
      <c r="AW185" t="s">
        <v>636</v>
      </c>
      <c r="AZ185">
        <v>0.57250000000000001</v>
      </c>
      <c r="BA185">
        <v>0.14885000000000001</v>
      </c>
      <c r="BB185">
        <v>2.8281500000000001E-2</v>
      </c>
      <c r="BC185">
        <v>1.979705E-3</v>
      </c>
      <c r="BD185">
        <v>1.38579E-4</v>
      </c>
      <c r="BE185" s="2">
        <v>4.4345399999999997E-5</v>
      </c>
      <c r="BF185" s="2">
        <v>4.4345400000000002E-7</v>
      </c>
      <c r="BG185" s="2">
        <v>3.5476300000000002E-8</v>
      </c>
      <c r="BH185">
        <v>3.1332925</v>
      </c>
      <c r="BI185">
        <v>0.50963263000000003</v>
      </c>
      <c r="BJ185">
        <v>5.2798732000000001E-2</v>
      </c>
      <c r="BK185">
        <v>8.5780600000000002E-4</v>
      </c>
      <c r="BL185">
        <v>1.9157199999999999E-4</v>
      </c>
      <c r="BM185" s="2">
        <v>2.5055099999999998E-6</v>
      </c>
      <c r="BN185" s="2">
        <v>4.7289899999999998E-7</v>
      </c>
      <c r="BO185">
        <v>632.84361939999997</v>
      </c>
      <c r="BP185">
        <v>102.9325408</v>
      </c>
      <c r="BQ185">
        <v>10.66397117</v>
      </c>
      <c r="BR185">
        <v>0.17325454500000001</v>
      </c>
      <c r="BS185">
        <v>3.8692582000000003E-2</v>
      </c>
      <c r="BT185">
        <v>5.0604899999999995E-4</v>
      </c>
      <c r="BU185" s="2">
        <v>9.5513400000000006E-5</v>
      </c>
    </row>
    <row r="186" spans="1:73" x14ac:dyDescent="0.2">
      <c r="A186" t="s">
        <v>515</v>
      </c>
      <c r="B186" s="3">
        <v>43466</v>
      </c>
      <c r="C186" t="s">
        <v>379</v>
      </c>
      <c r="D186">
        <v>181</v>
      </c>
      <c r="E186">
        <v>112</v>
      </c>
      <c r="F186">
        <v>284</v>
      </c>
      <c r="G186">
        <v>284</v>
      </c>
      <c r="H186" t="s">
        <v>1179</v>
      </c>
      <c r="I186" t="s">
        <v>620</v>
      </c>
      <c r="J186" t="s">
        <v>619</v>
      </c>
      <c r="K186" t="s">
        <v>618</v>
      </c>
      <c r="M186">
        <v>271</v>
      </c>
      <c r="N186">
        <v>275</v>
      </c>
      <c r="O186">
        <v>1301.5</v>
      </c>
      <c r="P186">
        <v>4.8</v>
      </c>
      <c r="R186">
        <v>643</v>
      </c>
      <c r="S186">
        <v>643</v>
      </c>
      <c r="T186">
        <v>112</v>
      </c>
      <c r="U186">
        <v>0.41599999999999998</v>
      </c>
      <c r="V186">
        <v>3</v>
      </c>
      <c r="W186">
        <v>0</v>
      </c>
      <c r="X186">
        <v>3</v>
      </c>
      <c r="Y186">
        <v>40732</v>
      </c>
      <c r="Z186">
        <v>99827</v>
      </c>
      <c r="AA186">
        <v>2.29</v>
      </c>
      <c r="AB186">
        <v>99827</v>
      </c>
      <c r="AC186">
        <v>2.29</v>
      </c>
      <c r="AD186">
        <v>34752</v>
      </c>
      <c r="AE186">
        <v>2668090</v>
      </c>
      <c r="AF186">
        <v>0.34810000000000002</v>
      </c>
      <c r="AG186">
        <v>281</v>
      </c>
      <c r="AH186">
        <v>6733865</v>
      </c>
      <c r="AI186">
        <v>5105</v>
      </c>
      <c r="AJ186">
        <v>574</v>
      </c>
      <c r="AK186" t="s">
        <v>1178</v>
      </c>
      <c r="AL186" t="s">
        <v>656</v>
      </c>
      <c r="AM186" t="s">
        <v>1177</v>
      </c>
      <c r="AN186" t="s">
        <v>680</v>
      </c>
      <c r="AO186" t="s">
        <v>622</v>
      </c>
      <c r="AP186">
        <v>11</v>
      </c>
      <c r="AQ186">
        <v>13</v>
      </c>
      <c r="AR186">
        <v>29</v>
      </c>
      <c r="AS186">
        <v>68</v>
      </c>
      <c r="AT186">
        <v>8</v>
      </c>
      <c r="AU186" s="3">
        <v>26176</v>
      </c>
      <c r="AZ186">
        <v>0.67749999999999999</v>
      </c>
      <c r="BA186">
        <v>0.17615</v>
      </c>
      <c r="BB186">
        <v>3.3468499999999998E-2</v>
      </c>
      <c r="BC186">
        <v>2.3427949999999999E-3</v>
      </c>
      <c r="BD186">
        <v>1.6399599999999999E-4</v>
      </c>
      <c r="BE186" s="2">
        <v>5.2478600000000003E-5</v>
      </c>
      <c r="BF186" s="2">
        <v>5.2478599999999997E-7</v>
      </c>
      <c r="BG186" s="2">
        <v>4.1982900000000001E-8</v>
      </c>
      <c r="BH186">
        <v>3.7079575</v>
      </c>
      <c r="BI186">
        <v>0.60310237</v>
      </c>
      <c r="BJ186">
        <v>6.2482343000000003E-2</v>
      </c>
      <c r="BK186">
        <v>1.0151330000000001E-3</v>
      </c>
      <c r="BL186">
        <v>2.26708E-4</v>
      </c>
      <c r="BM186" s="2">
        <v>2.9650399999999998E-6</v>
      </c>
      <c r="BN186" s="2">
        <v>5.5963200000000004E-7</v>
      </c>
      <c r="BO186">
        <v>748.9110081</v>
      </c>
      <c r="BP186">
        <v>121.81099810000001</v>
      </c>
      <c r="BQ186">
        <v>12.619808669999999</v>
      </c>
      <c r="BR186">
        <v>0.20503048700000001</v>
      </c>
      <c r="BS186">
        <v>4.5789037999999997E-2</v>
      </c>
      <c r="BT186">
        <v>5.9886100000000001E-4</v>
      </c>
      <c r="BU186">
        <v>1.13031E-4</v>
      </c>
    </row>
    <row r="187" spans="1:73" x14ac:dyDescent="0.2">
      <c r="A187" t="s">
        <v>104</v>
      </c>
      <c r="B187" s="3">
        <v>43466</v>
      </c>
      <c r="C187" t="s">
        <v>76</v>
      </c>
      <c r="D187">
        <v>191</v>
      </c>
      <c r="E187">
        <v>34</v>
      </c>
      <c r="F187">
        <v>302</v>
      </c>
      <c r="G187">
        <v>313</v>
      </c>
      <c r="H187" t="s">
        <v>1176</v>
      </c>
      <c r="I187" t="s">
        <v>620</v>
      </c>
      <c r="J187" t="s">
        <v>619</v>
      </c>
      <c r="K187" t="s">
        <v>641</v>
      </c>
      <c r="M187">
        <v>177</v>
      </c>
      <c r="N187">
        <v>179</v>
      </c>
      <c r="O187">
        <v>602.5</v>
      </c>
      <c r="P187">
        <v>3.4</v>
      </c>
      <c r="R187">
        <v>192</v>
      </c>
      <c r="S187">
        <v>192</v>
      </c>
      <c r="T187">
        <v>160</v>
      </c>
      <c r="U187">
        <v>0.91400000000000003</v>
      </c>
      <c r="V187">
        <v>1</v>
      </c>
      <c r="W187">
        <v>0</v>
      </c>
      <c r="X187">
        <v>1</v>
      </c>
      <c r="Y187">
        <v>15</v>
      </c>
      <c r="Z187">
        <v>49309</v>
      </c>
      <c r="AA187">
        <v>1.1299999999999999</v>
      </c>
      <c r="AB187">
        <v>49309</v>
      </c>
      <c r="AC187">
        <v>1.1299999999999999</v>
      </c>
      <c r="AD187">
        <v>10076</v>
      </c>
      <c r="AE187">
        <v>1078917</v>
      </c>
      <c r="AF187">
        <v>0.20430000000000001</v>
      </c>
      <c r="AG187">
        <v>170</v>
      </c>
      <c r="AH187">
        <v>6090291</v>
      </c>
      <c r="AI187">
        <v>9776</v>
      </c>
      <c r="AJ187">
        <v>313</v>
      </c>
      <c r="AK187" t="s">
        <v>1175</v>
      </c>
      <c r="AL187" t="s">
        <v>1174</v>
      </c>
      <c r="AM187" t="s">
        <v>1173</v>
      </c>
      <c r="AN187" t="s">
        <v>1172</v>
      </c>
      <c r="AO187" t="s">
        <v>683</v>
      </c>
      <c r="AP187">
        <v>10</v>
      </c>
      <c r="AQ187">
        <v>14</v>
      </c>
      <c r="AR187">
        <v>34</v>
      </c>
      <c r="AS187">
        <v>82</v>
      </c>
      <c r="AT187">
        <v>13</v>
      </c>
      <c r="AU187" s="3">
        <v>26907</v>
      </c>
      <c r="AW187" t="s">
        <v>636</v>
      </c>
      <c r="AZ187">
        <v>0.4425</v>
      </c>
      <c r="BA187">
        <v>0.11505</v>
      </c>
      <c r="BB187">
        <v>2.18595E-2</v>
      </c>
      <c r="BC187">
        <v>1.530165E-3</v>
      </c>
      <c r="BD187">
        <v>1.07112E-4</v>
      </c>
      <c r="BE187" s="2">
        <v>3.4275700000000001E-5</v>
      </c>
      <c r="BF187" s="2">
        <v>3.42757E-7</v>
      </c>
      <c r="BG187" s="2">
        <v>2.7420599999999999E-8</v>
      </c>
      <c r="BH187">
        <v>2.4218025000000001</v>
      </c>
      <c r="BI187">
        <v>0.39390818999999999</v>
      </c>
      <c r="BJ187">
        <v>4.0809500999999998E-2</v>
      </c>
      <c r="BK187">
        <v>6.6301999999999995E-4</v>
      </c>
      <c r="BL187">
        <v>1.48071E-4</v>
      </c>
      <c r="BM187" s="2">
        <v>1.9365800000000001E-6</v>
      </c>
      <c r="BN187" s="2">
        <v>3.65516E-7</v>
      </c>
      <c r="BO187">
        <v>489.14113809999998</v>
      </c>
      <c r="BP187">
        <v>79.559212770000002</v>
      </c>
      <c r="BQ187">
        <v>8.2424580639999991</v>
      </c>
      <c r="BR187">
        <v>0.133912901</v>
      </c>
      <c r="BS187">
        <v>2.9906493999999999E-2</v>
      </c>
      <c r="BT187">
        <v>3.9113800000000002E-4</v>
      </c>
      <c r="BU187" s="2">
        <v>7.3824699999999998E-5</v>
      </c>
    </row>
    <row r="188" spans="1:73" x14ac:dyDescent="0.2">
      <c r="A188" t="s">
        <v>106</v>
      </c>
      <c r="B188" s="3">
        <v>43466</v>
      </c>
      <c r="C188" t="s">
        <v>107</v>
      </c>
      <c r="D188">
        <v>84</v>
      </c>
      <c r="E188">
        <v>84</v>
      </c>
      <c r="F188">
        <v>570</v>
      </c>
      <c r="G188">
        <v>570</v>
      </c>
      <c r="H188" t="s">
        <v>1170</v>
      </c>
      <c r="I188" t="s">
        <v>620</v>
      </c>
      <c r="J188" t="s">
        <v>619</v>
      </c>
      <c r="K188" t="s">
        <v>618</v>
      </c>
      <c r="M188">
        <v>1251</v>
      </c>
      <c r="N188">
        <v>1255</v>
      </c>
      <c r="O188">
        <v>5799.5</v>
      </c>
      <c r="P188">
        <v>4.6399999999999997</v>
      </c>
      <c r="R188">
        <v>2814</v>
      </c>
      <c r="S188">
        <v>2814</v>
      </c>
      <c r="T188">
        <v>484</v>
      </c>
      <c r="U188">
        <v>0.39200000000000002</v>
      </c>
      <c r="V188">
        <v>9</v>
      </c>
      <c r="W188">
        <v>0</v>
      </c>
      <c r="X188">
        <v>9</v>
      </c>
      <c r="Y188">
        <v>16</v>
      </c>
      <c r="Z188">
        <v>507592</v>
      </c>
      <c r="AA188">
        <v>11.65</v>
      </c>
      <c r="AB188">
        <v>463332</v>
      </c>
      <c r="AC188">
        <v>10.64</v>
      </c>
      <c r="AD188">
        <v>76410</v>
      </c>
      <c r="AE188">
        <v>10446587</v>
      </c>
      <c r="AF188">
        <v>0.14169999999999999</v>
      </c>
      <c r="AG188">
        <v>242</v>
      </c>
      <c r="AH188">
        <v>22176000</v>
      </c>
      <c r="AI188">
        <v>3898</v>
      </c>
      <c r="AJ188">
        <v>479</v>
      </c>
      <c r="AK188" t="s">
        <v>1163</v>
      </c>
      <c r="AL188" t="s">
        <v>1171</v>
      </c>
      <c r="AM188" t="s">
        <v>1168</v>
      </c>
      <c r="AN188" t="s">
        <v>1169</v>
      </c>
      <c r="AO188" t="s">
        <v>683</v>
      </c>
      <c r="AP188">
        <v>1</v>
      </c>
      <c r="AQ188">
        <v>15</v>
      </c>
      <c r="AR188">
        <v>29</v>
      </c>
      <c r="AS188">
        <v>84</v>
      </c>
      <c r="AT188">
        <v>8</v>
      </c>
      <c r="AU188" s="3">
        <v>21696</v>
      </c>
      <c r="AV188" t="s">
        <v>679</v>
      </c>
      <c r="AZ188">
        <v>3.1274999999999999</v>
      </c>
      <c r="BA188">
        <v>0.81315000000000004</v>
      </c>
      <c r="BB188">
        <v>0.15449850000000001</v>
      </c>
      <c r="BC188">
        <v>1.0814895E-2</v>
      </c>
      <c r="BD188">
        <v>7.57043E-4</v>
      </c>
      <c r="BE188">
        <v>2.4225399999999999E-4</v>
      </c>
      <c r="BF188" s="2">
        <v>2.4225399999999999E-6</v>
      </c>
      <c r="BG188" s="2">
        <v>1.9380300000000001E-7</v>
      </c>
      <c r="BH188">
        <v>17.1168075</v>
      </c>
      <c r="BI188">
        <v>2.7840629699999999</v>
      </c>
      <c r="BJ188">
        <v>0.28843324999999997</v>
      </c>
      <c r="BK188">
        <v>4.686094E-3</v>
      </c>
      <c r="BL188">
        <v>1.046536E-3</v>
      </c>
      <c r="BM188" s="2">
        <v>1.36873E-5</v>
      </c>
      <c r="BN188" s="2">
        <v>2.5833899999999998E-6</v>
      </c>
      <c r="BO188">
        <v>3457.1500780000001</v>
      </c>
      <c r="BP188">
        <v>562.30833429999996</v>
      </c>
      <c r="BQ188">
        <v>58.256017159999999</v>
      </c>
      <c r="BR188">
        <v>0.94646914999999998</v>
      </c>
      <c r="BS188">
        <v>0.211373013</v>
      </c>
      <c r="BT188">
        <v>2.7644850000000001E-3</v>
      </c>
      <c r="BU188">
        <v>5.2177799999999998E-4</v>
      </c>
    </row>
    <row r="189" spans="1:73" x14ac:dyDescent="0.2">
      <c r="A189" t="s">
        <v>108</v>
      </c>
      <c r="B189" s="3">
        <v>43466</v>
      </c>
      <c r="C189" t="s">
        <v>107</v>
      </c>
      <c r="D189">
        <v>132</v>
      </c>
      <c r="E189">
        <v>84</v>
      </c>
      <c r="F189">
        <v>570</v>
      </c>
      <c r="G189">
        <v>570</v>
      </c>
      <c r="H189" t="s">
        <v>1170</v>
      </c>
      <c r="I189" t="s">
        <v>620</v>
      </c>
      <c r="J189" t="s">
        <v>619</v>
      </c>
      <c r="K189" t="s">
        <v>618</v>
      </c>
      <c r="M189">
        <v>125</v>
      </c>
      <c r="N189">
        <v>125</v>
      </c>
      <c r="O189">
        <v>611.5</v>
      </c>
      <c r="P189">
        <v>4.8899999999999997</v>
      </c>
      <c r="R189">
        <v>297</v>
      </c>
      <c r="S189">
        <v>297</v>
      </c>
      <c r="T189">
        <v>54</v>
      </c>
      <c r="U189">
        <v>0.432</v>
      </c>
      <c r="V189">
        <v>1</v>
      </c>
      <c r="W189">
        <v>0</v>
      </c>
      <c r="X189">
        <v>1</v>
      </c>
      <c r="Y189">
        <v>16</v>
      </c>
      <c r="Z189">
        <v>22500</v>
      </c>
      <c r="AA189">
        <v>0.52</v>
      </c>
      <c r="AB189">
        <v>22500</v>
      </c>
      <c r="AC189">
        <v>0.52</v>
      </c>
      <c r="AD189">
        <v>8660</v>
      </c>
      <c r="AE189">
        <v>1130657</v>
      </c>
      <c r="AF189">
        <v>0.38490000000000002</v>
      </c>
      <c r="AG189">
        <v>571</v>
      </c>
      <c r="AH189">
        <v>1957000</v>
      </c>
      <c r="AI189">
        <v>3198</v>
      </c>
      <c r="AJ189">
        <v>462</v>
      </c>
      <c r="AK189" t="s">
        <v>1169</v>
      </c>
      <c r="AL189" t="s">
        <v>1163</v>
      </c>
      <c r="AM189" t="s">
        <v>1168</v>
      </c>
      <c r="AO189" t="s">
        <v>683</v>
      </c>
      <c r="AP189">
        <v>1</v>
      </c>
      <c r="AQ189">
        <v>15</v>
      </c>
      <c r="AR189">
        <v>29</v>
      </c>
      <c r="AS189">
        <v>84</v>
      </c>
      <c r="AT189">
        <v>8</v>
      </c>
      <c r="AU189" s="3">
        <v>22677</v>
      </c>
      <c r="AV189" t="s">
        <v>679</v>
      </c>
      <c r="AZ189">
        <v>0.3125</v>
      </c>
      <c r="BA189">
        <v>8.1250000000000003E-2</v>
      </c>
      <c r="BB189">
        <v>1.54375E-2</v>
      </c>
      <c r="BC189">
        <v>1.080625E-3</v>
      </c>
      <c r="BD189" s="2">
        <v>7.5643799999999996E-5</v>
      </c>
      <c r="BE189">
        <v>2.4206000000000002E-5</v>
      </c>
      <c r="BF189" s="2">
        <v>2.4205999999999999E-7</v>
      </c>
      <c r="BG189" s="2">
        <v>1.9364800000000001E-8</v>
      </c>
      <c r="BH189">
        <v>1.7103124999999999</v>
      </c>
      <c r="BI189">
        <v>0.27818375000000001</v>
      </c>
      <c r="BJ189">
        <v>2.8820268999999999E-2</v>
      </c>
      <c r="BK189">
        <v>4.6823500000000001E-4</v>
      </c>
      <c r="BL189">
        <v>1.0457E-4</v>
      </c>
      <c r="BM189" s="2">
        <v>1.3676400000000001E-6</v>
      </c>
      <c r="BN189" s="2">
        <v>2.5813300000000003E-7</v>
      </c>
      <c r="BO189">
        <v>345.43865690000001</v>
      </c>
      <c r="BP189">
        <v>56.185884719999997</v>
      </c>
      <c r="BQ189">
        <v>5.8209449610000004</v>
      </c>
      <c r="BR189">
        <v>9.4571258000000005E-2</v>
      </c>
      <c r="BS189">
        <v>2.1120404999999998E-2</v>
      </c>
      <c r="BT189">
        <v>2.76228E-4</v>
      </c>
      <c r="BU189" s="2">
        <v>5.2136099999999997E-5</v>
      </c>
    </row>
    <row r="190" spans="1:73" x14ac:dyDescent="0.2">
      <c r="A190" t="s">
        <v>110</v>
      </c>
      <c r="B190" s="3">
        <v>43466</v>
      </c>
      <c r="C190" t="s">
        <v>111</v>
      </c>
      <c r="D190">
        <v>145</v>
      </c>
      <c r="E190">
        <v>145</v>
      </c>
      <c r="F190">
        <v>249</v>
      </c>
      <c r="G190">
        <v>249</v>
      </c>
      <c r="H190" t="s">
        <v>1167</v>
      </c>
      <c r="I190" t="s">
        <v>620</v>
      </c>
      <c r="J190" t="s">
        <v>619</v>
      </c>
      <c r="K190" t="s">
        <v>618</v>
      </c>
      <c r="M190">
        <v>1732</v>
      </c>
      <c r="N190">
        <v>1732</v>
      </c>
      <c r="O190">
        <v>7554</v>
      </c>
      <c r="P190">
        <v>4.3600000000000003</v>
      </c>
      <c r="R190">
        <v>4010</v>
      </c>
      <c r="S190">
        <v>4010</v>
      </c>
      <c r="T190">
        <v>666</v>
      </c>
      <c r="U190">
        <v>0.39100000000000001</v>
      </c>
      <c r="V190">
        <v>10</v>
      </c>
      <c r="W190">
        <v>1</v>
      </c>
      <c r="X190">
        <v>12</v>
      </c>
      <c r="Y190" t="s">
        <v>1166</v>
      </c>
      <c r="Z190">
        <v>699494</v>
      </c>
      <c r="AA190">
        <v>16.059999999999999</v>
      </c>
      <c r="AB190">
        <v>653938</v>
      </c>
      <c r="AC190">
        <v>15.01</v>
      </c>
      <c r="AD190">
        <v>97114</v>
      </c>
      <c r="AE190">
        <v>14044919</v>
      </c>
      <c r="AF190">
        <v>0.13880000000000001</v>
      </c>
      <c r="AG190">
        <v>250</v>
      </c>
      <c r="AH190">
        <v>33012851</v>
      </c>
      <c r="AI190">
        <v>4350</v>
      </c>
      <c r="AJ190">
        <v>534</v>
      </c>
      <c r="AK190" t="s">
        <v>1165</v>
      </c>
      <c r="AL190" t="s">
        <v>1164</v>
      </c>
      <c r="AM190" t="s">
        <v>1137</v>
      </c>
      <c r="AN190" t="s">
        <v>1163</v>
      </c>
      <c r="AO190" t="s">
        <v>683</v>
      </c>
      <c r="AP190">
        <v>1</v>
      </c>
      <c r="AQ190">
        <v>15</v>
      </c>
      <c r="AR190">
        <v>29</v>
      </c>
      <c r="AS190">
        <v>84</v>
      </c>
      <c r="AT190">
        <v>8</v>
      </c>
      <c r="AU190" s="3">
        <v>24166</v>
      </c>
      <c r="AW190" t="s">
        <v>838</v>
      </c>
      <c r="AZ190">
        <v>4.33</v>
      </c>
      <c r="BA190">
        <v>1.1257999999999999</v>
      </c>
      <c r="BB190">
        <v>0.21390200000000001</v>
      </c>
      <c r="BC190">
        <v>1.4973139999999999E-2</v>
      </c>
      <c r="BD190">
        <v>1.04812E-3</v>
      </c>
      <c r="BE190">
        <v>3.3539799999999999E-4</v>
      </c>
      <c r="BF190" s="2">
        <v>3.3539799999999999E-6</v>
      </c>
      <c r="BG190" s="2">
        <v>2.6831899999999998E-7</v>
      </c>
      <c r="BH190">
        <v>23.698090000000001</v>
      </c>
      <c r="BI190">
        <v>3.8545140400000002</v>
      </c>
      <c r="BJ190">
        <v>0.39933364399999999</v>
      </c>
      <c r="BK190">
        <v>6.4878619999999996E-3</v>
      </c>
      <c r="BL190">
        <v>1.4489209999999999E-3</v>
      </c>
      <c r="BM190" s="2">
        <v>1.895E-5</v>
      </c>
      <c r="BN190" s="2">
        <v>3.5766900000000001E-6</v>
      </c>
      <c r="BO190">
        <v>4786.3980300000003</v>
      </c>
      <c r="BP190">
        <v>778.51161869999999</v>
      </c>
      <c r="BQ190">
        <v>80.655013370000006</v>
      </c>
      <c r="BR190">
        <v>1.3103793509999999</v>
      </c>
      <c r="BS190">
        <v>0.29264433200000001</v>
      </c>
      <c r="BT190">
        <v>3.8274089999999999E-3</v>
      </c>
      <c r="BU190">
        <v>7.2239799999999996E-4</v>
      </c>
    </row>
    <row r="191" spans="1:73" x14ac:dyDescent="0.2">
      <c r="A191" t="s">
        <v>113</v>
      </c>
      <c r="B191" s="3">
        <v>43466</v>
      </c>
      <c r="C191" t="s">
        <v>114</v>
      </c>
      <c r="D191">
        <v>88</v>
      </c>
      <c r="E191">
        <v>88</v>
      </c>
      <c r="F191">
        <v>234</v>
      </c>
      <c r="G191">
        <v>234</v>
      </c>
      <c r="H191" t="s">
        <v>1162</v>
      </c>
      <c r="I191" t="s">
        <v>620</v>
      </c>
      <c r="J191" t="s">
        <v>619</v>
      </c>
      <c r="K191" t="s">
        <v>618</v>
      </c>
      <c r="M191">
        <v>1100</v>
      </c>
      <c r="N191">
        <v>1102</v>
      </c>
      <c r="O191">
        <v>5299</v>
      </c>
      <c r="P191">
        <v>4.82</v>
      </c>
      <c r="R191">
        <v>2691</v>
      </c>
      <c r="S191">
        <v>2691</v>
      </c>
      <c r="T191">
        <v>403</v>
      </c>
      <c r="U191">
        <v>0.36899999999999999</v>
      </c>
      <c r="V191">
        <v>12</v>
      </c>
      <c r="W191">
        <v>1</v>
      </c>
      <c r="X191">
        <v>20</v>
      </c>
      <c r="Y191">
        <v>42230</v>
      </c>
      <c r="Z191">
        <v>805341</v>
      </c>
      <c r="AA191">
        <v>18.489999999999998</v>
      </c>
      <c r="AB191">
        <v>805341</v>
      </c>
      <c r="AC191">
        <v>18.489999999999998</v>
      </c>
      <c r="AD191">
        <v>118402</v>
      </c>
      <c r="AE191">
        <v>10177348</v>
      </c>
      <c r="AF191">
        <v>0.14699999999999999</v>
      </c>
      <c r="AG191">
        <v>146</v>
      </c>
      <c r="AH191">
        <v>16449659</v>
      </c>
      <c r="AI191">
        <v>3100</v>
      </c>
      <c r="AJ191">
        <v>526</v>
      </c>
      <c r="AK191" t="s">
        <v>904</v>
      </c>
      <c r="AL191" t="s">
        <v>1161</v>
      </c>
      <c r="AM191" t="s">
        <v>957</v>
      </c>
      <c r="AN191" t="s">
        <v>1160</v>
      </c>
      <c r="AO191" t="s">
        <v>683</v>
      </c>
      <c r="AP191">
        <v>9</v>
      </c>
      <c r="AQ191">
        <v>15</v>
      </c>
      <c r="AR191">
        <v>32</v>
      </c>
      <c r="AS191">
        <v>85</v>
      </c>
      <c r="AT191">
        <v>18</v>
      </c>
      <c r="AU191" s="3">
        <v>22587</v>
      </c>
      <c r="AZ191">
        <v>2.75</v>
      </c>
      <c r="BA191">
        <v>0.71499999999999997</v>
      </c>
      <c r="BB191">
        <v>0.13585</v>
      </c>
      <c r="BC191">
        <v>9.5095000000000006E-3</v>
      </c>
      <c r="BD191">
        <v>6.6566499999999996E-4</v>
      </c>
      <c r="BE191">
        <v>2.1301299999999999E-4</v>
      </c>
      <c r="BF191" s="2">
        <v>2.1301300000000001E-6</v>
      </c>
      <c r="BG191" s="2">
        <v>1.7041E-7</v>
      </c>
      <c r="BH191">
        <v>15.050750000000001</v>
      </c>
      <c r="BI191">
        <v>2.4480170000000001</v>
      </c>
      <c r="BJ191">
        <v>0.25361836500000001</v>
      </c>
      <c r="BK191">
        <v>4.1204659999999997E-3</v>
      </c>
      <c r="BL191">
        <v>9.2021500000000005E-4</v>
      </c>
      <c r="BM191" s="2">
        <v>1.20352E-5</v>
      </c>
      <c r="BN191" s="2">
        <v>2.27157E-6</v>
      </c>
      <c r="BO191">
        <v>3039.860181</v>
      </c>
      <c r="BP191">
        <v>494.43578559999997</v>
      </c>
      <c r="BQ191">
        <v>51.224315650000001</v>
      </c>
      <c r="BR191">
        <v>0.83222707100000004</v>
      </c>
      <c r="BS191">
        <v>0.185859564</v>
      </c>
      <c r="BT191">
        <v>2.4308020000000001E-3</v>
      </c>
      <c r="BU191">
        <v>4.5879800000000001E-4</v>
      </c>
    </row>
    <row r="192" spans="1:73" x14ac:dyDescent="0.2">
      <c r="A192" t="s">
        <v>116</v>
      </c>
      <c r="B192" s="3">
        <v>43466</v>
      </c>
      <c r="C192" t="s">
        <v>117</v>
      </c>
      <c r="D192">
        <v>129</v>
      </c>
      <c r="E192">
        <v>93</v>
      </c>
      <c r="F192">
        <v>251</v>
      </c>
      <c r="G192">
        <v>251</v>
      </c>
      <c r="H192" t="s">
        <v>1159</v>
      </c>
      <c r="I192" t="s">
        <v>620</v>
      </c>
      <c r="J192" t="s">
        <v>619</v>
      </c>
      <c r="K192" t="s">
        <v>618</v>
      </c>
      <c r="M192">
        <v>463</v>
      </c>
      <c r="N192">
        <v>463</v>
      </c>
      <c r="O192">
        <v>2165.5</v>
      </c>
      <c r="P192">
        <v>4.68</v>
      </c>
      <c r="R192">
        <v>1133</v>
      </c>
      <c r="S192">
        <v>1133</v>
      </c>
      <c r="T192">
        <v>157</v>
      </c>
      <c r="U192">
        <v>0.34300000000000003</v>
      </c>
      <c r="V192">
        <v>2</v>
      </c>
      <c r="W192">
        <v>0</v>
      </c>
      <c r="X192">
        <v>4</v>
      </c>
      <c r="Y192">
        <v>20</v>
      </c>
      <c r="Z192">
        <v>117000</v>
      </c>
      <c r="AA192">
        <v>2.69</v>
      </c>
      <c r="AB192">
        <v>117000</v>
      </c>
      <c r="AC192">
        <v>2.69</v>
      </c>
      <c r="AD192">
        <v>21826</v>
      </c>
      <c r="AE192">
        <v>4029275</v>
      </c>
      <c r="AF192">
        <v>0.1865</v>
      </c>
      <c r="AG192">
        <v>421</v>
      </c>
      <c r="AH192">
        <v>7256661</v>
      </c>
      <c r="AI192">
        <v>3350</v>
      </c>
      <c r="AJ192">
        <v>520</v>
      </c>
      <c r="AK192" t="s">
        <v>1158</v>
      </c>
      <c r="AL192" t="s">
        <v>1157</v>
      </c>
      <c r="AM192" t="s">
        <v>1156</v>
      </c>
      <c r="AN192" t="s">
        <v>953</v>
      </c>
      <c r="AO192" t="s">
        <v>683</v>
      </c>
      <c r="AP192">
        <v>1</v>
      </c>
      <c r="AQ192">
        <v>15</v>
      </c>
      <c r="AR192">
        <v>29</v>
      </c>
      <c r="AS192">
        <v>84</v>
      </c>
      <c r="AT192">
        <v>8</v>
      </c>
      <c r="AU192" s="3">
        <v>23467</v>
      </c>
      <c r="AZ192">
        <v>1.1575</v>
      </c>
      <c r="BA192">
        <v>0.30095</v>
      </c>
      <c r="BB192">
        <v>5.7180500000000002E-2</v>
      </c>
      <c r="BC192">
        <v>4.002635E-3</v>
      </c>
      <c r="BD192">
        <v>2.80184E-4</v>
      </c>
      <c r="BE192" s="2">
        <v>8.9659000000000003E-5</v>
      </c>
      <c r="BF192" s="2">
        <v>8.9658999999999996E-7</v>
      </c>
      <c r="BG192" s="2">
        <v>7.1727200000000002E-8</v>
      </c>
      <c r="BH192">
        <v>6.3349975000000001</v>
      </c>
      <c r="BI192">
        <v>1.03039261</v>
      </c>
      <c r="BJ192">
        <v>0.10675027500000001</v>
      </c>
      <c r="BK192">
        <v>1.734342E-3</v>
      </c>
      <c r="BL192">
        <v>3.8732699999999997E-4</v>
      </c>
      <c r="BM192" s="2">
        <v>5.06573E-6</v>
      </c>
      <c r="BN192" s="2">
        <v>9.5612400000000007E-7</v>
      </c>
      <c r="BO192">
        <v>1279.5047850000001</v>
      </c>
      <c r="BP192">
        <v>208.112517</v>
      </c>
      <c r="BQ192">
        <v>21.560780130000001</v>
      </c>
      <c r="BR192">
        <v>0.35029194000000002</v>
      </c>
      <c r="BS192">
        <v>7.8229980000000005E-2</v>
      </c>
      <c r="BT192">
        <v>1.0231470000000001E-3</v>
      </c>
      <c r="BU192">
        <v>1.93112E-4</v>
      </c>
    </row>
    <row r="193" spans="1:73" x14ac:dyDescent="0.2">
      <c r="A193" t="s">
        <v>119</v>
      </c>
      <c r="B193" s="3">
        <v>43466</v>
      </c>
      <c r="C193" t="s">
        <v>120</v>
      </c>
      <c r="D193">
        <v>102</v>
      </c>
      <c r="E193">
        <v>102</v>
      </c>
      <c r="F193">
        <v>239</v>
      </c>
      <c r="G193">
        <v>239</v>
      </c>
      <c r="H193" t="s">
        <v>1155</v>
      </c>
      <c r="I193" t="s">
        <v>620</v>
      </c>
      <c r="J193" t="s">
        <v>619</v>
      </c>
      <c r="K193" t="s">
        <v>618</v>
      </c>
      <c r="M193">
        <v>1083</v>
      </c>
      <c r="N193">
        <v>1085</v>
      </c>
      <c r="O193">
        <v>5237.5</v>
      </c>
      <c r="P193">
        <v>4.84</v>
      </c>
      <c r="R193">
        <v>2889</v>
      </c>
      <c r="S193">
        <v>2889</v>
      </c>
      <c r="T193">
        <v>364</v>
      </c>
      <c r="U193">
        <v>0.33800000000000002</v>
      </c>
      <c r="V193">
        <v>10</v>
      </c>
      <c r="W193">
        <v>0</v>
      </c>
      <c r="X193">
        <v>10</v>
      </c>
      <c r="Y193" t="s">
        <v>1153</v>
      </c>
      <c r="Z193">
        <v>416831</v>
      </c>
      <c r="AA193">
        <v>9.57</v>
      </c>
      <c r="AB193">
        <v>416831</v>
      </c>
      <c r="AC193">
        <v>9.57</v>
      </c>
      <c r="AD193">
        <v>66594</v>
      </c>
      <c r="AE193">
        <v>9980542</v>
      </c>
      <c r="AF193">
        <v>0.1598</v>
      </c>
      <c r="AG193">
        <v>302</v>
      </c>
      <c r="AH193">
        <v>20735295</v>
      </c>
      <c r="AI193">
        <v>4008</v>
      </c>
      <c r="AJ193">
        <v>499</v>
      </c>
      <c r="AK193" t="s">
        <v>677</v>
      </c>
      <c r="AL193" t="s">
        <v>1151</v>
      </c>
      <c r="AM193" t="s">
        <v>617</v>
      </c>
      <c r="AN193" t="s">
        <v>712</v>
      </c>
      <c r="AO193" t="s">
        <v>683</v>
      </c>
      <c r="AP193">
        <v>3</v>
      </c>
      <c r="AQ193">
        <v>15</v>
      </c>
      <c r="AR193">
        <v>33</v>
      </c>
      <c r="AS193">
        <v>79</v>
      </c>
      <c r="AT193">
        <v>16</v>
      </c>
      <c r="AU193" s="3">
        <v>23985</v>
      </c>
      <c r="AZ193">
        <v>2.7075</v>
      </c>
      <c r="BA193">
        <v>0.70394999999999996</v>
      </c>
      <c r="BB193">
        <v>0.13375049999999999</v>
      </c>
      <c r="BC193">
        <v>9.362535E-3</v>
      </c>
      <c r="BD193">
        <v>6.5537699999999996E-4</v>
      </c>
      <c r="BE193">
        <v>2.0972100000000001E-4</v>
      </c>
      <c r="BF193" s="2">
        <v>2.0972099999999999E-6</v>
      </c>
      <c r="BG193" s="2">
        <v>1.6777700000000001E-7</v>
      </c>
      <c r="BH193">
        <v>14.8181475</v>
      </c>
      <c r="BI193">
        <v>2.41018401</v>
      </c>
      <c r="BJ193">
        <v>0.24969880799999999</v>
      </c>
      <c r="BK193">
        <v>4.0567859999999997E-3</v>
      </c>
      <c r="BL193">
        <v>9.0599400000000003E-4</v>
      </c>
      <c r="BM193" s="2">
        <v>1.18492E-5</v>
      </c>
      <c r="BN193" s="2">
        <v>2.2364599999999998E-6</v>
      </c>
      <c r="BO193">
        <v>2992.8805229999998</v>
      </c>
      <c r="BP193">
        <v>486.7945052</v>
      </c>
      <c r="BQ193">
        <v>50.43266714</v>
      </c>
      <c r="BR193">
        <v>0.81936537899999995</v>
      </c>
      <c r="BS193">
        <v>0.18298718899999999</v>
      </c>
      <c r="BT193">
        <v>2.3932350000000001E-3</v>
      </c>
      <c r="BU193">
        <v>4.5170699999999998E-4</v>
      </c>
    </row>
    <row r="194" spans="1:73" x14ac:dyDescent="0.2">
      <c r="A194" t="s">
        <v>121</v>
      </c>
      <c r="B194" s="3">
        <v>43466</v>
      </c>
      <c r="C194" t="s">
        <v>120</v>
      </c>
      <c r="D194">
        <v>502</v>
      </c>
      <c r="E194">
        <v>102</v>
      </c>
      <c r="F194">
        <v>280</v>
      </c>
      <c r="G194">
        <v>239</v>
      </c>
      <c r="H194" t="s">
        <v>1154</v>
      </c>
      <c r="I194" t="s">
        <v>620</v>
      </c>
      <c r="J194" t="s">
        <v>619</v>
      </c>
      <c r="K194" t="s">
        <v>618</v>
      </c>
      <c r="M194">
        <v>802</v>
      </c>
      <c r="N194">
        <v>802</v>
      </c>
      <c r="O194">
        <v>3765</v>
      </c>
      <c r="P194">
        <v>4.6900000000000004</v>
      </c>
      <c r="R194">
        <v>1989</v>
      </c>
      <c r="S194">
        <v>1989</v>
      </c>
      <c r="T194">
        <v>268</v>
      </c>
      <c r="U194">
        <v>0.33800000000000002</v>
      </c>
      <c r="V194">
        <v>7</v>
      </c>
      <c r="W194">
        <v>0</v>
      </c>
      <c r="X194">
        <v>7</v>
      </c>
      <c r="Y194" t="s">
        <v>1153</v>
      </c>
      <c r="Z194">
        <v>358843</v>
      </c>
      <c r="AA194">
        <v>8.24</v>
      </c>
      <c r="AB194">
        <v>313704</v>
      </c>
      <c r="AC194">
        <v>7.2</v>
      </c>
      <c r="AD194">
        <v>51875</v>
      </c>
      <c r="AE194">
        <v>7162265</v>
      </c>
      <c r="AF194">
        <v>0.14460000000000001</v>
      </c>
      <c r="AG194">
        <v>241</v>
      </c>
      <c r="AH194">
        <v>15391181</v>
      </c>
      <c r="AI194">
        <v>4008</v>
      </c>
      <c r="AJ194">
        <v>507</v>
      </c>
      <c r="AK194" t="s">
        <v>677</v>
      </c>
      <c r="AL194" t="s">
        <v>1152</v>
      </c>
      <c r="AM194" t="s">
        <v>617</v>
      </c>
      <c r="AN194" t="s">
        <v>1151</v>
      </c>
      <c r="AO194" t="s">
        <v>683</v>
      </c>
      <c r="AP194">
        <v>3</v>
      </c>
      <c r="AQ194">
        <v>15</v>
      </c>
      <c r="AR194">
        <v>33</v>
      </c>
      <c r="AS194">
        <v>79</v>
      </c>
      <c r="AT194">
        <v>16</v>
      </c>
      <c r="AU194" s="3">
        <v>23985</v>
      </c>
      <c r="AZ194">
        <v>2.0049999999999999</v>
      </c>
      <c r="BA194">
        <v>0.52129999999999999</v>
      </c>
      <c r="BB194">
        <v>9.9046999999999996E-2</v>
      </c>
      <c r="BC194">
        <v>6.9332899999999999E-3</v>
      </c>
      <c r="BD194">
        <v>4.8533000000000002E-4</v>
      </c>
      <c r="BE194">
        <v>1.5530599999999999E-4</v>
      </c>
      <c r="BF194" s="2">
        <v>1.55306E-6</v>
      </c>
      <c r="BG194" s="2">
        <v>1.2424500000000001E-7</v>
      </c>
      <c r="BH194">
        <v>10.973364999999999</v>
      </c>
      <c r="BI194">
        <v>1.7848269400000001</v>
      </c>
      <c r="BJ194">
        <v>0.18491084399999999</v>
      </c>
      <c r="BK194">
        <v>3.0041949999999999E-3</v>
      </c>
      <c r="BL194">
        <v>6.70921E-4</v>
      </c>
      <c r="BM194" s="2">
        <v>8.7747700000000007E-6</v>
      </c>
      <c r="BN194" s="2">
        <v>1.65618E-6</v>
      </c>
      <c r="BO194">
        <v>2216.3344229999998</v>
      </c>
      <c r="BP194">
        <v>360.48863640000002</v>
      </c>
      <c r="BQ194">
        <v>37.347182869999997</v>
      </c>
      <c r="BR194">
        <v>0.60676919100000004</v>
      </c>
      <c r="BS194">
        <v>0.13550851899999999</v>
      </c>
      <c r="BT194">
        <v>1.7722759999999999E-3</v>
      </c>
      <c r="BU194">
        <v>3.3450500000000002E-4</v>
      </c>
    </row>
    <row r="195" spans="1:73" x14ac:dyDescent="0.2">
      <c r="A195" t="s">
        <v>418</v>
      </c>
      <c r="B195" s="3">
        <v>43466</v>
      </c>
      <c r="C195" t="s">
        <v>419</v>
      </c>
      <c r="D195">
        <v>277</v>
      </c>
      <c r="E195">
        <v>241</v>
      </c>
      <c r="F195">
        <v>504</v>
      </c>
      <c r="G195">
        <v>346</v>
      </c>
      <c r="H195" t="s">
        <v>1150</v>
      </c>
      <c r="I195" t="s">
        <v>620</v>
      </c>
      <c r="J195" t="s">
        <v>619</v>
      </c>
      <c r="K195" t="s">
        <v>915</v>
      </c>
      <c r="M195">
        <v>97</v>
      </c>
      <c r="N195">
        <v>97</v>
      </c>
      <c r="O195">
        <v>296.5</v>
      </c>
      <c r="P195">
        <v>3.06</v>
      </c>
      <c r="R195">
        <v>103</v>
      </c>
      <c r="S195">
        <v>103</v>
      </c>
      <c r="T195">
        <v>83</v>
      </c>
      <c r="U195">
        <v>0.86499999999999999</v>
      </c>
      <c r="V195">
        <v>1</v>
      </c>
      <c r="W195">
        <v>0</v>
      </c>
      <c r="X195">
        <v>1</v>
      </c>
      <c r="Y195">
        <v>9</v>
      </c>
      <c r="Z195">
        <v>10000</v>
      </c>
      <c r="AA195">
        <v>0.23</v>
      </c>
      <c r="AB195">
        <v>10000</v>
      </c>
      <c r="AC195">
        <v>0.23</v>
      </c>
      <c r="AD195">
        <v>6491</v>
      </c>
      <c r="AE195">
        <v>561310</v>
      </c>
      <c r="AF195">
        <v>0.64910000000000001</v>
      </c>
      <c r="AG195">
        <v>448</v>
      </c>
      <c r="AH195">
        <v>1989852</v>
      </c>
      <c r="AI195">
        <v>6337</v>
      </c>
      <c r="AJ195">
        <v>302</v>
      </c>
      <c r="AK195" t="s">
        <v>743</v>
      </c>
      <c r="AL195" t="s">
        <v>1149</v>
      </c>
      <c r="AM195" t="s">
        <v>831</v>
      </c>
      <c r="AO195" t="s">
        <v>622</v>
      </c>
      <c r="AP195">
        <v>11</v>
      </c>
      <c r="AQ195">
        <v>13</v>
      </c>
      <c r="AR195">
        <v>30</v>
      </c>
      <c r="AS195">
        <v>68</v>
      </c>
      <c r="AT195">
        <v>9</v>
      </c>
      <c r="AU195" s="3">
        <v>28245</v>
      </c>
      <c r="AW195" t="s">
        <v>636</v>
      </c>
      <c r="AX195" t="s">
        <v>690</v>
      </c>
      <c r="AZ195">
        <v>0.24249999999999999</v>
      </c>
      <c r="BA195">
        <v>6.3049999999999995E-2</v>
      </c>
      <c r="BB195">
        <v>1.1979500000000001E-2</v>
      </c>
      <c r="BC195">
        <v>8.3856499999999999E-4</v>
      </c>
      <c r="BD195" s="2">
        <v>5.8699600000000003E-5</v>
      </c>
      <c r="BE195" s="2">
        <v>1.8783900000000002E-5</v>
      </c>
      <c r="BF195" s="2">
        <v>1.8783899999999999E-7</v>
      </c>
      <c r="BG195" s="2">
        <v>1.5027100000000002E-8</v>
      </c>
      <c r="BH195">
        <v>1.3272025000000001</v>
      </c>
      <c r="BI195">
        <v>0.21587059</v>
      </c>
      <c r="BJ195">
        <v>2.2364529000000001E-2</v>
      </c>
      <c r="BK195">
        <v>3.6335000000000002E-4</v>
      </c>
      <c r="BL195" s="2">
        <v>8.1146300000000006E-5</v>
      </c>
      <c r="BM195" s="2">
        <v>1.06129E-6</v>
      </c>
      <c r="BN195" s="2">
        <v>2.00311E-7</v>
      </c>
      <c r="BO195">
        <v>268.06039770000001</v>
      </c>
      <c r="BP195">
        <v>43.600246540000001</v>
      </c>
      <c r="BQ195">
        <v>4.5170532889999997</v>
      </c>
      <c r="BR195">
        <v>7.3387296000000005E-2</v>
      </c>
      <c r="BS195">
        <v>1.6389434000000001E-2</v>
      </c>
      <c r="BT195">
        <v>2.14353E-4</v>
      </c>
      <c r="BU195" s="2">
        <v>4.0457599999999997E-5</v>
      </c>
    </row>
    <row r="196" spans="1:73" x14ac:dyDescent="0.2">
      <c r="A196" t="s">
        <v>123</v>
      </c>
      <c r="B196" s="3">
        <v>43466</v>
      </c>
      <c r="C196" t="s">
        <v>124</v>
      </c>
      <c r="D196">
        <v>130</v>
      </c>
      <c r="E196">
        <v>141</v>
      </c>
      <c r="F196">
        <v>250</v>
      </c>
      <c r="G196">
        <v>231</v>
      </c>
      <c r="H196" t="s">
        <v>1148</v>
      </c>
      <c r="I196" t="s">
        <v>620</v>
      </c>
      <c r="J196" t="s">
        <v>619</v>
      </c>
      <c r="K196" t="s">
        <v>618</v>
      </c>
      <c r="M196">
        <v>206</v>
      </c>
      <c r="N196">
        <v>206</v>
      </c>
      <c r="O196">
        <v>962</v>
      </c>
      <c r="P196">
        <v>4.67</v>
      </c>
      <c r="R196">
        <v>531</v>
      </c>
      <c r="S196">
        <v>531</v>
      </c>
      <c r="T196">
        <v>69</v>
      </c>
      <c r="U196">
        <v>0.34</v>
      </c>
      <c r="V196">
        <v>2</v>
      </c>
      <c r="W196">
        <v>0</v>
      </c>
      <c r="X196">
        <v>2</v>
      </c>
      <c r="Y196">
        <v>16</v>
      </c>
      <c r="Z196">
        <v>60890</v>
      </c>
      <c r="AA196">
        <v>1.4</v>
      </c>
      <c r="AB196">
        <v>60890</v>
      </c>
      <c r="AC196">
        <v>1.4</v>
      </c>
      <c r="AD196">
        <v>13024</v>
      </c>
      <c r="AE196">
        <v>1769693</v>
      </c>
      <c r="AF196">
        <v>0.21390000000000001</v>
      </c>
      <c r="AG196">
        <v>379</v>
      </c>
      <c r="AH196">
        <v>3742711</v>
      </c>
      <c r="AI196">
        <v>3891</v>
      </c>
      <c r="AJ196">
        <v>449</v>
      </c>
      <c r="AK196" t="s">
        <v>712</v>
      </c>
      <c r="AL196" t="s">
        <v>1147</v>
      </c>
      <c r="AM196" t="s">
        <v>677</v>
      </c>
      <c r="AO196" t="s">
        <v>683</v>
      </c>
      <c r="AP196">
        <v>3</v>
      </c>
      <c r="AQ196">
        <v>15</v>
      </c>
      <c r="AR196">
        <v>32</v>
      </c>
      <c r="AS196">
        <v>79</v>
      </c>
      <c r="AT196">
        <v>16</v>
      </c>
      <c r="AU196" s="3">
        <v>23162</v>
      </c>
      <c r="AZ196">
        <v>0.51500000000000001</v>
      </c>
      <c r="BA196">
        <v>0.13389999999999999</v>
      </c>
      <c r="BB196">
        <v>2.5440999999999998E-2</v>
      </c>
      <c r="BC196">
        <v>1.7808699999999999E-3</v>
      </c>
      <c r="BD196">
        <v>1.24661E-4</v>
      </c>
      <c r="BE196" s="2">
        <v>3.9891500000000003E-5</v>
      </c>
      <c r="BF196" s="2">
        <v>3.98915E-7</v>
      </c>
      <c r="BG196" s="2">
        <v>3.19132E-8</v>
      </c>
      <c r="BH196">
        <v>2.8185950000000002</v>
      </c>
      <c r="BI196">
        <v>0.45844681999999998</v>
      </c>
      <c r="BJ196">
        <v>4.7495803000000003E-2</v>
      </c>
      <c r="BK196">
        <v>7.7165100000000004E-4</v>
      </c>
      <c r="BL196">
        <v>1.7233099999999999E-4</v>
      </c>
      <c r="BM196" s="2">
        <v>2.2538700000000002E-6</v>
      </c>
      <c r="BN196" s="2">
        <v>4.2540300000000001E-7</v>
      </c>
      <c r="BO196">
        <v>569.28290649999997</v>
      </c>
      <c r="BP196">
        <v>92.594338019999995</v>
      </c>
      <c r="BQ196">
        <v>9.5929172949999995</v>
      </c>
      <c r="BR196">
        <v>0.15585343300000001</v>
      </c>
      <c r="BS196">
        <v>3.4806427000000001E-2</v>
      </c>
      <c r="BT196">
        <v>4.5522299999999999E-4</v>
      </c>
      <c r="BU196" s="2">
        <v>8.5920299999999998E-5</v>
      </c>
    </row>
    <row r="197" spans="1:73" x14ac:dyDescent="0.2">
      <c r="A197" t="s">
        <v>125</v>
      </c>
      <c r="B197" s="3">
        <v>43466</v>
      </c>
      <c r="C197" t="s">
        <v>97</v>
      </c>
      <c r="D197">
        <v>267</v>
      </c>
      <c r="E197">
        <v>267</v>
      </c>
      <c r="F197">
        <v>385</v>
      </c>
      <c r="G197">
        <v>385</v>
      </c>
      <c r="H197" t="s">
        <v>1146</v>
      </c>
      <c r="I197" t="s">
        <v>620</v>
      </c>
      <c r="J197" t="s">
        <v>688</v>
      </c>
      <c r="K197" t="s">
        <v>618</v>
      </c>
      <c r="M197">
        <v>841</v>
      </c>
      <c r="N197">
        <v>843</v>
      </c>
      <c r="O197">
        <v>3788.5</v>
      </c>
      <c r="P197">
        <v>4.5</v>
      </c>
      <c r="R197">
        <v>1681</v>
      </c>
      <c r="S197">
        <v>1681</v>
      </c>
      <c r="T197">
        <v>428</v>
      </c>
      <c r="U197">
        <v>0.52100000000000002</v>
      </c>
      <c r="V197">
        <v>3</v>
      </c>
      <c r="W197">
        <v>0</v>
      </c>
      <c r="X197">
        <v>5</v>
      </c>
      <c r="Y197" t="s">
        <v>1145</v>
      </c>
      <c r="Z197">
        <v>274300</v>
      </c>
      <c r="AA197">
        <v>6.3</v>
      </c>
      <c r="AB197">
        <v>274300</v>
      </c>
      <c r="AC197">
        <v>6.3</v>
      </c>
      <c r="AD197">
        <v>64435</v>
      </c>
      <c r="AE197">
        <v>11316800</v>
      </c>
      <c r="AF197">
        <v>0.2349</v>
      </c>
      <c r="AG197">
        <v>267</v>
      </c>
      <c r="AH197">
        <v>40272504</v>
      </c>
      <c r="AI197">
        <v>10584</v>
      </c>
      <c r="AJ197">
        <v>473</v>
      </c>
      <c r="AK197" t="s">
        <v>677</v>
      </c>
      <c r="AL197" t="s">
        <v>891</v>
      </c>
      <c r="AM197" t="s">
        <v>890</v>
      </c>
      <c r="AN197" t="s">
        <v>787</v>
      </c>
      <c r="AO197" t="s">
        <v>683</v>
      </c>
      <c r="AP197" t="s">
        <v>1144</v>
      </c>
      <c r="AQ197">
        <v>15</v>
      </c>
      <c r="AR197">
        <v>32</v>
      </c>
      <c r="AS197">
        <v>79</v>
      </c>
      <c r="AT197" t="s">
        <v>1143</v>
      </c>
      <c r="AU197" s="3">
        <v>29587</v>
      </c>
      <c r="AW197" t="s">
        <v>838</v>
      </c>
      <c r="AZ197">
        <v>2.1025</v>
      </c>
      <c r="BA197">
        <v>0.54664999999999997</v>
      </c>
      <c r="BB197">
        <v>0.1038635</v>
      </c>
      <c r="BC197">
        <v>7.2704450000000004E-3</v>
      </c>
      <c r="BD197">
        <v>5.0893100000000001E-4</v>
      </c>
      <c r="BE197">
        <v>1.6285799999999999E-4</v>
      </c>
      <c r="BF197" s="2">
        <v>1.62858E-6</v>
      </c>
      <c r="BG197" s="2">
        <v>1.3028600000000001E-7</v>
      </c>
      <c r="BH197">
        <v>11.506982499999999</v>
      </c>
      <c r="BI197">
        <v>1.87162027</v>
      </c>
      <c r="BJ197">
        <v>0.193902768</v>
      </c>
      <c r="BK197">
        <v>3.1502840000000002E-3</v>
      </c>
      <c r="BL197">
        <v>7.0354599999999999E-4</v>
      </c>
      <c r="BM197" s="2">
        <v>9.2014800000000002E-6</v>
      </c>
      <c r="BN197" s="2">
        <v>1.73672E-6</v>
      </c>
      <c r="BO197">
        <v>2324.1112830000002</v>
      </c>
      <c r="BP197">
        <v>378.0186324</v>
      </c>
      <c r="BQ197">
        <v>39.16331769</v>
      </c>
      <c r="BR197">
        <v>0.63627542400000003</v>
      </c>
      <c r="BS197">
        <v>0.14209808500000001</v>
      </c>
      <c r="BT197">
        <v>1.858459E-3</v>
      </c>
      <c r="BU197">
        <v>3.5077200000000001E-4</v>
      </c>
    </row>
    <row r="198" spans="1:73" x14ac:dyDescent="0.2">
      <c r="A198" t="s">
        <v>127</v>
      </c>
      <c r="B198" s="3">
        <v>43466</v>
      </c>
      <c r="C198" t="s">
        <v>128</v>
      </c>
      <c r="D198">
        <v>121</v>
      </c>
      <c r="E198">
        <v>121</v>
      </c>
      <c r="F198">
        <v>244</v>
      </c>
      <c r="G198">
        <v>244</v>
      </c>
      <c r="H198" t="s">
        <v>1142</v>
      </c>
      <c r="I198" t="s">
        <v>620</v>
      </c>
      <c r="J198" t="s">
        <v>619</v>
      </c>
      <c r="K198" t="s">
        <v>618</v>
      </c>
      <c r="M198">
        <v>992</v>
      </c>
      <c r="N198">
        <v>993</v>
      </c>
      <c r="O198">
        <v>4634</v>
      </c>
      <c r="P198">
        <v>4.67</v>
      </c>
      <c r="R198">
        <v>2542</v>
      </c>
      <c r="S198">
        <v>2542</v>
      </c>
      <c r="T198">
        <v>313</v>
      </c>
      <c r="U198">
        <v>0.317</v>
      </c>
      <c r="V198">
        <v>8</v>
      </c>
      <c r="W198">
        <v>1</v>
      </c>
      <c r="X198">
        <v>9</v>
      </c>
      <c r="Y198" t="s">
        <v>1141</v>
      </c>
      <c r="Z198">
        <v>417367</v>
      </c>
      <c r="AA198">
        <v>9.58</v>
      </c>
      <c r="AB198">
        <v>386817</v>
      </c>
      <c r="AC198">
        <v>8.8800000000000008</v>
      </c>
      <c r="AD198">
        <v>78477</v>
      </c>
      <c r="AE198">
        <v>9236613</v>
      </c>
      <c r="AF198">
        <v>0.188</v>
      </c>
      <c r="AG198">
        <v>265</v>
      </c>
      <c r="AH198">
        <v>20670000</v>
      </c>
      <c r="AI198">
        <v>4456</v>
      </c>
      <c r="AJ198">
        <v>530</v>
      </c>
      <c r="AK198" t="s">
        <v>1140</v>
      </c>
      <c r="AL198" t="s">
        <v>1139</v>
      </c>
      <c r="AM198" t="s">
        <v>1138</v>
      </c>
      <c r="AN198" t="s">
        <v>1137</v>
      </c>
      <c r="AO198" t="s">
        <v>683</v>
      </c>
      <c r="AP198">
        <v>1</v>
      </c>
      <c r="AQ198">
        <v>15</v>
      </c>
      <c r="AR198">
        <v>29</v>
      </c>
      <c r="AS198">
        <v>84</v>
      </c>
      <c r="AT198">
        <v>8</v>
      </c>
      <c r="AU198" s="3">
        <v>23832</v>
      </c>
      <c r="AZ198">
        <v>2.48</v>
      </c>
      <c r="BA198">
        <v>0.64480000000000004</v>
      </c>
      <c r="BB198">
        <v>0.122512</v>
      </c>
      <c r="BC198">
        <v>8.5758399999999995E-3</v>
      </c>
      <c r="BD198">
        <v>6.0030900000000004E-4</v>
      </c>
      <c r="BE198">
        <v>1.9209899999999999E-4</v>
      </c>
      <c r="BF198" s="2">
        <v>1.9209900000000001E-6</v>
      </c>
      <c r="BG198" s="2">
        <v>1.5367900000000001E-7</v>
      </c>
      <c r="BH198">
        <v>13.573040000000001</v>
      </c>
      <c r="BI198">
        <v>2.20766624</v>
      </c>
      <c r="BJ198">
        <v>0.22871765299999999</v>
      </c>
      <c r="BK198">
        <v>3.7159110000000001E-3</v>
      </c>
      <c r="BL198">
        <v>8.2986699999999997E-4</v>
      </c>
      <c r="BM198" s="2">
        <v>1.0853600000000001E-5</v>
      </c>
      <c r="BN198" s="2">
        <v>2.0485400000000002E-6</v>
      </c>
      <c r="BO198">
        <v>2741.4011810000002</v>
      </c>
      <c r="BP198">
        <v>445.89118120000001</v>
      </c>
      <c r="BQ198">
        <v>46.195019209999998</v>
      </c>
      <c r="BR198">
        <v>0.75051750399999995</v>
      </c>
      <c r="BS198">
        <v>0.16761153400000001</v>
      </c>
      <c r="BT198">
        <v>2.1921419999999998E-3</v>
      </c>
      <c r="BU198">
        <v>4.1375199999999998E-4</v>
      </c>
    </row>
    <row r="199" spans="1:73" x14ac:dyDescent="0.2">
      <c r="A199" t="s">
        <v>599</v>
      </c>
      <c r="B199" s="3">
        <v>43466</v>
      </c>
      <c r="C199" t="s">
        <v>600</v>
      </c>
      <c r="D199">
        <v>314</v>
      </c>
      <c r="E199">
        <v>35</v>
      </c>
      <c r="F199">
        <v>306</v>
      </c>
      <c r="G199">
        <v>306</v>
      </c>
      <c r="H199" t="s">
        <v>1136</v>
      </c>
      <c r="I199" t="s">
        <v>620</v>
      </c>
      <c r="J199" t="s">
        <v>688</v>
      </c>
      <c r="K199" t="s">
        <v>641</v>
      </c>
      <c r="M199">
        <v>276</v>
      </c>
      <c r="N199">
        <v>277</v>
      </c>
      <c r="O199">
        <v>996</v>
      </c>
      <c r="P199">
        <v>3.61</v>
      </c>
      <c r="R199">
        <v>348</v>
      </c>
      <c r="S199">
        <v>348</v>
      </c>
      <c r="T199">
        <v>244</v>
      </c>
      <c r="U199">
        <v>0.89100000000000001</v>
      </c>
      <c r="V199">
        <v>1</v>
      </c>
      <c r="W199">
        <v>0</v>
      </c>
      <c r="X199">
        <v>2</v>
      </c>
      <c r="Y199">
        <v>10</v>
      </c>
      <c r="Z199">
        <v>120879</v>
      </c>
      <c r="AA199">
        <v>2.78</v>
      </c>
      <c r="AB199">
        <v>120879</v>
      </c>
      <c r="AC199">
        <v>2.78</v>
      </c>
      <c r="AD199">
        <v>29107</v>
      </c>
      <c r="AE199">
        <v>2204124</v>
      </c>
      <c r="AF199">
        <v>0.24079999999999999</v>
      </c>
      <c r="AG199">
        <v>125</v>
      </c>
      <c r="AH199">
        <v>18511313</v>
      </c>
      <c r="AI199">
        <v>18493</v>
      </c>
      <c r="AJ199">
        <v>327</v>
      </c>
      <c r="AK199" t="s">
        <v>1135</v>
      </c>
      <c r="AL199" t="s">
        <v>1134</v>
      </c>
      <c r="AM199" t="s">
        <v>1133</v>
      </c>
      <c r="AO199" t="s">
        <v>699</v>
      </c>
      <c r="AP199">
        <v>1</v>
      </c>
      <c r="AQ199">
        <v>11</v>
      </c>
      <c r="AR199">
        <v>23</v>
      </c>
      <c r="AS199">
        <v>64</v>
      </c>
      <c r="AT199">
        <v>49</v>
      </c>
      <c r="AU199" s="3">
        <v>30875</v>
      </c>
      <c r="AW199" t="s">
        <v>636</v>
      </c>
      <c r="AX199" t="s">
        <v>690</v>
      </c>
      <c r="AZ199">
        <v>0.69</v>
      </c>
      <c r="BA199">
        <v>0.1794</v>
      </c>
      <c r="BB199">
        <v>3.4085999999999998E-2</v>
      </c>
      <c r="BC199">
        <v>2.38602E-3</v>
      </c>
      <c r="BD199">
        <v>1.67021E-4</v>
      </c>
      <c r="BE199" s="2">
        <v>5.3446799999999998E-5</v>
      </c>
      <c r="BF199" s="2">
        <v>5.3446799999999999E-7</v>
      </c>
      <c r="BG199" s="2">
        <v>4.2757499999999998E-8</v>
      </c>
      <c r="BH199">
        <v>3.77637</v>
      </c>
      <c r="BI199">
        <v>0.61422971999999998</v>
      </c>
      <c r="BJ199">
        <v>6.3635153E-2</v>
      </c>
      <c r="BK199">
        <v>1.033862E-3</v>
      </c>
      <c r="BL199">
        <v>2.3089000000000001E-4</v>
      </c>
      <c r="BM199" s="2">
        <v>3.0197500000000002E-6</v>
      </c>
      <c r="BN199" s="2">
        <v>5.6995700000000003E-7</v>
      </c>
      <c r="BO199">
        <v>762.72855440000001</v>
      </c>
      <c r="BP199">
        <v>124.05843350000001</v>
      </c>
      <c r="BQ199">
        <v>12.85264647</v>
      </c>
      <c r="BR199">
        <v>0.20881333799999999</v>
      </c>
      <c r="BS199">
        <v>4.6633854000000002E-2</v>
      </c>
      <c r="BT199">
        <v>6.0990999999999997E-4</v>
      </c>
      <c r="BU199">
        <v>1.15117E-4</v>
      </c>
    </row>
    <row r="200" spans="1:73" x14ac:dyDescent="0.2">
      <c r="A200" t="s">
        <v>277</v>
      </c>
      <c r="B200" s="3">
        <v>43466</v>
      </c>
      <c r="C200" t="s">
        <v>278</v>
      </c>
      <c r="D200">
        <v>43</v>
      </c>
      <c r="E200">
        <v>36</v>
      </c>
      <c r="F200">
        <v>585</v>
      </c>
      <c r="G200">
        <v>585</v>
      </c>
      <c r="H200" t="s">
        <v>1132</v>
      </c>
      <c r="I200" t="s">
        <v>620</v>
      </c>
      <c r="J200" t="s">
        <v>619</v>
      </c>
      <c r="K200" t="s">
        <v>618</v>
      </c>
      <c r="M200">
        <v>1146</v>
      </c>
      <c r="N200">
        <v>1148</v>
      </c>
      <c r="O200">
        <v>4966</v>
      </c>
      <c r="P200">
        <v>4.33</v>
      </c>
      <c r="R200">
        <v>2327</v>
      </c>
      <c r="S200">
        <v>2327</v>
      </c>
      <c r="T200">
        <v>463</v>
      </c>
      <c r="U200">
        <v>0.41</v>
      </c>
      <c r="V200">
        <v>16</v>
      </c>
      <c r="W200">
        <v>1</v>
      </c>
      <c r="X200">
        <v>33</v>
      </c>
      <c r="Y200">
        <v>6</v>
      </c>
      <c r="Z200">
        <v>1036600</v>
      </c>
      <c r="AA200">
        <v>23.8</v>
      </c>
      <c r="AB200">
        <v>1036600</v>
      </c>
      <c r="AC200">
        <v>23.8</v>
      </c>
      <c r="AD200">
        <v>177223</v>
      </c>
      <c r="AE200">
        <v>9377365</v>
      </c>
      <c r="AF200">
        <v>0.17100000000000001</v>
      </c>
      <c r="AG200">
        <v>98</v>
      </c>
      <c r="AH200">
        <v>13817794</v>
      </c>
      <c r="AI200">
        <v>2779</v>
      </c>
      <c r="AJ200">
        <v>516</v>
      </c>
      <c r="AK200" t="s">
        <v>918</v>
      </c>
      <c r="AL200" t="s">
        <v>1131</v>
      </c>
      <c r="AM200" t="s">
        <v>920</v>
      </c>
      <c r="AN200" t="s">
        <v>919</v>
      </c>
      <c r="AO200" t="s">
        <v>613</v>
      </c>
      <c r="AP200">
        <v>15</v>
      </c>
      <c r="AQ200">
        <v>9</v>
      </c>
      <c r="AR200">
        <v>19</v>
      </c>
      <c r="AS200">
        <v>41</v>
      </c>
      <c r="AT200">
        <v>46</v>
      </c>
      <c r="AU200" s="3">
        <v>18611</v>
      </c>
      <c r="AV200" t="s">
        <v>801</v>
      </c>
      <c r="AZ200">
        <v>2.8650000000000002</v>
      </c>
      <c r="BA200">
        <v>0.74490000000000001</v>
      </c>
      <c r="BB200">
        <v>0.14153099999999999</v>
      </c>
      <c r="BC200">
        <v>9.9071699999999999E-3</v>
      </c>
      <c r="BD200">
        <v>6.9350200000000003E-4</v>
      </c>
      <c r="BE200">
        <v>2.2192100000000001E-4</v>
      </c>
      <c r="BF200" s="2">
        <v>2.2192100000000001E-6</v>
      </c>
      <c r="BG200" s="2">
        <v>1.7753600000000001E-7</v>
      </c>
      <c r="BH200">
        <v>15.680145</v>
      </c>
      <c r="BI200">
        <v>2.5503886200000001</v>
      </c>
      <c r="BJ200">
        <v>0.26422422400000001</v>
      </c>
      <c r="BK200">
        <v>4.2927770000000002E-3</v>
      </c>
      <c r="BL200">
        <v>9.58697E-4</v>
      </c>
      <c r="BM200" s="2">
        <v>1.25385E-5</v>
      </c>
      <c r="BN200" s="2">
        <v>2.3665600000000001E-6</v>
      </c>
      <c r="BO200">
        <v>3166.9816059999998</v>
      </c>
      <c r="BP200">
        <v>515.11219110000002</v>
      </c>
      <c r="BQ200">
        <v>53.366423400000002</v>
      </c>
      <c r="BR200">
        <v>0.86702929399999995</v>
      </c>
      <c r="BS200">
        <v>0.19363187300000001</v>
      </c>
      <c r="BT200">
        <v>2.532454E-3</v>
      </c>
      <c r="BU200">
        <v>4.7798399999999998E-4</v>
      </c>
    </row>
    <row r="201" spans="1:73" x14ac:dyDescent="0.2">
      <c r="A201" t="s">
        <v>562</v>
      </c>
      <c r="B201" s="3">
        <v>43466</v>
      </c>
      <c r="C201" t="s">
        <v>563</v>
      </c>
      <c r="D201">
        <v>51</v>
      </c>
      <c r="E201">
        <v>165</v>
      </c>
      <c r="F201">
        <v>573</v>
      </c>
      <c r="G201">
        <v>571</v>
      </c>
      <c r="H201" t="s">
        <v>1130</v>
      </c>
      <c r="I201" t="s">
        <v>620</v>
      </c>
      <c r="J201" t="s">
        <v>619</v>
      </c>
      <c r="K201" t="s">
        <v>618</v>
      </c>
      <c r="M201">
        <v>417</v>
      </c>
      <c r="N201">
        <v>418</v>
      </c>
      <c r="O201">
        <v>1766.5</v>
      </c>
      <c r="P201">
        <v>4.24</v>
      </c>
      <c r="R201">
        <v>837</v>
      </c>
      <c r="S201">
        <v>837</v>
      </c>
      <c r="T201">
        <v>140</v>
      </c>
      <c r="U201">
        <v>0.34</v>
      </c>
      <c r="V201">
        <v>7</v>
      </c>
      <c r="W201">
        <v>0</v>
      </c>
      <c r="X201">
        <v>14</v>
      </c>
      <c r="Y201">
        <v>6</v>
      </c>
      <c r="Z201">
        <v>354220</v>
      </c>
      <c r="AA201">
        <v>8.1300000000000008</v>
      </c>
      <c r="AB201">
        <v>310500</v>
      </c>
      <c r="AC201">
        <v>7.13</v>
      </c>
      <c r="AD201">
        <v>66101</v>
      </c>
      <c r="AE201">
        <v>3931321</v>
      </c>
      <c r="AF201">
        <v>0.18659999999999999</v>
      </c>
      <c r="AG201">
        <v>103</v>
      </c>
      <c r="AH201">
        <v>5137275</v>
      </c>
      <c r="AI201">
        <v>2901</v>
      </c>
      <c r="AJ201">
        <v>548</v>
      </c>
      <c r="AK201" t="s">
        <v>1129</v>
      </c>
      <c r="AL201" t="s">
        <v>1128</v>
      </c>
      <c r="AM201" t="s">
        <v>1014</v>
      </c>
      <c r="AN201" t="s">
        <v>1127</v>
      </c>
      <c r="AO201" t="s">
        <v>644</v>
      </c>
      <c r="AP201">
        <v>14</v>
      </c>
      <c r="AQ201">
        <v>5</v>
      </c>
      <c r="AR201">
        <v>10</v>
      </c>
      <c r="AS201">
        <v>31</v>
      </c>
      <c r="AT201">
        <v>31</v>
      </c>
      <c r="AU201" s="3">
        <v>18687</v>
      </c>
      <c r="AV201" t="s">
        <v>679</v>
      </c>
      <c r="AZ201">
        <v>1.0425</v>
      </c>
      <c r="BA201">
        <v>0.27105000000000001</v>
      </c>
      <c r="BB201">
        <v>5.1499499999999997E-2</v>
      </c>
      <c r="BC201">
        <v>3.6049649999999999E-3</v>
      </c>
      <c r="BD201">
        <v>2.52348E-4</v>
      </c>
      <c r="BE201" s="2">
        <v>8.07512E-5</v>
      </c>
      <c r="BF201" s="2">
        <v>8.0751200000000001E-7</v>
      </c>
      <c r="BG201" s="2">
        <v>6.4600999999999997E-8</v>
      </c>
      <c r="BH201">
        <v>5.7056025000000004</v>
      </c>
      <c r="BI201">
        <v>0.92802099000000005</v>
      </c>
      <c r="BJ201">
        <v>9.6144416999999996E-2</v>
      </c>
      <c r="BK201">
        <v>1.562031E-3</v>
      </c>
      <c r="BL201">
        <v>3.4884500000000003E-4</v>
      </c>
      <c r="BM201" s="2">
        <v>4.56244E-6</v>
      </c>
      <c r="BN201" s="2">
        <v>8.6113100000000001E-7</v>
      </c>
      <c r="BO201">
        <v>1152.3833589999999</v>
      </c>
      <c r="BP201">
        <v>187.43611139999999</v>
      </c>
      <c r="BQ201">
        <v>19.418672390000001</v>
      </c>
      <c r="BR201">
        <v>0.315489717</v>
      </c>
      <c r="BS201">
        <v>7.0457670999999999E-2</v>
      </c>
      <c r="BT201">
        <v>9.2149500000000004E-4</v>
      </c>
      <c r="BU201">
        <v>1.73926E-4</v>
      </c>
    </row>
    <row r="202" spans="1:73" x14ac:dyDescent="0.2">
      <c r="A202" t="s">
        <v>280</v>
      </c>
      <c r="B202" s="3">
        <v>43466</v>
      </c>
      <c r="C202" t="s">
        <v>281</v>
      </c>
      <c r="D202">
        <v>162</v>
      </c>
      <c r="E202">
        <v>162</v>
      </c>
      <c r="F202">
        <v>269</v>
      </c>
      <c r="G202">
        <v>269</v>
      </c>
      <c r="H202" t="s">
        <v>1126</v>
      </c>
      <c r="I202" t="s">
        <v>620</v>
      </c>
      <c r="J202" t="s">
        <v>619</v>
      </c>
      <c r="K202" t="s">
        <v>618</v>
      </c>
      <c r="M202">
        <v>238</v>
      </c>
      <c r="N202">
        <v>238</v>
      </c>
      <c r="O202">
        <v>1077</v>
      </c>
      <c r="P202">
        <v>4.53</v>
      </c>
      <c r="R202">
        <v>640</v>
      </c>
      <c r="S202">
        <v>640</v>
      </c>
      <c r="T202">
        <v>62</v>
      </c>
      <c r="U202">
        <v>0.26600000000000001</v>
      </c>
      <c r="V202">
        <v>3</v>
      </c>
      <c r="W202">
        <v>1</v>
      </c>
      <c r="X202">
        <v>4</v>
      </c>
      <c r="Y202">
        <v>14</v>
      </c>
      <c r="Z202">
        <v>112916</v>
      </c>
      <c r="AA202">
        <v>2.59</v>
      </c>
      <c r="AB202">
        <v>112916</v>
      </c>
      <c r="AC202">
        <v>2.59</v>
      </c>
      <c r="AD202">
        <v>16412</v>
      </c>
      <c r="AE202">
        <v>2178743</v>
      </c>
      <c r="AF202">
        <v>0.14530000000000001</v>
      </c>
      <c r="AG202">
        <v>247</v>
      </c>
      <c r="AH202">
        <v>4875929</v>
      </c>
      <c r="AI202">
        <v>4527</v>
      </c>
      <c r="AJ202">
        <v>684</v>
      </c>
      <c r="AK202" t="s">
        <v>667</v>
      </c>
      <c r="AL202" t="s">
        <v>1125</v>
      </c>
      <c r="AM202" t="s">
        <v>763</v>
      </c>
      <c r="AN202" t="s">
        <v>748</v>
      </c>
      <c r="AO202" t="s">
        <v>613</v>
      </c>
      <c r="AP202">
        <v>16</v>
      </c>
      <c r="AQ202">
        <v>8</v>
      </c>
      <c r="AR202">
        <v>18</v>
      </c>
      <c r="AS202">
        <v>55</v>
      </c>
      <c r="AT202">
        <v>37</v>
      </c>
      <c r="AU202" s="3">
        <v>24928</v>
      </c>
      <c r="AZ202">
        <v>0.59499999999999997</v>
      </c>
      <c r="BA202">
        <v>0.1547</v>
      </c>
      <c r="BB202">
        <v>2.9392999999999999E-2</v>
      </c>
      <c r="BC202">
        <v>2.0575099999999998E-3</v>
      </c>
      <c r="BD202">
        <v>1.4402600000000001E-4</v>
      </c>
      <c r="BE202" s="2">
        <v>4.6088199999999997E-5</v>
      </c>
      <c r="BF202" s="2">
        <v>4.6088199999999998E-7</v>
      </c>
      <c r="BG202" s="2">
        <v>3.6870599999999998E-8</v>
      </c>
      <c r="BH202">
        <v>3.2564350000000002</v>
      </c>
      <c r="BI202">
        <v>0.52966186000000004</v>
      </c>
      <c r="BJ202">
        <v>5.4873791999999998E-2</v>
      </c>
      <c r="BK202">
        <v>8.9151900000000001E-4</v>
      </c>
      <c r="BL202">
        <v>1.99101E-4</v>
      </c>
      <c r="BM202" s="2">
        <v>2.6039799999999998E-6</v>
      </c>
      <c r="BN202" s="2">
        <v>4.9148499999999998E-7</v>
      </c>
      <c r="BO202">
        <v>657.71520269999996</v>
      </c>
      <c r="BP202">
        <v>106.9779245</v>
      </c>
      <c r="BQ202">
        <v>11.0830792</v>
      </c>
      <c r="BR202">
        <v>0.18006367500000001</v>
      </c>
      <c r="BS202">
        <v>4.0213250999999998E-2</v>
      </c>
      <c r="BT202">
        <v>5.2593699999999998E-4</v>
      </c>
      <c r="BU202" s="2">
        <v>9.9267199999999997E-5</v>
      </c>
    </row>
    <row r="203" spans="1:73" x14ac:dyDescent="0.2">
      <c r="A203" t="s">
        <v>282</v>
      </c>
      <c r="B203" s="3">
        <v>43466</v>
      </c>
      <c r="C203" t="s">
        <v>220</v>
      </c>
      <c r="D203">
        <v>313</v>
      </c>
      <c r="E203">
        <v>351</v>
      </c>
      <c r="F203">
        <v>287</v>
      </c>
      <c r="G203">
        <v>765</v>
      </c>
      <c r="H203" t="s">
        <v>1124</v>
      </c>
      <c r="I203" t="s">
        <v>620</v>
      </c>
      <c r="J203" t="s">
        <v>688</v>
      </c>
      <c r="K203" t="s">
        <v>634</v>
      </c>
      <c r="M203">
        <v>125</v>
      </c>
      <c r="N203">
        <v>125</v>
      </c>
      <c r="O203">
        <v>540.5</v>
      </c>
      <c r="P203">
        <v>4.32</v>
      </c>
      <c r="R203">
        <v>304</v>
      </c>
      <c r="S203">
        <v>304</v>
      </c>
      <c r="T203">
        <v>16</v>
      </c>
      <c r="U203">
        <v>0.13100000000000001</v>
      </c>
      <c r="V203">
        <v>5</v>
      </c>
      <c r="W203">
        <v>0</v>
      </c>
      <c r="X203">
        <v>5</v>
      </c>
      <c r="Y203">
        <v>4</v>
      </c>
      <c r="Z203">
        <v>242141</v>
      </c>
      <c r="AA203">
        <v>5.56</v>
      </c>
      <c r="AB203">
        <v>242141</v>
      </c>
      <c r="AC203">
        <v>5.56</v>
      </c>
      <c r="AD203">
        <v>78188</v>
      </c>
      <c r="AE203">
        <v>2000000</v>
      </c>
      <c r="AF203">
        <v>0.32290000000000002</v>
      </c>
      <c r="AG203">
        <v>55</v>
      </c>
      <c r="AH203">
        <v>8068686</v>
      </c>
      <c r="AI203">
        <v>14942</v>
      </c>
      <c r="AJ203">
        <v>599</v>
      </c>
      <c r="AK203" t="s">
        <v>859</v>
      </c>
      <c r="AL203" t="s">
        <v>1123</v>
      </c>
      <c r="AM203" t="s">
        <v>932</v>
      </c>
      <c r="AN203" t="s">
        <v>705</v>
      </c>
      <c r="AO203" t="s">
        <v>613</v>
      </c>
      <c r="AP203">
        <v>16</v>
      </c>
      <c r="AQ203">
        <v>8</v>
      </c>
      <c r="AR203">
        <v>25</v>
      </c>
      <c r="AS203">
        <v>55</v>
      </c>
      <c r="AT203">
        <v>41</v>
      </c>
      <c r="AU203" s="3">
        <v>31726</v>
      </c>
      <c r="AX203" t="s">
        <v>690</v>
      </c>
      <c r="AZ203">
        <v>0.3125</v>
      </c>
      <c r="BA203">
        <v>8.1250000000000003E-2</v>
      </c>
      <c r="BB203">
        <v>1.54375E-2</v>
      </c>
      <c r="BC203">
        <v>1.080625E-3</v>
      </c>
      <c r="BD203" s="2">
        <v>7.5643799999999996E-5</v>
      </c>
      <c r="BE203">
        <v>2.4206000000000002E-5</v>
      </c>
      <c r="BF203" s="2">
        <v>2.4205999999999999E-7</v>
      </c>
      <c r="BG203" s="2">
        <v>1.9364800000000001E-8</v>
      </c>
      <c r="BH203">
        <v>1.7103124999999999</v>
      </c>
      <c r="BI203">
        <v>0.27818375000000001</v>
      </c>
      <c r="BJ203">
        <v>2.8820268999999999E-2</v>
      </c>
      <c r="BK203">
        <v>4.6823500000000001E-4</v>
      </c>
      <c r="BL203">
        <v>1.0457E-4</v>
      </c>
      <c r="BM203" s="2">
        <v>1.3676400000000001E-6</v>
      </c>
      <c r="BN203" s="2">
        <v>2.5813300000000003E-7</v>
      </c>
      <c r="BO203">
        <v>345.43865690000001</v>
      </c>
      <c r="BP203">
        <v>56.185884719999997</v>
      </c>
      <c r="BQ203">
        <v>5.8209449610000004</v>
      </c>
      <c r="BR203">
        <v>9.4571258000000005E-2</v>
      </c>
      <c r="BS203">
        <v>2.1120404999999998E-2</v>
      </c>
      <c r="BT203">
        <v>2.76228E-4</v>
      </c>
      <c r="BU203" s="2">
        <v>5.2136099999999997E-5</v>
      </c>
    </row>
    <row r="204" spans="1:73" x14ac:dyDescent="0.2">
      <c r="A204" t="s">
        <v>283</v>
      </c>
      <c r="B204" s="3">
        <v>43466</v>
      </c>
      <c r="C204" t="s">
        <v>213</v>
      </c>
      <c r="D204">
        <v>172</v>
      </c>
      <c r="E204">
        <v>172</v>
      </c>
      <c r="F204">
        <v>582</v>
      </c>
      <c r="G204">
        <v>582</v>
      </c>
      <c r="H204" t="s">
        <v>1122</v>
      </c>
      <c r="I204" t="s">
        <v>620</v>
      </c>
      <c r="J204" t="s">
        <v>619</v>
      </c>
      <c r="K204" t="s">
        <v>618</v>
      </c>
      <c r="M204">
        <v>570</v>
      </c>
      <c r="N204">
        <v>573</v>
      </c>
      <c r="O204">
        <v>2204</v>
      </c>
      <c r="P204">
        <v>3.87</v>
      </c>
      <c r="R204">
        <v>947</v>
      </c>
      <c r="S204">
        <v>947</v>
      </c>
      <c r="T204">
        <v>305</v>
      </c>
      <c r="U204">
        <v>0.54400000000000004</v>
      </c>
      <c r="V204">
        <v>6</v>
      </c>
      <c r="W204">
        <v>1</v>
      </c>
      <c r="X204">
        <v>7</v>
      </c>
      <c r="Y204" t="s">
        <v>1121</v>
      </c>
      <c r="Z204">
        <v>276010</v>
      </c>
      <c r="AA204">
        <v>6.34</v>
      </c>
      <c r="AB204">
        <v>276010</v>
      </c>
      <c r="AC204">
        <v>6.34</v>
      </c>
      <c r="AD204">
        <v>34501</v>
      </c>
      <c r="AE204">
        <v>5421328</v>
      </c>
      <c r="AF204">
        <v>0.125</v>
      </c>
      <c r="AG204">
        <v>149</v>
      </c>
      <c r="AH204">
        <v>15000000</v>
      </c>
      <c r="AI204">
        <v>6649</v>
      </c>
      <c r="AJ204">
        <v>525</v>
      </c>
      <c r="AK204" t="s">
        <v>1120</v>
      </c>
      <c r="AL204" t="s">
        <v>839</v>
      </c>
      <c r="AM204" t="s">
        <v>1119</v>
      </c>
      <c r="AN204" t="s">
        <v>1118</v>
      </c>
      <c r="AO204" t="s">
        <v>613</v>
      </c>
      <c r="AP204">
        <v>13</v>
      </c>
      <c r="AQ204">
        <v>8</v>
      </c>
      <c r="AR204">
        <v>23</v>
      </c>
      <c r="AS204">
        <v>46</v>
      </c>
      <c r="AT204">
        <v>47</v>
      </c>
      <c r="AU204" s="3">
        <v>25568</v>
      </c>
      <c r="AV204" t="s">
        <v>1099</v>
      </c>
      <c r="AZ204">
        <v>1.425</v>
      </c>
      <c r="BA204">
        <v>0.3705</v>
      </c>
      <c r="BB204">
        <v>7.0394999999999999E-2</v>
      </c>
      <c r="BC204">
        <v>4.9276500000000004E-3</v>
      </c>
      <c r="BD204">
        <v>3.4493600000000001E-4</v>
      </c>
      <c r="BE204">
        <v>1.1037899999999999E-4</v>
      </c>
      <c r="BF204" s="2">
        <v>1.1037900000000001E-6</v>
      </c>
      <c r="BG204" s="2">
        <v>8.8303499999999994E-8</v>
      </c>
      <c r="BH204">
        <v>7.7990250000000003</v>
      </c>
      <c r="BI204">
        <v>1.2685179</v>
      </c>
      <c r="BJ204">
        <v>0.13142042600000001</v>
      </c>
      <c r="BK204">
        <v>2.1351510000000001E-3</v>
      </c>
      <c r="BL204">
        <v>4.7683900000000001E-4</v>
      </c>
      <c r="BM204" s="2">
        <v>6.2364299999999997E-6</v>
      </c>
      <c r="BN204" s="2">
        <v>1.1770900000000001E-6</v>
      </c>
      <c r="BO204">
        <v>1575.2002749999999</v>
      </c>
      <c r="BP204">
        <v>256.2076343</v>
      </c>
      <c r="BQ204">
        <v>26.543509019999998</v>
      </c>
      <c r="BR204">
        <v>0.43124493699999999</v>
      </c>
      <c r="BS204">
        <v>9.6309046999999995E-2</v>
      </c>
      <c r="BT204">
        <v>1.2595970000000001E-3</v>
      </c>
      <c r="BU204">
        <v>2.37741E-4</v>
      </c>
    </row>
    <row r="205" spans="1:73" x14ac:dyDescent="0.2">
      <c r="A205" t="s">
        <v>1117</v>
      </c>
      <c r="B205" s="3">
        <v>43466</v>
      </c>
      <c r="C205" t="s">
        <v>1116</v>
      </c>
      <c r="D205">
        <v>195</v>
      </c>
      <c r="E205">
        <v>247</v>
      </c>
      <c r="F205">
        <v>393</v>
      </c>
      <c r="G205">
        <v>393</v>
      </c>
      <c r="H205" t="s">
        <v>1115</v>
      </c>
      <c r="I205" t="s">
        <v>620</v>
      </c>
      <c r="J205" t="s">
        <v>688</v>
      </c>
      <c r="K205" t="s">
        <v>641</v>
      </c>
      <c r="M205">
        <v>113</v>
      </c>
      <c r="N205">
        <v>115</v>
      </c>
      <c r="O205">
        <v>340.5</v>
      </c>
      <c r="P205">
        <v>3.01</v>
      </c>
      <c r="R205">
        <v>117</v>
      </c>
      <c r="S205">
        <v>117</v>
      </c>
      <c r="T205">
        <v>107</v>
      </c>
      <c r="U205">
        <v>0.95499999999999996</v>
      </c>
      <c r="V205">
        <v>1</v>
      </c>
      <c r="W205">
        <v>0</v>
      </c>
      <c r="X205">
        <v>1</v>
      </c>
      <c r="Y205">
        <v>6</v>
      </c>
      <c r="Z205">
        <v>27419</v>
      </c>
      <c r="AA205">
        <v>0.63</v>
      </c>
      <c r="AB205">
        <v>27419</v>
      </c>
      <c r="AC205">
        <v>0.63</v>
      </c>
      <c r="AD205">
        <v>12739</v>
      </c>
      <c r="AE205">
        <v>750300</v>
      </c>
      <c r="AF205">
        <v>0.46460000000000001</v>
      </c>
      <c r="AG205">
        <v>186</v>
      </c>
      <c r="AH205">
        <v>4584000</v>
      </c>
      <c r="AI205">
        <v>12257</v>
      </c>
      <c r="AJ205">
        <v>315</v>
      </c>
      <c r="AK205" t="s">
        <v>1114</v>
      </c>
      <c r="AL205" t="s">
        <v>1113</v>
      </c>
      <c r="AM205" t="s">
        <v>1112</v>
      </c>
      <c r="AN205" t="s">
        <v>662</v>
      </c>
      <c r="AO205" t="s">
        <v>613</v>
      </c>
      <c r="AP205">
        <v>4</v>
      </c>
      <c r="AQ205">
        <v>8</v>
      </c>
      <c r="AR205">
        <v>18</v>
      </c>
      <c r="AS205">
        <v>54</v>
      </c>
      <c r="AT205">
        <v>34</v>
      </c>
      <c r="AU205" s="3">
        <v>28215</v>
      </c>
      <c r="AW205" t="s">
        <v>636</v>
      </c>
      <c r="AZ205">
        <v>0.28249999999999997</v>
      </c>
      <c r="BA205">
        <v>7.3450000000000001E-2</v>
      </c>
      <c r="BB205">
        <v>1.3955499999999999E-2</v>
      </c>
      <c r="BC205">
        <v>9.7688500000000004E-4</v>
      </c>
      <c r="BD205" s="2">
        <v>6.8381999999999997E-5</v>
      </c>
      <c r="BE205" s="2">
        <v>2.1882199999999999E-5</v>
      </c>
      <c r="BF205" s="2">
        <v>2.18822E-7</v>
      </c>
      <c r="BG205" s="2">
        <v>1.75058E-8</v>
      </c>
      <c r="BH205">
        <v>1.5461225000000001</v>
      </c>
      <c r="BI205">
        <v>0.25147810999999998</v>
      </c>
      <c r="BJ205">
        <v>2.6053522999999999E-2</v>
      </c>
      <c r="BK205">
        <v>4.2328400000000001E-4</v>
      </c>
      <c r="BL205" s="2">
        <v>9.4531199999999994E-5</v>
      </c>
      <c r="BM205" s="2">
        <v>1.23635E-6</v>
      </c>
      <c r="BN205" s="2">
        <v>2.3335200000000001E-7</v>
      </c>
      <c r="BO205">
        <v>312.27654580000001</v>
      </c>
      <c r="BP205">
        <v>50.792039789999997</v>
      </c>
      <c r="BQ205">
        <v>5.2621342440000003</v>
      </c>
      <c r="BR205">
        <v>8.5492417000000001E-2</v>
      </c>
      <c r="BS205">
        <v>1.9092846E-2</v>
      </c>
      <c r="BT205">
        <v>2.4970999999999999E-4</v>
      </c>
      <c r="BU205" s="2">
        <v>4.7131E-5</v>
      </c>
    </row>
    <row r="206" spans="1:73" x14ac:dyDescent="0.2">
      <c r="A206" t="s">
        <v>420</v>
      </c>
      <c r="B206" s="3">
        <v>43466</v>
      </c>
      <c r="C206" t="s">
        <v>419</v>
      </c>
      <c r="D206">
        <v>204</v>
      </c>
      <c r="E206">
        <v>241</v>
      </c>
      <c r="F206">
        <v>321</v>
      </c>
      <c r="G206">
        <v>346</v>
      </c>
      <c r="H206" t="s">
        <v>1111</v>
      </c>
      <c r="I206" t="s">
        <v>620</v>
      </c>
      <c r="J206" t="s">
        <v>688</v>
      </c>
      <c r="K206" t="s">
        <v>618</v>
      </c>
      <c r="M206">
        <v>90</v>
      </c>
      <c r="N206">
        <v>90</v>
      </c>
      <c r="O206">
        <v>419</v>
      </c>
      <c r="P206">
        <v>4.66</v>
      </c>
      <c r="R206">
        <v>205</v>
      </c>
      <c r="S206">
        <v>205</v>
      </c>
      <c r="T206">
        <v>37</v>
      </c>
      <c r="U206">
        <v>0.42</v>
      </c>
      <c r="V206">
        <v>2</v>
      </c>
      <c r="W206">
        <v>1</v>
      </c>
      <c r="X206">
        <v>2</v>
      </c>
      <c r="Y206">
        <v>6</v>
      </c>
      <c r="Z206">
        <v>32127</v>
      </c>
      <c r="AA206">
        <v>0.74</v>
      </c>
      <c r="AB206">
        <v>32127</v>
      </c>
      <c r="AC206">
        <v>0.74</v>
      </c>
      <c r="AD206">
        <v>14614</v>
      </c>
      <c r="AE206">
        <v>950094</v>
      </c>
      <c r="AF206">
        <v>0.45490000000000003</v>
      </c>
      <c r="AG206">
        <v>277</v>
      </c>
      <c r="AH206">
        <v>2101938</v>
      </c>
      <c r="AI206">
        <v>5017</v>
      </c>
      <c r="AJ206">
        <v>542</v>
      </c>
      <c r="AK206" t="s">
        <v>767</v>
      </c>
      <c r="AL206" t="s">
        <v>677</v>
      </c>
      <c r="AM206" t="s">
        <v>1110</v>
      </c>
      <c r="AN206" t="s">
        <v>766</v>
      </c>
      <c r="AO206" t="s">
        <v>622</v>
      </c>
      <c r="AP206">
        <v>11</v>
      </c>
      <c r="AQ206">
        <v>13</v>
      </c>
      <c r="AR206">
        <v>30</v>
      </c>
      <c r="AS206">
        <v>68</v>
      </c>
      <c r="AT206">
        <v>9</v>
      </c>
      <c r="AU206" s="3">
        <v>25658</v>
      </c>
      <c r="AZ206">
        <v>0.22500000000000001</v>
      </c>
      <c r="BA206">
        <v>5.8500000000000003E-2</v>
      </c>
      <c r="BB206">
        <v>1.1115E-2</v>
      </c>
      <c r="BC206">
        <v>7.7804999999999997E-4</v>
      </c>
      <c r="BD206" s="2">
        <v>5.4463499999999998E-5</v>
      </c>
      <c r="BE206" s="2">
        <v>1.74283E-5</v>
      </c>
      <c r="BF206" s="2">
        <v>1.74283E-7</v>
      </c>
      <c r="BG206" s="2">
        <v>1.39427E-8</v>
      </c>
      <c r="BH206">
        <v>1.231425</v>
      </c>
      <c r="BI206">
        <v>0.20029230000000001</v>
      </c>
      <c r="BJ206">
        <v>2.0750594000000001E-2</v>
      </c>
      <c r="BK206">
        <v>3.3712899999999998E-4</v>
      </c>
      <c r="BL206" s="2">
        <v>7.52903E-5</v>
      </c>
      <c r="BM206" s="2">
        <v>9.8470000000000008E-7</v>
      </c>
      <c r="BN206" s="2">
        <v>1.8585599999999999E-7</v>
      </c>
      <c r="BO206">
        <v>248.715833</v>
      </c>
      <c r="BP206">
        <v>40.453837</v>
      </c>
      <c r="BQ206">
        <v>4.1910803720000001</v>
      </c>
      <c r="BR206">
        <v>6.8091306000000004E-2</v>
      </c>
      <c r="BS206">
        <v>1.5206692000000001E-2</v>
      </c>
      <c r="BT206">
        <v>1.98884E-4</v>
      </c>
      <c r="BU206" s="2">
        <v>3.7537999999999999E-5</v>
      </c>
    </row>
    <row r="207" spans="1:73" x14ac:dyDescent="0.2">
      <c r="A207" t="s">
        <v>284</v>
      </c>
      <c r="B207" s="3">
        <v>43466</v>
      </c>
      <c r="C207" t="s">
        <v>220</v>
      </c>
      <c r="D207">
        <v>351</v>
      </c>
      <c r="E207">
        <v>351</v>
      </c>
      <c r="F207">
        <v>765</v>
      </c>
      <c r="G207">
        <v>765</v>
      </c>
      <c r="H207" t="s">
        <v>1109</v>
      </c>
      <c r="I207" t="s">
        <v>620</v>
      </c>
      <c r="J207" t="s">
        <v>688</v>
      </c>
      <c r="K207" t="s">
        <v>634</v>
      </c>
      <c r="M207">
        <v>134</v>
      </c>
      <c r="N207">
        <v>134</v>
      </c>
      <c r="O207">
        <v>582</v>
      </c>
      <c r="P207">
        <v>4.34</v>
      </c>
      <c r="R207">
        <v>319</v>
      </c>
      <c r="S207">
        <v>319</v>
      </c>
      <c r="T207">
        <v>31</v>
      </c>
      <c r="U207">
        <v>0.23499999999999999</v>
      </c>
      <c r="V207">
        <v>9</v>
      </c>
      <c r="W207">
        <v>0</v>
      </c>
      <c r="X207">
        <v>9</v>
      </c>
      <c r="Y207">
        <v>4</v>
      </c>
      <c r="Z207">
        <v>53914</v>
      </c>
      <c r="AA207">
        <v>1.24</v>
      </c>
      <c r="AB207">
        <v>53914</v>
      </c>
      <c r="AC207">
        <v>1.24</v>
      </c>
      <c r="AD207">
        <v>33105</v>
      </c>
      <c r="AE207">
        <v>166531</v>
      </c>
      <c r="AF207">
        <v>0.61399999999999999</v>
      </c>
      <c r="AG207">
        <v>257</v>
      </c>
      <c r="AH207">
        <v>10500000</v>
      </c>
      <c r="AI207">
        <v>18041</v>
      </c>
      <c r="AJ207">
        <v>679</v>
      </c>
      <c r="AK207" t="s">
        <v>1108</v>
      </c>
      <c r="AL207" t="s">
        <v>1107</v>
      </c>
      <c r="AM207" t="s">
        <v>764</v>
      </c>
      <c r="AN207" t="s">
        <v>1106</v>
      </c>
      <c r="AO207" t="s">
        <v>613</v>
      </c>
      <c r="AP207">
        <v>8</v>
      </c>
      <c r="AQ207">
        <v>9</v>
      </c>
      <c r="AR207" t="s">
        <v>858</v>
      </c>
      <c r="AS207">
        <v>55</v>
      </c>
      <c r="AT207">
        <v>36</v>
      </c>
      <c r="AU207" s="3">
        <v>31656</v>
      </c>
      <c r="AX207" t="s">
        <v>690</v>
      </c>
      <c r="AZ207">
        <v>0.33500000000000002</v>
      </c>
      <c r="BA207">
        <v>8.7099999999999997E-2</v>
      </c>
      <c r="BB207">
        <v>1.6549000000000001E-2</v>
      </c>
      <c r="BC207">
        <v>1.15843E-3</v>
      </c>
      <c r="BD207" s="2">
        <v>8.1090100000000005E-5</v>
      </c>
      <c r="BE207" s="2">
        <v>2.5948800000000001E-5</v>
      </c>
      <c r="BF207" s="2">
        <v>2.59488E-7</v>
      </c>
      <c r="BG207" s="2">
        <v>2.07591E-8</v>
      </c>
      <c r="BH207">
        <v>1.8334550000000001</v>
      </c>
      <c r="BI207">
        <v>0.29821298000000002</v>
      </c>
      <c r="BJ207">
        <v>3.0895328E-2</v>
      </c>
      <c r="BK207">
        <v>5.01948E-4</v>
      </c>
      <c r="BL207">
        <v>1.12099E-4</v>
      </c>
      <c r="BM207" s="2">
        <v>1.4661100000000001E-6</v>
      </c>
      <c r="BN207" s="2">
        <v>2.76718E-7</v>
      </c>
      <c r="BO207">
        <v>370.31024020000001</v>
      </c>
      <c r="BP207">
        <v>60.231268419999999</v>
      </c>
      <c r="BQ207">
        <v>6.2400529980000004</v>
      </c>
      <c r="BR207">
        <v>0.101380389</v>
      </c>
      <c r="BS207">
        <v>2.2641074000000001E-2</v>
      </c>
      <c r="BT207">
        <v>2.9611600000000002E-4</v>
      </c>
      <c r="BU207" s="2">
        <v>5.5889900000000002E-5</v>
      </c>
    </row>
    <row r="208" spans="1:73" x14ac:dyDescent="0.2">
      <c r="A208" t="s">
        <v>130</v>
      </c>
      <c r="B208" s="3">
        <v>43466</v>
      </c>
      <c r="C208" t="s">
        <v>85</v>
      </c>
      <c r="D208">
        <v>47</v>
      </c>
      <c r="E208">
        <v>47</v>
      </c>
      <c r="F208">
        <v>580</v>
      </c>
      <c r="G208">
        <v>580</v>
      </c>
      <c r="H208" t="s">
        <v>1105</v>
      </c>
      <c r="I208" t="s">
        <v>620</v>
      </c>
      <c r="J208" t="s">
        <v>619</v>
      </c>
      <c r="K208" t="s">
        <v>618</v>
      </c>
      <c r="M208">
        <v>879</v>
      </c>
      <c r="N208">
        <v>879</v>
      </c>
      <c r="O208">
        <v>3712.5</v>
      </c>
      <c r="P208">
        <v>4.22</v>
      </c>
      <c r="R208">
        <v>1734</v>
      </c>
      <c r="S208">
        <v>1734</v>
      </c>
      <c r="T208">
        <v>359</v>
      </c>
      <c r="U208">
        <v>0.41299999999999998</v>
      </c>
      <c r="V208">
        <v>14</v>
      </c>
      <c r="W208">
        <v>0</v>
      </c>
      <c r="X208">
        <v>20</v>
      </c>
      <c r="Y208" t="s">
        <v>1104</v>
      </c>
      <c r="Z208">
        <v>485455</v>
      </c>
      <c r="AA208">
        <v>11.14</v>
      </c>
      <c r="AB208">
        <v>453178</v>
      </c>
      <c r="AC208">
        <v>10.4</v>
      </c>
      <c r="AD208">
        <v>96415</v>
      </c>
      <c r="AE208">
        <v>7454500</v>
      </c>
      <c r="AF208">
        <v>0.1986</v>
      </c>
      <c r="AG208">
        <v>156</v>
      </c>
      <c r="AH208">
        <v>9676316</v>
      </c>
      <c r="AI208">
        <v>2606</v>
      </c>
      <c r="AJ208">
        <v>506</v>
      </c>
      <c r="AK208" t="s">
        <v>1103</v>
      </c>
      <c r="AL208" t="s">
        <v>1102</v>
      </c>
      <c r="AM208" t="s">
        <v>1101</v>
      </c>
      <c r="AN208" t="s">
        <v>1100</v>
      </c>
      <c r="AO208" t="s">
        <v>683</v>
      </c>
      <c r="AP208">
        <v>11</v>
      </c>
      <c r="AQ208">
        <v>14</v>
      </c>
      <c r="AR208">
        <v>36</v>
      </c>
      <c r="AS208">
        <v>80</v>
      </c>
      <c r="AT208">
        <v>15</v>
      </c>
      <c r="AU208" s="3">
        <v>18791</v>
      </c>
      <c r="AV208" t="s">
        <v>1099</v>
      </c>
      <c r="AZ208">
        <v>2.1974999999999998</v>
      </c>
      <c r="BA208">
        <v>0.57135000000000002</v>
      </c>
      <c r="BB208">
        <v>0.1085565</v>
      </c>
      <c r="BC208">
        <v>7.5989550000000001E-3</v>
      </c>
      <c r="BD208">
        <v>5.3192699999999996E-4</v>
      </c>
      <c r="BE208">
        <v>1.7021699999999999E-4</v>
      </c>
      <c r="BF208" s="2">
        <v>1.70217E-6</v>
      </c>
      <c r="BG208" s="2">
        <v>1.3617300000000001E-7</v>
      </c>
      <c r="BH208">
        <v>12.0269175</v>
      </c>
      <c r="BI208">
        <v>1.9561881299999999</v>
      </c>
      <c r="BJ208">
        <v>0.20266413</v>
      </c>
      <c r="BK208">
        <v>3.2926269999999998E-3</v>
      </c>
      <c r="BL208">
        <v>7.3533599999999995E-4</v>
      </c>
      <c r="BM208" s="2">
        <v>9.6172399999999994E-6</v>
      </c>
      <c r="BN208" s="2">
        <v>1.8151899999999999E-6</v>
      </c>
      <c r="BO208">
        <v>2429.1246350000001</v>
      </c>
      <c r="BP208">
        <v>395.09914140000001</v>
      </c>
      <c r="BQ208">
        <v>40.932884960000003</v>
      </c>
      <c r="BR208">
        <v>0.66502508599999999</v>
      </c>
      <c r="BS208">
        <v>0.14851868800000001</v>
      </c>
      <c r="BT208">
        <v>1.942432E-3</v>
      </c>
      <c r="BU208">
        <v>3.6662100000000003E-4</v>
      </c>
    </row>
    <row r="209" spans="1:73" x14ac:dyDescent="0.2">
      <c r="A209" t="s">
        <v>132</v>
      </c>
      <c r="B209" s="3">
        <v>43466</v>
      </c>
      <c r="C209" t="s">
        <v>133</v>
      </c>
      <c r="D209">
        <v>24</v>
      </c>
      <c r="E209">
        <v>24</v>
      </c>
      <c r="F209">
        <v>522</v>
      </c>
      <c r="G209">
        <v>522</v>
      </c>
      <c r="H209" t="s">
        <v>1098</v>
      </c>
      <c r="I209" t="s">
        <v>620</v>
      </c>
      <c r="J209" t="s">
        <v>619</v>
      </c>
      <c r="K209" t="s">
        <v>618</v>
      </c>
      <c r="M209">
        <v>1789</v>
      </c>
      <c r="N209">
        <v>1791</v>
      </c>
      <c r="O209">
        <v>8508.5</v>
      </c>
      <c r="P209">
        <v>4.76</v>
      </c>
      <c r="R209">
        <v>4194</v>
      </c>
      <c r="S209">
        <v>4194</v>
      </c>
      <c r="T209">
        <v>627</v>
      </c>
      <c r="U209">
        <v>0.35499999999999998</v>
      </c>
      <c r="V209">
        <v>15</v>
      </c>
      <c r="W209">
        <v>0</v>
      </c>
      <c r="X209">
        <v>25</v>
      </c>
      <c r="Y209">
        <v>43629</v>
      </c>
      <c r="Z209">
        <v>748573</v>
      </c>
      <c r="AA209">
        <v>17.18</v>
      </c>
      <c r="AB209">
        <v>702358</v>
      </c>
      <c r="AC209">
        <v>16.12</v>
      </c>
      <c r="AD209">
        <v>167841</v>
      </c>
      <c r="AE209">
        <v>14503544</v>
      </c>
      <c r="AF209">
        <v>0.22420000000000001</v>
      </c>
      <c r="AG209">
        <v>244</v>
      </c>
      <c r="AH209">
        <v>20731000</v>
      </c>
      <c r="AI209">
        <v>2433</v>
      </c>
      <c r="AJ209">
        <v>519</v>
      </c>
      <c r="AK209" t="s">
        <v>1097</v>
      </c>
      <c r="AL209" t="s">
        <v>617</v>
      </c>
      <c r="AM209" t="s">
        <v>1096</v>
      </c>
      <c r="AN209" t="s">
        <v>1095</v>
      </c>
      <c r="AO209" t="s">
        <v>683</v>
      </c>
      <c r="AP209">
        <v>1</v>
      </c>
      <c r="AQ209">
        <v>15</v>
      </c>
      <c r="AR209">
        <v>29</v>
      </c>
      <c r="AS209">
        <v>84</v>
      </c>
      <c r="AT209">
        <v>8</v>
      </c>
      <c r="AU209" s="3">
        <v>18628</v>
      </c>
      <c r="AV209" t="s">
        <v>1012</v>
      </c>
      <c r="AZ209">
        <v>4.4725000000000001</v>
      </c>
      <c r="BA209">
        <v>1.1628499999999999</v>
      </c>
      <c r="BB209">
        <v>0.22094150000000001</v>
      </c>
      <c r="BC209">
        <v>1.5465905E-2</v>
      </c>
      <c r="BD209">
        <v>1.0826130000000001E-3</v>
      </c>
      <c r="BE209">
        <v>3.4643599999999999E-4</v>
      </c>
      <c r="BF209" s="2">
        <v>3.46436E-6</v>
      </c>
      <c r="BG209" s="2">
        <v>2.7714899999999999E-7</v>
      </c>
      <c r="BH209">
        <v>24.477992499999999</v>
      </c>
      <c r="BI209">
        <v>3.9813658300000001</v>
      </c>
      <c r="BJ209">
        <v>0.41247568600000001</v>
      </c>
      <c r="BK209">
        <v>6.7013769999999997E-3</v>
      </c>
      <c r="BL209">
        <v>1.496605E-3</v>
      </c>
      <c r="BM209" s="2">
        <v>1.9573599999999998E-5</v>
      </c>
      <c r="BN209" s="2">
        <v>3.6944000000000002E-6</v>
      </c>
      <c r="BO209">
        <v>4943.9180569999999</v>
      </c>
      <c r="BP209">
        <v>804.13238209999997</v>
      </c>
      <c r="BQ209">
        <v>83.309364270000003</v>
      </c>
      <c r="BR209">
        <v>1.3535038450000001</v>
      </c>
      <c r="BS209">
        <v>0.30227523699999997</v>
      </c>
      <c r="BT209">
        <v>3.9533679999999996E-3</v>
      </c>
      <c r="BU209">
        <v>7.4617200000000002E-4</v>
      </c>
    </row>
    <row r="210" spans="1:73" x14ac:dyDescent="0.2">
      <c r="A210" t="s">
        <v>134</v>
      </c>
      <c r="B210" s="3">
        <v>43466</v>
      </c>
      <c r="C210" t="s">
        <v>31</v>
      </c>
      <c r="D210">
        <v>39</v>
      </c>
      <c r="E210">
        <v>39</v>
      </c>
      <c r="F210">
        <v>586</v>
      </c>
      <c r="G210">
        <v>586</v>
      </c>
      <c r="H210" t="s">
        <v>1094</v>
      </c>
      <c r="I210" t="s">
        <v>620</v>
      </c>
      <c r="J210" t="s">
        <v>619</v>
      </c>
      <c r="K210" t="s">
        <v>618</v>
      </c>
      <c r="M210">
        <v>1265</v>
      </c>
      <c r="N210">
        <v>1266</v>
      </c>
      <c r="O210">
        <v>5446.5</v>
      </c>
      <c r="P210">
        <v>4.3099999999999996</v>
      </c>
      <c r="R210">
        <v>2472</v>
      </c>
      <c r="S210">
        <v>2472</v>
      </c>
      <c r="T210">
        <v>528</v>
      </c>
      <c r="U210">
        <v>0.42199999999999999</v>
      </c>
      <c r="V210">
        <v>23</v>
      </c>
      <c r="W210">
        <v>0</v>
      </c>
      <c r="X210">
        <v>38</v>
      </c>
      <c r="Y210">
        <v>6</v>
      </c>
      <c r="Z210">
        <v>1034160</v>
      </c>
      <c r="AA210">
        <v>23.74</v>
      </c>
      <c r="AB210">
        <v>967252</v>
      </c>
      <c r="AC210">
        <v>22.21</v>
      </c>
      <c r="AD210">
        <v>184875</v>
      </c>
      <c r="AE210">
        <v>10665277</v>
      </c>
      <c r="AF210">
        <v>0.17879999999999999</v>
      </c>
      <c r="AG210">
        <v>104</v>
      </c>
      <c r="AH210">
        <v>15295753</v>
      </c>
      <c r="AI210">
        <v>2806</v>
      </c>
      <c r="AJ210">
        <v>541</v>
      </c>
      <c r="AK210" t="s">
        <v>1093</v>
      </c>
      <c r="AL210" t="s">
        <v>1092</v>
      </c>
      <c r="AM210" t="s">
        <v>1091</v>
      </c>
      <c r="AN210" t="s">
        <v>1090</v>
      </c>
      <c r="AO210" t="s">
        <v>683</v>
      </c>
      <c r="AP210">
        <v>11</v>
      </c>
      <c r="AQ210">
        <v>14</v>
      </c>
      <c r="AR210">
        <v>34</v>
      </c>
      <c r="AS210">
        <v>80</v>
      </c>
      <c r="AT210">
        <v>13</v>
      </c>
      <c r="AU210" s="3">
        <v>18444</v>
      </c>
      <c r="AV210" t="s">
        <v>1073</v>
      </c>
      <c r="AZ210">
        <v>3.1625000000000001</v>
      </c>
      <c r="BA210">
        <v>0.82225000000000004</v>
      </c>
      <c r="BB210">
        <v>0.15622749999999999</v>
      </c>
      <c r="BC210">
        <v>1.0935925000000001E-2</v>
      </c>
      <c r="BD210">
        <v>7.6551500000000003E-4</v>
      </c>
      <c r="BE210">
        <v>2.4496499999999998E-4</v>
      </c>
      <c r="BF210" s="2">
        <v>2.4496499999999999E-6</v>
      </c>
      <c r="BG210" s="2">
        <v>1.95972E-7</v>
      </c>
      <c r="BH210">
        <v>17.308362500000001</v>
      </c>
      <c r="BI210">
        <v>2.8152195500000001</v>
      </c>
      <c r="BJ210">
        <v>0.29166112</v>
      </c>
      <c r="BK210">
        <v>4.7385359999999998E-3</v>
      </c>
      <c r="BL210">
        <v>1.0582479999999999E-3</v>
      </c>
      <c r="BM210" s="2">
        <v>1.3840500000000001E-5</v>
      </c>
      <c r="BN210" s="2">
        <v>2.6123E-6</v>
      </c>
      <c r="BO210">
        <v>3495.8392079999999</v>
      </c>
      <c r="BP210">
        <v>568.60115340000004</v>
      </c>
      <c r="BQ210">
        <v>58.907963000000002</v>
      </c>
      <c r="BR210">
        <v>0.95706113100000001</v>
      </c>
      <c r="BS210">
        <v>0.213738499</v>
      </c>
      <c r="BT210">
        <v>2.7954220000000001E-3</v>
      </c>
      <c r="BU210">
        <v>5.2761699999999997E-4</v>
      </c>
    </row>
    <row r="211" spans="1:73" x14ac:dyDescent="0.2">
      <c r="A211" t="s">
        <v>286</v>
      </c>
      <c r="B211" s="3">
        <v>43466</v>
      </c>
      <c r="C211" t="s">
        <v>287</v>
      </c>
      <c r="D211">
        <v>194</v>
      </c>
      <c r="E211">
        <v>194</v>
      </c>
      <c r="F211">
        <v>305</v>
      </c>
      <c r="G211">
        <v>305</v>
      </c>
      <c r="H211" t="s">
        <v>1089</v>
      </c>
      <c r="I211" t="s">
        <v>620</v>
      </c>
      <c r="J211" t="s">
        <v>619</v>
      </c>
      <c r="K211" t="s">
        <v>618</v>
      </c>
      <c r="M211">
        <v>336</v>
      </c>
      <c r="N211">
        <v>336</v>
      </c>
      <c r="O211">
        <v>1343</v>
      </c>
      <c r="P211">
        <v>4</v>
      </c>
      <c r="R211">
        <v>627</v>
      </c>
      <c r="S211">
        <v>627</v>
      </c>
      <c r="T211">
        <v>145</v>
      </c>
      <c r="U211">
        <v>0.438</v>
      </c>
      <c r="V211">
        <v>3</v>
      </c>
      <c r="W211">
        <v>1</v>
      </c>
      <c r="X211">
        <v>3</v>
      </c>
      <c r="Y211">
        <v>43693</v>
      </c>
      <c r="Z211">
        <v>236930</v>
      </c>
      <c r="AA211">
        <v>5.44</v>
      </c>
      <c r="AB211">
        <v>236930</v>
      </c>
      <c r="AC211">
        <v>5.44</v>
      </c>
      <c r="AD211">
        <v>40998</v>
      </c>
      <c r="AE211">
        <v>2712190</v>
      </c>
      <c r="AF211">
        <v>0.17299999999999999</v>
      </c>
      <c r="AG211">
        <v>115</v>
      </c>
      <c r="AH211">
        <v>11936021</v>
      </c>
      <c r="AI211">
        <v>8606</v>
      </c>
      <c r="AJ211">
        <v>462</v>
      </c>
      <c r="AK211" t="s">
        <v>1088</v>
      </c>
      <c r="AL211" t="s">
        <v>1087</v>
      </c>
      <c r="AM211" t="s">
        <v>1081</v>
      </c>
      <c r="AN211" t="s">
        <v>1086</v>
      </c>
      <c r="AO211" t="s">
        <v>613</v>
      </c>
      <c r="AP211">
        <v>5</v>
      </c>
      <c r="AQ211">
        <v>8</v>
      </c>
      <c r="AR211">
        <v>19</v>
      </c>
      <c r="AS211">
        <v>60</v>
      </c>
      <c r="AT211">
        <v>42</v>
      </c>
      <c r="AU211" s="3">
        <v>26572</v>
      </c>
      <c r="AZ211">
        <v>0.84</v>
      </c>
      <c r="BA211">
        <v>0.21840000000000001</v>
      </c>
      <c r="BB211">
        <v>4.1495999999999998E-2</v>
      </c>
      <c r="BC211">
        <v>2.90472E-3</v>
      </c>
      <c r="BD211">
        <v>2.0332999999999999E-4</v>
      </c>
      <c r="BE211" s="2">
        <v>6.5065699999999996E-5</v>
      </c>
      <c r="BF211" s="2">
        <v>6.5065699999999995E-7</v>
      </c>
      <c r="BG211" s="2">
        <v>5.2052600000000001E-8</v>
      </c>
      <c r="BH211">
        <v>4.5973199999999999</v>
      </c>
      <c r="BI211">
        <v>0.74775791999999996</v>
      </c>
      <c r="BJ211">
        <v>7.7468882000000003E-2</v>
      </c>
      <c r="BK211">
        <v>1.258615E-3</v>
      </c>
      <c r="BL211">
        <v>2.8108400000000002E-4</v>
      </c>
      <c r="BM211" s="2">
        <v>3.6762099999999999E-6</v>
      </c>
      <c r="BN211" s="2">
        <v>6.9386100000000002E-7</v>
      </c>
      <c r="BO211">
        <v>928.53910970000004</v>
      </c>
      <c r="BP211">
        <v>151.0276581</v>
      </c>
      <c r="BQ211">
        <v>15.64670005</v>
      </c>
      <c r="BR211">
        <v>0.25420754200000001</v>
      </c>
      <c r="BS211">
        <v>5.6771649E-2</v>
      </c>
      <c r="BT211">
        <v>7.425E-4</v>
      </c>
      <c r="BU211">
        <v>1.40142E-4</v>
      </c>
    </row>
    <row r="212" spans="1:73" x14ac:dyDescent="0.2">
      <c r="A212" t="s">
        <v>289</v>
      </c>
      <c r="B212" s="3">
        <v>43466</v>
      </c>
      <c r="C212" t="s">
        <v>290</v>
      </c>
      <c r="D212">
        <v>89</v>
      </c>
      <c r="E212">
        <v>89</v>
      </c>
      <c r="F212">
        <v>235</v>
      </c>
      <c r="G212">
        <v>235</v>
      </c>
      <c r="H212" t="s">
        <v>1085</v>
      </c>
      <c r="I212" t="s">
        <v>620</v>
      </c>
      <c r="J212" t="s">
        <v>619</v>
      </c>
      <c r="K212" t="s">
        <v>618</v>
      </c>
      <c r="M212">
        <v>1500</v>
      </c>
      <c r="N212">
        <v>1500</v>
      </c>
      <c r="O212">
        <v>7098</v>
      </c>
      <c r="P212">
        <v>4.7300000000000004</v>
      </c>
      <c r="R212">
        <v>3651</v>
      </c>
      <c r="S212">
        <v>3651</v>
      </c>
      <c r="T212">
        <v>471</v>
      </c>
      <c r="U212">
        <v>0.317</v>
      </c>
      <c r="V212">
        <v>22</v>
      </c>
      <c r="W212">
        <v>2</v>
      </c>
      <c r="X212">
        <v>25</v>
      </c>
      <c r="Y212">
        <v>8</v>
      </c>
      <c r="Z212">
        <v>1354844</v>
      </c>
      <c r="AA212">
        <v>31.1</v>
      </c>
      <c r="AB212">
        <v>1311306</v>
      </c>
      <c r="AC212">
        <v>30.1</v>
      </c>
      <c r="AD212">
        <v>193511</v>
      </c>
      <c r="AE212">
        <v>13316063</v>
      </c>
      <c r="AF212">
        <v>0.14280000000000001</v>
      </c>
      <c r="AG212">
        <v>117</v>
      </c>
      <c r="AH212">
        <v>20134047</v>
      </c>
      <c r="AI212">
        <v>2835</v>
      </c>
      <c r="AJ212">
        <v>557</v>
      </c>
      <c r="AK212" t="s">
        <v>1084</v>
      </c>
      <c r="AL212" t="s">
        <v>1083</v>
      </c>
      <c r="AM212" t="s">
        <v>1082</v>
      </c>
      <c r="AN212" t="s">
        <v>1081</v>
      </c>
      <c r="AO212" t="s">
        <v>613</v>
      </c>
      <c r="AP212">
        <v>5</v>
      </c>
      <c r="AQ212">
        <v>8</v>
      </c>
      <c r="AR212">
        <v>19</v>
      </c>
      <c r="AS212">
        <v>60</v>
      </c>
      <c r="AT212">
        <v>42</v>
      </c>
      <c r="AU212" s="3">
        <v>21823</v>
      </c>
      <c r="AZ212">
        <v>3.75</v>
      </c>
      <c r="BA212">
        <v>0.97499999999999998</v>
      </c>
      <c r="BB212">
        <v>0.18525</v>
      </c>
      <c r="BC212">
        <v>1.29675E-2</v>
      </c>
      <c r="BD212">
        <v>9.0772499999999996E-4</v>
      </c>
      <c r="BE212">
        <v>2.9047200000000001E-4</v>
      </c>
      <c r="BF212" s="2">
        <v>2.90472E-6</v>
      </c>
      <c r="BG212" s="2">
        <v>2.3237799999999999E-7</v>
      </c>
      <c r="BH212">
        <v>20.52375</v>
      </c>
      <c r="BI212">
        <v>3.3382049999999999</v>
      </c>
      <c r="BJ212">
        <v>0.34584322499999998</v>
      </c>
      <c r="BK212">
        <v>5.6188180000000002E-3</v>
      </c>
      <c r="BL212">
        <v>1.254839E-3</v>
      </c>
      <c r="BM212" s="2">
        <v>1.6411700000000001E-5</v>
      </c>
      <c r="BN212" s="2">
        <v>3.0975899999999999E-6</v>
      </c>
      <c r="BO212">
        <v>4145.2638829999996</v>
      </c>
      <c r="BP212">
        <v>674.23061670000004</v>
      </c>
      <c r="BQ212">
        <v>69.851339530000004</v>
      </c>
      <c r="BR212">
        <v>1.1348550959999999</v>
      </c>
      <c r="BS212">
        <v>0.25344485999999999</v>
      </c>
      <c r="BT212">
        <v>3.3147300000000001E-3</v>
      </c>
      <c r="BU212">
        <v>6.2563300000000001E-4</v>
      </c>
    </row>
    <row r="213" spans="1:73" x14ac:dyDescent="0.2">
      <c r="A213" t="s">
        <v>473</v>
      </c>
      <c r="B213" s="3">
        <v>43466</v>
      </c>
      <c r="C213" t="s">
        <v>474</v>
      </c>
      <c r="D213">
        <v>149</v>
      </c>
      <c r="E213">
        <v>149</v>
      </c>
      <c r="F213">
        <v>260</v>
      </c>
      <c r="G213">
        <v>260</v>
      </c>
      <c r="H213" t="s">
        <v>1080</v>
      </c>
      <c r="I213" t="s">
        <v>620</v>
      </c>
      <c r="J213" t="s">
        <v>619</v>
      </c>
      <c r="K213" t="s">
        <v>618</v>
      </c>
      <c r="M213">
        <v>1614</v>
      </c>
      <c r="N213">
        <v>1614</v>
      </c>
      <c r="O213">
        <v>7682</v>
      </c>
      <c r="P213">
        <v>4.76</v>
      </c>
      <c r="R213">
        <v>3941</v>
      </c>
      <c r="S213">
        <v>3941</v>
      </c>
      <c r="T213">
        <v>581</v>
      </c>
      <c r="U213">
        <v>0.36499999999999999</v>
      </c>
      <c r="V213">
        <v>4</v>
      </c>
      <c r="W213">
        <v>4</v>
      </c>
      <c r="X213">
        <v>12</v>
      </c>
      <c r="Y213">
        <v>30</v>
      </c>
      <c r="Z213">
        <v>659780</v>
      </c>
      <c r="AA213">
        <v>15.15</v>
      </c>
      <c r="AB213">
        <v>659780</v>
      </c>
      <c r="AC213">
        <v>15.15</v>
      </c>
      <c r="AD213">
        <v>83689</v>
      </c>
      <c r="AE213">
        <v>14904498</v>
      </c>
      <c r="AF213">
        <v>0.1268</v>
      </c>
      <c r="AG213">
        <v>260</v>
      </c>
      <c r="AH213">
        <v>32292784</v>
      </c>
      <c r="AI213">
        <v>4190</v>
      </c>
      <c r="AJ213">
        <v>545</v>
      </c>
      <c r="AK213" t="s">
        <v>948</v>
      </c>
      <c r="AL213" t="s">
        <v>1079</v>
      </c>
      <c r="AM213" t="s">
        <v>1044</v>
      </c>
      <c r="AO213" t="s">
        <v>622</v>
      </c>
      <c r="AP213">
        <v>10</v>
      </c>
      <c r="AQ213">
        <v>13</v>
      </c>
      <c r="AR213">
        <v>30</v>
      </c>
      <c r="AS213">
        <v>71</v>
      </c>
      <c r="AT213">
        <v>9</v>
      </c>
      <c r="AU213" s="3">
        <v>25019</v>
      </c>
      <c r="AZ213">
        <v>4.0350000000000001</v>
      </c>
      <c r="BA213">
        <v>1.0490999999999999</v>
      </c>
      <c r="BB213">
        <v>0.19932900000000001</v>
      </c>
      <c r="BC213">
        <v>1.395303E-2</v>
      </c>
      <c r="BD213">
        <v>9.7671200000000002E-4</v>
      </c>
      <c r="BE213">
        <v>3.12548E-4</v>
      </c>
      <c r="BF213" s="2">
        <v>3.1254799999999998E-6</v>
      </c>
      <c r="BG213" s="2">
        <v>2.5003799999999998E-7</v>
      </c>
      <c r="BH213">
        <v>22.083555</v>
      </c>
      <c r="BI213">
        <v>3.5919085800000001</v>
      </c>
      <c r="BJ213">
        <v>0.37212730999999999</v>
      </c>
      <c r="BK213">
        <v>6.0458480000000004E-3</v>
      </c>
      <c r="BL213">
        <v>1.350207E-3</v>
      </c>
      <c r="BM213" s="2">
        <v>1.7659000000000002E-5</v>
      </c>
      <c r="BN213" s="2">
        <v>3.33301E-6</v>
      </c>
      <c r="BO213">
        <v>4460.303938</v>
      </c>
      <c r="BP213">
        <v>725.47214350000002</v>
      </c>
      <c r="BQ213">
        <v>75.160041329999999</v>
      </c>
      <c r="BR213">
        <v>1.221104084</v>
      </c>
      <c r="BS213">
        <v>0.27270666999999998</v>
      </c>
      <c r="BT213">
        <v>3.5666500000000002E-3</v>
      </c>
      <c r="BU213">
        <v>6.7318100000000002E-4</v>
      </c>
    </row>
    <row r="214" spans="1:73" x14ac:dyDescent="0.2">
      <c r="A214" t="s">
        <v>565</v>
      </c>
      <c r="B214" s="3">
        <v>43466</v>
      </c>
      <c r="C214" t="s">
        <v>566</v>
      </c>
      <c r="D214">
        <v>53</v>
      </c>
      <c r="E214">
        <v>53</v>
      </c>
      <c r="F214">
        <v>588</v>
      </c>
      <c r="G214">
        <v>588</v>
      </c>
      <c r="H214" t="s">
        <v>1078</v>
      </c>
      <c r="I214" t="s">
        <v>620</v>
      </c>
      <c r="J214" t="s">
        <v>619</v>
      </c>
      <c r="K214" t="s">
        <v>618</v>
      </c>
      <c r="M214">
        <v>2069</v>
      </c>
      <c r="N214">
        <v>2071</v>
      </c>
      <c r="O214">
        <v>8838.5</v>
      </c>
      <c r="P214">
        <v>4.2699999999999996</v>
      </c>
      <c r="R214">
        <v>4219</v>
      </c>
      <c r="S214">
        <v>4219</v>
      </c>
      <c r="T214">
        <v>839</v>
      </c>
      <c r="U214">
        <v>0.40899999999999997</v>
      </c>
      <c r="V214">
        <v>35</v>
      </c>
      <c r="W214">
        <v>0</v>
      </c>
      <c r="X214">
        <v>121</v>
      </c>
      <c r="Y214">
        <v>39514</v>
      </c>
      <c r="Z214">
        <v>2238984</v>
      </c>
      <c r="AA214">
        <v>51.4</v>
      </c>
      <c r="AB214">
        <v>2083475</v>
      </c>
      <c r="AC214">
        <v>47.83</v>
      </c>
      <c r="AD214">
        <v>369627</v>
      </c>
      <c r="AE214">
        <v>19315843</v>
      </c>
      <c r="AF214">
        <v>0.1651</v>
      </c>
      <c r="AG214">
        <v>82</v>
      </c>
      <c r="AH214">
        <v>21645342</v>
      </c>
      <c r="AI214">
        <v>2446</v>
      </c>
      <c r="AJ214">
        <v>563</v>
      </c>
      <c r="AK214" t="s">
        <v>1077</v>
      </c>
      <c r="AL214" t="s">
        <v>1076</v>
      </c>
      <c r="AM214" t="s">
        <v>1075</v>
      </c>
      <c r="AN214" t="s">
        <v>1074</v>
      </c>
      <c r="AO214" t="s">
        <v>644</v>
      </c>
      <c r="AP214">
        <v>8</v>
      </c>
      <c r="AQ214">
        <v>6</v>
      </c>
      <c r="AR214">
        <v>16</v>
      </c>
      <c r="AS214">
        <v>27</v>
      </c>
      <c r="AT214">
        <v>24</v>
      </c>
      <c r="AU214" s="3">
        <v>19175</v>
      </c>
      <c r="AV214" t="s">
        <v>1073</v>
      </c>
      <c r="AZ214">
        <v>5.1725000000000003</v>
      </c>
      <c r="BA214">
        <v>1.3448500000000001</v>
      </c>
      <c r="BB214">
        <v>0.25552150000000001</v>
      </c>
      <c r="BC214">
        <v>1.7886505E-2</v>
      </c>
      <c r="BD214">
        <v>1.252055E-3</v>
      </c>
      <c r="BE214">
        <v>4.0065800000000003E-4</v>
      </c>
      <c r="BF214" s="2">
        <v>4.0065800000000002E-6</v>
      </c>
      <c r="BG214" s="2">
        <v>3.2052600000000002E-7</v>
      </c>
      <c r="BH214">
        <v>28.309092499999998</v>
      </c>
      <c r="BI214">
        <v>4.6044974300000003</v>
      </c>
      <c r="BJ214">
        <v>0.47703308799999999</v>
      </c>
      <c r="BK214">
        <v>7.7502229999999997E-3</v>
      </c>
      <c r="BL214">
        <v>1.7308410000000001E-3</v>
      </c>
      <c r="BM214" s="2">
        <v>2.2637200000000001E-5</v>
      </c>
      <c r="BN214" s="2">
        <v>4.2726100000000002E-6</v>
      </c>
      <c r="BO214">
        <v>5717.7006490000003</v>
      </c>
      <c r="BP214">
        <v>929.98876389999998</v>
      </c>
      <c r="BQ214">
        <v>96.348280990000006</v>
      </c>
      <c r="BR214">
        <v>1.565343463</v>
      </c>
      <c r="BS214">
        <v>0.34958494400000001</v>
      </c>
      <c r="BT214">
        <v>4.572118E-3</v>
      </c>
      <c r="BU214">
        <v>8.6295700000000003E-4</v>
      </c>
    </row>
    <row r="215" spans="1:73" x14ac:dyDescent="0.2">
      <c r="A215" t="s">
        <v>1072</v>
      </c>
      <c r="B215" s="3">
        <v>43466</v>
      </c>
      <c r="C215" t="s">
        <v>1071</v>
      </c>
      <c r="D215">
        <v>560</v>
      </c>
      <c r="E215">
        <v>560</v>
      </c>
      <c r="H215" t="s">
        <v>1070</v>
      </c>
      <c r="I215" t="s">
        <v>1069</v>
      </c>
      <c r="J215" t="s">
        <v>688</v>
      </c>
      <c r="K215" t="s">
        <v>618</v>
      </c>
      <c r="M215">
        <v>50</v>
      </c>
      <c r="N215">
        <v>51</v>
      </c>
      <c r="O215">
        <v>235</v>
      </c>
      <c r="P215">
        <v>4.7</v>
      </c>
      <c r="V215">
        <v>1</v>
      </c>
      <c r="W215">
        <v>0</v>
      </c>
      <c r="X215">
        <v>1</v>
      </c>
      <c r="Y215">
        <v>6</v>
      </c>
      <c r="Z215">
        <v>25595</v>
      </c>
      <c r="AA215">
        <v>0.59</v>
      </c>
      <c r="AB215">
        <v>25595</v>
      </c>
      <c r="AC215">
        <v>0.59</v>
      </c>
      <c r="AH215">
        <v>12020098</v>
      </c>
      <c r="AI215">
        <v>51149</v>
      </c>
      <c r="AK215" t="s">
        <v>1068</v>
      </c>
      <c r="AL215" t="s">
        <v>1067</v>
      </c>
      <c r="AM215" t="s">
        <v>1066</v>
      </c>
      <c r="AO215" t="s">
        <v>683</v>
      </c>
      <c r="AP215">
        <v>3</v>
      </c>
      <c r="AQ215">
        <v>15</v>
      </c>
      <c r="AR215">
        <v>32</v>
      </c>
      <c r="AS215">
        <v>79</v>
      </c>
      <c r="AT215">
        <v>17</v>
      </c>
      <c r="AU215" s="3">
        <v>38496</v>
      </c>
      <c r="AY215" t="s">
        <v>690</v>
      </c>
      <c r="AZ215">
        <v>0.125</v>
      </c>
      <c r="BA215">
        <v>3.2500000000000001E-2</v>
      </c>
      <c r="BB215">
        <v>6.1749999999999999E-3</v>
      </c>
      <c r="BC215">
        <v>4.3225000000000002E-4</v>
      </c>
      <c r="BD215" s="2">
        <v>3.02575E-5</v>
      </c>
      <c r="BE215" s="2">
        <v>9.6824000000000007E-6</v>
      </c>
      <c r="BF215" s="2">
        <v>9.6823999999999994E-8</v>
      </c>
      <c r="BG215" s="2">
        <v>7.7459199999999997E-9</v>
      </c>
      <c r="BH215">
        <v>0.68412499999999998</v>
      </c>
      <c r="BI215">
        <v>0.1112735</v>
      </c>
      <c r="BJ215">
        <v>1.1528108E-2</v>
      </c>
      <c r="BK215">
        <v>1.8729400000000001E-4</v>
      </c>
      <c r="BL215" s="2">
        <v>4.1828E-5</v>
      </c>
      <c r="BM215" s="2">
        <v>5.4705599999999997E-7</v>
      </c>
      <c r="BN215" s="2">
        <v>1.03253E-7</v>
      </c>
      <c r="BO215">
        <v>138.17546279999999</v>
      </c>
      <c r="BP215">
        <v>22.47435389</v>
      </c>
      <c r="BQ215">
        <v>2.3283779839999998</v>
      </c>
      <c r="BR215">
        <v>3.7828502999999999E-2</v>
      </c>
      <c r="BS215">
        <v>8.4481620000000004E-3</v>
      </c>
      <c r="BT215">
        <v>1.10491E-4</v>
      </c>
      <c r="BU215" s="2">
        <v>2.0854400000000001E-5</v>
      </c>
    </row>
    <row r="216" spans="1:73" x14ac:dyDescent="0.2">
      <c r="A216" t="s">
        <v>372</v>
      </c>
      <c r="B216" s="3">
        <v>43466</v>
      </c>
      <c r="C216" t="s">
        <v>373</v>
      </c>
      <c r="D216">
        <v>340</v>
      </c>
      <c r="E216">
        <v>111</v>
      </c>
      <c r="F216">
        <v>774</v>
      </c>
      <c r="G216">
        <v>774</v>
      </c>
      <c r="H216" t="s">
        <v>1065</v>
      </c>
      <c r="I216" t="s">
        <v>620</v>
      </c>
      <c r="J216" t="s">
        <v>688</v>
      </c>
      <c r="K216" t="s">
        <v>915</v>
      </c>
      <c r="M216">
        <v>125</v>
      </c>
      <c r="N216">
        <v>125</v>
      </c>
      <c r="O216">
        <v>423.5</v>
      </c>
      <c r="P216">
        <v>3.39</v>
      </c>
      <c r="R216">
        <v>140</v>
      </c>
      <c r="S216">
        <v>140</v>
      </c>
      <c r="T216">
        <v>100</v>
      </c>
      <c r="U216">
        <v>0.81299999999999994</v>
      </c>
      <c r="V216">
        <v>1</v>
      </c>
      <c r="W216">
        <v>0</v>
      </c>
      <c r="X216">
        <v>2</v>
      </c>
      <c r="Y216">
        <v>5</v>
      </c>
      <c r="Z216">
        <v>64945</v>
      </c>
      <c r="AA216">
        <v>1.49</v>
      </c>
      <c r="AB216">
        <v>64945</v>
      </c>
      <c r="AC216">
        <v>1.49</v>
      </c>
      <c r="AD216">
        <v>26325</v>
      </c>
      <c r="AE216">
        <v>2943660</v>
      </c>
      <c r="AF216">
        <v>0.40529999999999999</v>
      </c>
      <c r="AG216">
        <v>94</v>
      </c>
      <c r="AH216">
        <v>7898759</v>
      </c>
      <c r="AI216">
        <v>18348</v>
      </c>
      <c r="AJ216">
        <v>393</v>
      </c>
      <c r="AK216" t="s">
        <v>1064</v>
      </c>
      <c r="AL216" t="s">
        <v>947</v>
      </c>
      <c r="AM216" t="s">
        <v>934</v>
      </c>
      <c r="AO216" t="s">
        <v>622</v>
      </c>
      <c r="AP216">
        <v>10</v>
      </c>
      <c r="AQ216">
        <v>13</v>
      </c>
      <c r="AR216">
        <v>30</v>
      </c>
      <c r="AS216">
        <v>70</v>
      </c>
      <c r="AT216">
        <v>9</v>
      </c>
      <c r="AU216" s="3">
        <v>31693</v>
      </c>
      <c r="AW216" t="s">
        <v>636</v>
      </c>
      <c r="AX216" t="s">
        <v>690</v>
      </c>
      <c r="AZ216">
        <v>0.3125</v>
      </c>
      <c r="BA216">
        <v>8.1250000000000003E-2</v>
      </c>
      <c r="BB216">
        <v>1.54375E-2</v>
      </c>
      <c r="BC216">
        <v>1.080625E-3</v>
      </c>
      <c r="BD216" s="2">
        <v>7.5643799999999996E-5</v>
      </c>
      <c r="BE216">
        <v>2.4206000000000002E-5</v>
      </c>
      <c r="BF216" s="2">
        <v>2.4205999999999999E-7</v>
      </c>
      <c r="BG216" s="2">
        <v>1.9364800000000001E-8</v>
      </c>
      <c r="BH216">
        <v>1.7103124999999999</v>
      </c>
      <c r="BI216">
        <v>0.27818375000000001</v>
      </c>
      <c r="BJ216">
        <v>2.8820268999999999E-2</v>
      </c>
      <c r="BK216">
        <v>4.6823500000000001E-4</v>
      </c>
      <c r="BL216">
        <v>1.0457E-4</v>
      </c>
      <c r="BM216" s="2">
        <v>1.3676400000000001E-6</v>
      </c>
      <c r="BN216" s="2">
        <v>2.5813300000000003E-7</v>
      </c>
      <c r="BO216">
        <v>345.43865690000001</v>
      </c>
      <c r="BP216">
        <v>56.185884719999997</v>
      </c>
      <c r="BQ216">
        <v>5.8209449610000004</v>
      </c>
      <c r="BR216">
        <v>9.4571258000000005E-2</v>
      </c>
      <c r="BS216">
        <v>2.1120404999999998E-2</v>
      </c>
      <c r="BT216">
        <v>2.76228E-4</v>
      </c>
      <c r="BU216" s="2">
        <v>5.2136099999999997E-5</v>
      </c>
    </row>
    <row r="217" spans="1:73" x14ac:dyDescent="0.2">
      <c r="A217" t="s">
        <v>568</v>
      </c>
      <c r="B217" s="3">
        <v>43466</v>
      </c>
      <c r="C217" t="s">
        <v>569</v>
      </c>
      <c r="D217">
        <v>505</v>
      </c>
      <c r="E217">
        <v>505</v>
      </c>
      <c r="F217">
        <v>398</v>
      </c>
      <c r="G217">
        <v>398</v>
      </c>
      <c r="H217" t="s">
        <v>1063</v>
      </c>
      <c r="I217" t="s">
        <v>620</v>
      </c>
      <c r="J217" t="s">
        <v>619</v>
      </c>
      <c r="K217" t="s">
        <v>618</v>
      </c>
      <c r="M217">
        <v>1542</v>
      </c>
      <c r="N217">
        <v>1543</v>
      </c>
      <c r="O217">
        <v>6337</v>
      </c>
      <c r="P217">
        <v>4.1100000000000003</v>
      </c>
      <c r="R217">
        <v>3129</v>
      </c>
      <c r="S217">
        <v>3129</v>
      </c>
      <c r="T217">
        <v>582</v>
      </c>
      <c r="U217">
        <v>0.38200000000000001</v>
      </c>
      <c r="V217">
        <v>13</v>
      </c>
      <c r="W217">
        <v>1</v>
      </c>
      <c r="X217">
        <v>48</v>
      </c>
      <c r="Y217">
        <v>6</v>
      </c>
      <c r="Z217">
        <v>886643</v>
      </c>
      <c r="AA217">
        <v>20.350000000000001</v>
      </c>
      <c r="AB217">
        <v>689843</v>
      </c>
      <c r="AC217">
        <v>15.84</v>
      </c>
      <c r="AD217">
        <v>191356</v>
      </c>
      <c r="AE217">
        <v>11314111</v>
      </c>
      <c r="AF217">
        <v>0.21579999999999999</v>
      </c>
      <c r="AG217">
        <v>154</v>
      </c>
      <c r="AH217">
        <v>6466805</v>
      </c>
      <c r="AI217">
        <v>1010</v>
      </c>
      <c r="AJ217">
        <v>556</v>
      </c>
      <c r="AK217" t="s">
        <v>1060</v>
      </c>
      <c r="AL217" t="s">
        <v>1059</v>
      </c>
      <c r="AM217" t="s">
        <v>1062</v>
      </c>
      <c r="AN217" t="s">
        <v>1057</v>
      </c>
      <c r="AO217" t="s">
        <v>644</v>
      </c>
      <c r="AP217">
        <v>1</v>
      </c>
      <c r="AQ217">
        <v>12</v>
      </c>
      <c r="AR217">
        <v>12</v>
      </c>
      <c r="AS217">
        <v>37</v>
      </c>
      <c r="AT217">
        <v>26</v>
      </c>
      <c r="AU217" s="3">
        <v>14685</v>
      </c>
      <c r="AZ217">
        <v>3.855</v>
      </c>
      <c r="BA217">
        <v>1.0023</v>
      </c>
      <c r="BB217">
        <v>0.190437</v>
      </c>
      <c r="BC217">
        <v>1.333059E-2</v>
      </c>
      <c r="BD217">
        <v>9.3314099999999996E-4</v>
      </c>
      <c r="BE217">
        <v>2.9860500000000002E-4</v>
      </c>
      <c r="BF217" s="2">
        <v>2.98605E-6</v>
      </c>
      <c r="BG217" s="2">
        <v>2.3888399999999998E-7</v>
      </c>
      <c r="BH217">
        <v>21.098414999999999</v>
      </c>
      <c r="BI217">
        <v>3.4316747400000001</v>
      </c>
      <c r="BJ217">
        <v>0.35552683499999999</v>
      </c>
      <c r="BK217">
        <v>5.7761449999999999E-3</v>
      </c>
      <c r="BL217">
        <v>1.2899750000000001E-3</v>
      </c>
      <c r="BM217" s="2">
        <v>1.6871199999999999E-5</v>
      </c>
      <c r="BN217" s="2">
        <v>3.1843300000000001E-6</v>
      </c>
      <c r="BO217">
        <v>4261.331271</v>
      </c>
      <c r="BP217">
        <v>693.1090739</v>
      </c>
      <c r="BQ217">
        <v>71.807177030000005</v>
      </c>
      <c r="BR217">
        <v>1.1666310390000001</v>
      </c>
      <c r="BS217">
        <v>0.26054131600000002</v>
      </c>
      <c r="BT217">
        <v>3.4075429999999999E-3</v>
      </c>
      <c r="BU217">
        <v>6.4315100000000001E-4</v>
      </c>
    </row>
    <row r="218" spans="1:73" x14ac:dyDescent="0.2">
      <c r="A218" t="s">
        <v>571</v>
      </c>
      <c r="B218" s="3">
        <v>43466</v>
      </c>
      <c r="C218" t="s">
        <v>572</v>
      </c>
      <c r="D218">
        <v>5</v>
      </c>
      <c r="E218">
        <v>5</v>
      </c>
      <c r="F218">
        <v>843</v>
      </c>
      <c r="G218">
        <v>843</v>
      </c>
      <c r="H218" t="s">
        <v>1061</v>
      </c>
      <c r="I218" t="s">
        <v>620</v>
      </c>
      <c r="J218" t="s">
        <v>619</v>
      </c>
      <c r="K218" t="s">
        <v>618</v>
      </c>
      <c r="M218">
        <v>1603</v>
      </c>
      <c r="N218">
        <v>1604</v>
      </c>
      <c r="O218">
        <v>6625.5</v>
      </c>
      <c r="P218">
        <v>4.13</v>
      </c>
      <c r="R218">
        <v>3284</v>
      </c>
      <c r="S218">
        <v>3284</v>
      </c>
      <c r="T218">
        <v>610</v>
      </c>
      <c r="U218">
        <v>0.38700000000000001</v>
      </c>
      <c r="V218">
        <v>13</v>
      </c>
      <c r="W218">
        <v>2</v>
      </c>
      <c r="X218">
        <v>50</v>
      </c>
      <c r="Y218">
        <v>6</v>
      </c>
      <c r="Z218">
        <v>1268298</v>
      </c>
      <c r="AA218">
        <v>29.12</v>
      </c>
      <c r="AB218">
        <v>820525</v>
      </c>
      <c r="AC218">
        <v>18.84</v>
      </c>
      <c r="AD218">
        <v>198609</v>
      </c>
      <c r="AE218">
        <v>11742973</v>
      </c>
      <c r="AF218">
        <v>0.15659999999999999</v>
      </c>
      <c r="AG218">
        <v>113</v>
      </c>
      <c r="AH218">
        <v>7054601</v>
      </c>
      <c r="AI218">
        <v>1057</v>
      </c>
      <c r="AJ218">
        <v>521</v>
      </c>
      <c r="AK218" t="s">
        <v>1060</v>
      </c>
      <c r="AL218" t="s">
        <v>1059</v>
      </c>
      <c r="AM218" t="s">
        <v>1058</v>
      </c>
      <c r="AN218" t="s">
        <v>1057</v>
      </c>
      <c r="AO218" t="s">
        <v>644</v>
      </c>
      <c r="AP218">
        <v>1</v>
      </c>
      <c r="AQ218">
        <v>12</v>
      </c>
      <c r="AR218">
        <v>12</v>
      </c>
      <c r="AS218">
        <v>37</v>
      </c>
      <c r="AT218">
        <v>26</v>
      </c>
      <c r="AU218" s="3">
        <v>14685</v>
      </c>
      <c r="AZ218">
        <v>4.0075000000000003</v>
      </c>
      <c r="BA218">
        <v>1.0419499999999999</v>
      </c>
      <c r="BB218">
        <v>0.19797049999999999</v>
      </c>
      <c r="BC218">
        <v>1.3857935E-2</v>
      </c>
      <c r="BD218">
        <v>9.7005500000000005E-4</v>
      </c>
      <c r="BE218">
        <v>3.1041800000000002E-4</v>
      </c>
      <c r="BF218" s="2">
        <v>3.1041800000000002E-6</v>
      </c>
      <c r="BG218" s="2">
        <v>2.4833400000000001E-7</v>
      </c>
      <c r="BH218">
        <v>21.933047500000001</v>
      </c>
      <c r="BI218">
        <v>3.5674284100000002</v>
      </c>
      <c r="BJ218">
        <v>0.36959112599999999</v>
      </c>
      <c r="BK218">
        <v>6.0046429999999996E-3</v>
      </c>
      <c r="BL218">
        <v>1.3410049999999999E-3</v>
      </c>
      <c r="BM218" s="2">
        <v>1.7538599999999998E-5</v>
      </c>
      <c r="BN218" s="2">
        <v>3.31029E-6</v>
      </c>
      <c r="BO218">
        <v>4429.9053359999998</v>
      </c>
      <c r="BP218">
        <v>720.52778569999998</v>
      </c>
      <c r="BQ218">
        <v>74.647798170000002</v>
      </c>
      <c r="BR218">
        <v>1.2127818130000001</v>
      </c>
      <c r="BS218">
        <v>0.27084807399999999</v>
      </c>
      <c r="BT218">
        <v>3.542342E-3</v>
      </c>
      <c r="BU218">
        <v>6.6859299999999999E-4</v>
      </c>
    </row>
    <row r="219" spans="1:73" x14ac:dyDescent="0.2">
      <c r="A219" t="s">
        <v>291</v>
      </c>
      <c r="B219" s="3">
        <v>43466</v>
      </c>
      <c r="C219" t="s">
        <v>165</v>
      </c>
      <c r="D219">
        <v>352</v>
      </c>
      <c r="E219">
        <v>167</v>
      </c>
      <c r="F219">
        <v>771</v>
      </c>
      <c r="G219">
        <v>763</v>
      </c>
      <c r="H219" t="s">
        <v>1056</v>
      </c>
      <c r="I219" t="s">
        <v>620</v>
      </c>
      <c r="J219" t="s">
        <v>688</v>
      </c>
      <c r="K219" t="s">
        <v>634</v>
      </c>
      <c r="M219">
        <v>118</v>
      </c>
      <c r="N219">
        <v>118</v>
      </c>
      <c r="O219">
        <v>529</v>
      </c>
      <c r="P219">
        <v>4.4800000000000004</v>
      </c>
      <c r="R219">
        <v>284</v>
      </c>
      <c r="S219">
        <v>284</v>
      </c>
      <c r="T219">
        <v>26</v>
      </c>
      <c r="U219">
        <v>0.22</v>
      </c>
      <c r="V219">
        <v>5</v>
      </c>
      <c r="W219">
        <v>0</v>
      </c>
      <c r="X219">
        <v>5</v>
      </c>
      <c r="Y219">
        <v>4</v>
      </c>
      <c r="Z219">
        <v>70486</v>
      </c>
      <c r="AA219">
        <v>1.62</v>
      </c>
      <c r="AB219">
        <v>70486</v>
      </c>
      <c r="AC219">
        <v>1.62</v>
      </c>
      <c r="AD219">
        <v>27982</v>
      </c>
      <c r="AE219">
        <v>3052668</v>
      </c>
      <c r="AF219">
        <v>0.39700000000000002</v>
      </c>
      <c r="AG219">
        <v>175</v>
      </c>
      <c r="AH219">
        <v>6714551</v>
      </c>
      <c r="AI219">
        <v>12693</v>
      </c>
      <c r="AJ219">
        <v>574</v>
      </c>
      <c r="AK219" t="s">
        <v>835</v>
      </c>
      <c r="AL219" t="s">
        <v>859</v>
      </c>
      <c r="AM219" t="s">
        <v>764</v>
      </c>
      <c r="AN219" t="s">
        <v>1055</v>
      </c>
      <c r="AO219" t="s">
        <v>613</v>
      </c>
      <c r="AP219">
        <v>16</v>
      </c>
      <c r="AQ219">
        <v>9</v>
      </c>
      <c r="AR219">
        <v>20</v>
      </c>
      <c r="AS219">
        <v>55</v>
      </c>
      <c r="AT219">
        <v>41</v>
      </c>
      <c r="AU219" s="3">
        <v>31769</v>
      </c>
      <c r="AX219" t="s">
        <v>690</v>
      </c>
      <c r="AZ219">
        <v>0.29499999999999998</v>
      </c>
      <c r="BA219">
        <v>7.6700000000000004E-2</v>
      </c>
      <c r="BB219">
        <v>1.4572999999999999E-2</v>
      </c>
      <c r="BC219">
        <v>1.0201100000000001E-3</v>
      </c>
      <c r="BD219" s="2">
        <v>7.1407699999999997E-5</v>
      </c>
      <c r="BE219" s="2">
        <v>2.2850500000000001E-5</v>
      </c>
      <c r="BF219" s="2">
        <v>2.2850499999999999E-7</v>
      </c>
      <c r="BG219" s="2">
        <v>1.8280400000000001E-8</v>
      </c>
      <c r="BH219">
        <v>1.6145350000000001</v>
      </c>
      <c r="BI219">
        <v>0.26260546000000001</v>
      </c>
      <c r="BJ219">
        <v>2.7206333999999999E-2</v>
      </c>
      <c r="BK219">
        <v>4.4201400000000001E-4</v>
      </c>
      <c r="BL219" s="2">
        <v>9.8714000000000004E-5</v>
      </c>
      <c r="BM219" s="2">
        <v>1.2910499999999999E-6</v>
      </c>
      <c r="BN219" s="2">
        <v>2.4367699999999999E-7</v>
      </c>
      <c r="BO219">
        <v>326.09409210000001</v>
      </c>
      <c r="BP219">
        <v>53.039475179999997</v>
      </c>
      <c r="BQ219">
        <v>5.4949720429999998</v>
      </c>
      <c r="BR219">
        <v>8.9275268000000005E-2</v>
      </c>
      <c r="BS219">
        <v>1.9937661999999998E-2</v>
      </c>
      <c r="BT219">
        <v>2.60759E-4</v>
      </c>
      <c r="BU219" s="2">
        <v>4.9216499999999999E-5</v>
      </c>
    </row>
    <row r="220" spans="1:73" x14ac:dyDescent="0.2">
      <c r="A220" t="s">
        <v>136</v>
      </c>
      <c r="B220" s="3">
        <v>43466</v>
      </c>
      <c r="C220" t="s">
        <v>137</v>
      </c>
      <c r="D220">
        <v>245</v>
      </c>
      <c r="E220">
        <v>63</v>
      </c>
      <c r="F220">
        <v>364</v>
      </c>
      <c r="G220">
        <v>218</v>
      </c>
      <c r="H220" t="s">
        <v>1054</v>
      </c>
      <c r="I220" t="s">
        <v>620</v>
      </c>
      <c r="J220" t="s">
        <v>688</v>
      </c>
      <c r="K220" t="s">
        <v>641</v>
      </c>
      <c r="M220">
        <v>251</v>
      </c>
      <c r="N220">
        <v>252</v>
      </c>
      <c r="O220">
        <v>823.5</v>
      </c>
      <c r="P220">
        <v>3.28</v>
      </c>
      <c r="R220">
        <v>276</v>
      </c>
      <c r="S220">
        <v>276</v>
      </c>
      <c r="T220">
        <v>217</v>
      </c>
      <c r="U220">
        <v>0.88600000000000001</v>
      </c>
      <c r="V220">
        <v>3</v>
      </c>
      <c r="W220">
        <v>0</v>
      </c>
      <c r="X220">
        <v>3</v>
      </c>
      <c r="Y220">
        <v>6</v>
      </c>
      <c r="Z220">
        <v>230000</v>
      </c>
      <c r="AA220">
        <v>5.28</v>
      </c>
      <c r="AB220">
        <v>230000</v>
      </c>
      <c r="AC220">
        <v>5.28</v>
      </c>
      <c r="AD220">
        <v>48175</v>
      </c>
      <c r="AE220">
        <v>1582410</v>
      </c>
      <c r="AF220">
        <v>0.20949999999999999</v>
      </c>
      <c r="AG220">
        <v>52</v>
      </c>
      <c r="AH220">
        <v>9186414</v>
      </c>
      <c r="AI220">
        <v>10757</v>
      </c>
      <c r="AJ220">
        <v>354</v>
      </c>
      <c r="AK220" t="s">
        <v>810</v>
      </c>
      <c r="AL220" t="s">
        <v>814</v>
      </c>
      <c r="AM220" t="s">
        <v>1053</v>
      </c>
      <c r="AN220" t="s">
        <v>1052</v>
      </c>
      <c r="AO220" t="s">
        <v>683</v>
      </c>
      <c r="AP220">
        <v>10</v>
      </c>
      <c r="AQ220">
        <v>14</v>
      </c>
      <c r="AR220">
        <v>34</v>
      </c>
      <c r="AS220">
        <v>82</v>
      </c>
      <c r="AT220">
        <v>13</v>
      </c>
      <c r="AU220" s="3">
        <v>28794</v>
      </c>
      <c r="AW220" t="s">
        <v>636</v>
      </c>
      <c r="AZ220">
        <v>0.62749999999999995</v>
      </c>
      <c r="BA220">
        <v>0.16314999999999999</v>
      </c>
      <c r="BB220">
        <v>3.0998499999999998E-2</v>
      </c>
      <c r="BC220">
        <v>2.1698949999999998E-3</v>
      </c>
      <c r="BD220">
        <v>1.51893E-4</v>
      </c>
      <c r="BE220" s="2">
        <v>4.8605600000000001E-5</v>
      </c>
      <c r="BF220" s="2">
        <v>4.8605600000000005E-7</v>
      </c>
      <c r="BG220" s="2">
        <v>3.88845E-8</v>
      </c>
      <c r="BH220">
        <v>3.4343075000000001</v>
      </c>
      <c r="BI220">
        <v>0.55859296999999997</v>
      </c>
      <c r="BJ220">
        <v>5.7871100000000002E-2</v>
      </c>
      <c r="BK220">
        <v>9.4021600000000001E-4</v>
      </c>
      <c r="BL220">
        <v>2.0997600000000001E-4</v>
      </c>
      <c r="BM220" s="2">
        <v>2.7462200000000002E-6</v>
      </c>
      <c r="BN220" s="2">
        <v>5.1833099999999998E-7</v>
      </c>
      <c r="BO220">
        <v>693.64082299999995</v>
      </c>
      <c r="BP220">
        <v>112.8212565</v>
      </c>
      <c r="BQ220">
        <v>11.68845748</v>
      </c>
      <c r="BR220">
        <v>0.18989908599999999</v>
      </c>
      <c r="BS220">
        <v>4.2409772999999998E-2</v>
      </c>
      <c r="BT220">
        <v>5.5466499999999998E-4</v>
      </c>
      <c r="BU220">
        <v>1.04689E-4</v>
      </c>
    </row>
    <row r="221" spans="1:73" x14ac:dyDescent="0.2">
      <c r="A221" t="s">
        <v>1051</v>
      </c>
      <c r="B221" s="3">
        <v>43466</v>
      </c>
      <c r="C221" t="s">
        <v>1050</v>
      </c>
      <c r="D221">
        <v>561</v>
      </c>
      <c r="I221" t="s">
        <v>1049</v>
      </c>
      <c r="J221" t="s">
        <v>619</v>
      </c>
      <c r="K221" t="s">
        <v>1048</v>
      </c>
      <c r="M221">
        <v>147</v>
      </c>
      <c r="N221">
        <v>168</v>
      </c>
      <c r="V221">
        <v>2</v>
      </c>
      <c r="W221">
        <v>0</v>
      </c>
      <c r="Y221">
        <v>5</v>
      </c>
      <c r="Z221">
        <v>57935</v>
      </c>
      <c r="AK221" t="s">
        <v>1047</v>
      </c>
      <c r="AL221" t="s">
        <v>1046</v>
      </c>
      <c r="AO221" t="s">
        <v>622</v>
      </c>
      <c r="AP221">
        <v>10</v>
      </c>
      <c r="AQ221">
        <v>13</v>
      </c>
      <c r="AR221">
        <v>30</v>
      </c>
      <c r="AS221">
        <v>70</v>
      </c>
      <c r="AT221">
        <v>9</v>
      </c>
      <c r="AY221" t="s">
        <v>690</v>
      </c>
      <c r="AZ221">
        <v>0.36749999999999999</v>
      </c>
      <c r="BA221">
        <v>9.5549999999999996E-2</v>
      </c>
      <c r="BB221">
        <v>1.81545E-2</v>
      </c>
      <c r="BC221">
        <v>1.270815E-3</v>
      </c>
      <c r="BD221" s="2">
        <v>8.8957100000000002E-5</v>
      </c>
      <c r="BE221" s="2">
        <v>2.8466299999999999E-5</v>
      </c>
      <c r="BF221" s="2">
        <v>2.8466299999999999E-7</v>
      </c>
      <c r="BG221" s="2">
        <v>2.2773000000000001E-8</v>
      </c>
      <c r="BH221">
        <v>2.0113275000000002</v>
      </c>
      <c r="BI221">
        <v>0.32714409</v>
      </c>
      <c r="BJ221">
        <v>3.3892635999999997E-2</v>
      </c>
      <c r="BK221">
        <v>5.5064399999999998E-4</v>
      </c>
      <c r="BL221">
        <v>1.2297400000000001E-4</v>
      </c>
      <c r="BM221" s="2">
        <v>1.60834E-6</v>
      </c>
      <c r="BN221" s="2">
        <v>3.03564E-7</v>
      </c>
      <c r="BO221">
        <v>406.2358605</v>
      </c>
      <c r="BP221">
        <v>66.074600430000004</v>
      </c>
      <c r="BQ221">
        <v>6.8454312740000001</v>
      </c>
      <c r="BR221">
        <v>0.111215799</v>
      </c>
      <c r="BS221">
        <v>2.4837596E-2</v>
      </c>
      <c r="BT221">
        <v>3.2484400000000002E-4</v>
      </c>
      <c r="BU221" s="2">
        <v>6.1312100000000005E-5</v>
      </c>
    </row>
    <row r="222" spans="1:73" x14ac:dyDescent="0.2">
      <c r="A222" t="s">
        <v>476</v>
      </c>
      <c r="B222" s="3">
        <v>43466</v>
      </c>
      <c r="C222" t="s">
        <v>477</v>
      </c>
      <c r="D222">
        <v>37</v>
      </c>
      <c r="E222">
        <v>37</v>
      </c>
      <c r="F222">
        <v>317</v>
      </c>
      <c r="G222">
        <v>317</v>
      </c>
      <c r="H222" t="s">
        <v>1045</v>
      </c>
      <c r="I222" t="s">
        <v>620</v>
      </c>
      <c r="J222" t="s">
        <v>619</v>
      </c>
      <c r="K222" t="s">
        <v>618</v>
      </c>
      <c r="M222">
        <v>982</v>
      </c>
      <c r="N222">
        <v>984</v>
      </c>
      <c r="O222">
        <v>4515</v>
      </c>
      <c r="P222">
        <v>4.5999999999999996</v>
      </c>
      <c r="R222">
        <v>2141</v>
      </c>
      <c r="S222">
        <v>2141</v>
      </c>
      <c r="T222">
        <v>339</v>
      </c>
      <c r="U222">
        <v>0.35699999999999998</v>
      </c>
      <c r="V222">
        <v>8</v>
      </c>
      <c r="W222">
        <v>0</v>
      </c>
      <c r="X222">
        <v>9</v>
      </c>
      <c r="Y222">
        <v>14</v>
      </c>
      <c r="Z222">
        <v>475672</v>
      </c>
      <c r="AA222">
        <v>10.92</v>
      </c>
      <c r="AB222">
        <v>475672</v>
      </c>
      <c r="AC222">
        <v>10.92</v>
      </c>
      <c r="AD222">
        <v>71671</v>
      </c>
      <c r="AE222">
        <v>7911809</v>
      </c>
      <c r="AF222">
        <v>0.1507</v>
      </c>
      <c r="AG222">
        <v>196</v>
      </c>
      <c r="AH222">
        <v>10613000</v>
      </c>
      <c r="AI222">
        <v>2373</v>
      </c>
      <c r="AJ222">
        <v>573</v>
      </c>
      <c r="AK222" t="s">
        <v>1044</v>
      </c>
      <c r="AL222" t="s">
        <v>473</v>
      </c>
      <c r="AM222" t="s">
        <v>1043</v>
      </c>
      <c r="AO222" t="s">
        <v>622</v>
      </c>
      <c r="AP222">
        <v>10</v>
      </c>
      <c r="AQ222">
        <v>13</v>
      </c>
      <c r="AR222">
        <v>30</v>
      </c>
      <c r="AS222">
        <v>71</v>
      </c>
      <c r="AT222">
        <v>9</v>
      </c>
      <c r="AU222" s="3">
        <v>18909</v>
      </c>
      <c r="AV222" t="s">
        <v>643</v>
      </c>
      <c r="AZ222">
        <v>2.4550000000000001</v>
      </c>
      <c r="BA222">
        <v>0.63829999999999998</v>
      </c>
      <c r="BB222">
        <v>0.121277</v>
      </c>
      <c r="BC222">
        <v>8.4893899999999994E-3</v>
      </c>
      <c r="BD222">
        <v>5.9425700000000005E-4</v>
      </c>
      <c r="BE222">
        <v>1.9016200000000001E-4</v>
      </c>
      <c r="BF222" s="2">
        <v>1.9016200000000001E-6</v>
      </c>
      <c r="BG222" s="2">
        <v>1.5213E-7</v>
      </c>
      <c r="BH222">
        <v>13.436215000000001</v>
      </c>
      <c r="BI222">
        <v>2.18541154</v>
      </c>
      <c r="BJ222">
        <v>0.22641203100000001</v>
      </c>
      <c r="BK222">
        <v>3.6784529999999999E-3</v>
      </c>
      <c r="BL222">
        <v>8.2150099999999998E-4</v>
      </c>
      <c r="BM222" s="2">
        <v>1.07442E-5</v>
      </c>
      <c r="BN222" s="2">
        <v>2.0278899999999998E-6</v>
      </c>
      <c r="BO222">
        <v>2713.7660879999999</v>
      </c>
      <c r="BP222">
        <v>441.3963104</v>
      </c>
      <c r="BQ222">
        <v>45.729343610000001</v>
      </c>
      <c r="BR222">
        <v>0.74295180299999997</v>
      </c>
      <c r="BS222">
        <v>0.16592190200000001</v>
      </c>
      <c r="BT222">
        <v>2.170043E-3</v>
      </c>
      <c r="BU222">
        <v>4.0958100000000001E-4</v>
      </c>
    </row>
    <row r="223" spans="1:73" x14ac:dyDescent="0.2">
      <c r="A223" t="s">
        <v>574</v>
      </c>
      <c r="B223" s="3">
        <v>43466</v>
      </c>
      <c r="C223" t="s">
        <v>575</v>
      </c>
      <c r="D223">
        <v>48</v>
      </c>
      <c r="E223">
        <v>48</v>
      </c>
      <c r="F223">
        <v>369</v>
      </c>
      <c r="G223">
        <v>369</v>
      </c>
      <c r="H223" t="s">
        <v>1042</v>
      </c>
      <c r="I223" t="s">
        <v>620</v>
      </c>
      <c r="J223" t="s">
        <v>619</v>
      </c>
      <c r="K223" t="s">
        <v>618</v>
      </c>
      <c r="M223">
        <v>2164</v>
      </c>
      <c r="N223">
        <v>2166</v>
      </c>
      <c r="O223">
        <v>9134</v>
      </c>
      <c r="P223">
        <v>4.22</v>
      </c>
      <c r="R223">
        <v>4278</v>
      </c>
      <c r="S223">
        <v>4278</v>
      </c>
      <c r="T223">
        <v>871</v>
      </c>
      <c r="U223">
        <v>0.40600000000000003</v>
      </c>
      <c r="V223">
        <v>31</v>
      </c>
      <c r="W223">
        <v>0</v>
      </c>
      <c r="X223">
        <v>45</v>
      </c>
      <c r="Y223">
        <v>43623</v>
      </c>
      <c r="Z223">
        <v>1667814</v>
      </c>
      <c r="AA223">
        <v>38.29</v>
      </c>
      <c r="AB223">
        <v>1537135</v>
      </c>
      <c r="AC223">
        <v>35.29</v>
      </c>
      <c r="AD223">
        <v>346053</v>
      </c>
      <c r="AE223">
        <v>18107100</v>
      </c>
      <c r="AF223">
        <v>0.20749999999999999</v>
      </c>
      <c r="AG223">
        <v>112</v>
      </c>
      <c r="AH223">
        <v>21403996</v>
      </c>
      <c r="AI223">
        <v>2342</v>
      </c>
      <c r="AJ223">
        <v>588</v>
      </c>
      <c r="AK223" t="s">
        <v>1041</v>
      </c>
      <c r="AL223" t="s">
        <v>1040</v>
      </c>
      <c r="AM223" t="s">
        <v>1039</v>
      </c>
      <c r="AN223" t="s">
        <v>1038</v>
      </c>
      <c r="AO223" t="s">
        <v>644</v>
      </c>
      <c r="AP223">
        <v>1</v>
      </c>
      <c r="AQ223">
        <v>12</v>
      </c>
      <c r="AR223">
        <v>12</v>
      </c>
      <c r="AS223">
        <v>37</v>
      </c>
      <c r="AT223">
        <v>26</v>
      </c>
      <c r="AU223" s="3">
        <v>18828</v>
      </c>
      <c r="AV223" t="s">
        <v>1037</v>
      </c>
      <c r="AZ223">
        <v>5.41</v>
      </c>
      <c r="BA223">
        <v>1.4066000000000001</v>
      </c>
      <c r="BB223">
        <v>0.26725399999999999</v>
      </c>
      <c r="BC223">
        <v>1.870778E-2</v>
      </c>
      <c r="BD223">
        <v>1.3095450000000001E-3</v>
      </c>
      <c r="BE223">
        <v>4.1905399999999998E-4</v>
      </c>
      <c r="BF223" s="2">
        <v>4.1905400000000002E-6</v>
      </c>
      <c r="BG223" s="2">
        <v>3.3524300000000001E-7</v>
      </c>
      <c r="BH223">
        <v>29.608930000000001</v>
      </c>
      <c r="BI223">
        <v>4.8159170800000002</v>
      </c>
      <c r="BJ223">
        <v>0.49893649299999998</v>
      </c>
      <c r="BK223">
        <v>8.1060809999999994E-3</v>
      </c>
      <c r="BL223">
        <v>1.8103139999999999E-3</v>
      </c>
      <c r="BM223" s="2">
        <v>2.36766E-5</v>
      </c>
      <c r="BN223" s="2">
        <v>4.4687899999999996E-6</v>
      </c>
      <c r="BO223">
        <v>5980.2340279999999</v>
      </c>
      <c r="BP223">
        <v>972.69003629999997</v>
      </c>
      <c r="BQ223">
        <v>100.7721992</v>
      </c>
      <c r="BR223">
        <v>1.6372176190000001</v>
      </c>
      <c r="BS223">
        <v>0.365636452</v>
      </c>
      <c r="BT223">
        <v>4.7820509999999998E-3</v>
      </c>
      <c r="BU223">
        <v>9.0258000000000005E-4</v>
      </c>
    </row>
    <row r="224" spans="1:73" x14ac:dyDescent="0.2">
      <c r="A224" t="s">
        <v>293</v>
      </c>
      <c r="B224" s="3">
        <v>43466</v>
      </c>
      <c r="C224" t="s">
        <v>294</v>
      </c>
      <c r="D224">
        <v>4</v>
      </c>
      <c r="E224">
        <v>4</v>
      </c>
      <c r="F224">
        <v>202</v>
      </c>
      <c r="G224">
        <v>202</v>
      </c>
      <c r="H224" t="s">
        <v>1031</v>
      </c>
      <c r="I224" t="s">
        <v>620</v>
      </c>
      <c r="J224" t="s">
        <v>619</v>
      </c>
      <c r="K224" t="s">
        <v>618</v>
      </c>
      <c r="M224">
        <v>1404</v>
      </c>
      <c r="N224">
        <v>1411</v>
      </c>
      <c r="O224">
        <v>5888</v>
      </c>
      <c r="P224">
        <v>4.1900000000000004</v>
      </c>
      <c r="R224">
        <v>2832</v>
      </c>
      <c r="S224">
        <v>2832</v>
      </c>
      <c r="T224">
        <v>540</v>
      </c>
      <c r="U224">
        <v>0.39600000000000002</v>
      </c>
      <c r="V224">
        <v>16</v>
      </c>
      <c r="W224">
        <v>3</v>
      </c>
      <c r="X224">
        <v>51</v>
      </c>
      <c r="Y224">
        <v>43502</v>
      </c>
      <c r="Z224">
        <v>856003</v>
      </c>
      <c r="AA224">
        <v>19.649999999999999</v>
      </c>
      <c r="AB224">
        <v>856003</v>
      </c>
      <c r="AC224">
        <v>19.649999999999999</v>
      </c>
      <c r="AD224">
        <v>192198</v>
      </c>
      <c r="AE224">
        <v>10734477</v>
      </c>
      <c r="AF224">
        <v>0.22450000000000001</v>
      </c>
      <c r="AG224">
        <v>144</v>
      </c>
      <c r="AJ224">
        <v>525</v>
      </c>
      <c r="AK224" t="s">
        <v>792</v>
      </c>
      <c r="AL224" t="s">
        <v>1020</v>
      </c>
      <c r="AM224" t="s">
        <v>1036</v>
      </c>
      <c r="AN224" t="s">
        <v>1018</v>
      </c>
      <c r="AO224" t="s">
        <v>613</v>
      </c>
      <c r="AP224">
        <v>6</v>
      </c>
      <c r="AQ224">
        <v>7</v>
      </c>
      <c r="AR224">
        <v>25</v>
      </c>
      <c r="AS224">
        <v>51</v>
      </c>
      <c r="AT224">
        <v>38</v>
      </c>
      <c r="AZ224">
        <v>3.51</v>
      </c>
      <c r="BA224">
        <v>0.91259999999999997</v>
      </c>
      <c r="BB224">
        <v>0.17339399999999999</v>
      </c>
      <c r="BC224">
        <v>1.213758E-2</v>
      </c>
      <c r="BD224">
        <v>8.49631E-4</v>
      </c>
      <c r="BE224">
        <v>2.7188199999999998E-4</v>
      </c>
      <c r="BF224" s="2">
        <v>2.7188199999999998E-6</v>
      </c>
      <c r="BG224" s="2">
        <v>2.1750499999999999E-7</v>
      </c>
      <c r="BH224">
        <v>19.210229999999999</v>
      </c>
      <c r="BI224">
        <v>3.1245598800000001</v>
      </c>
      <c r="BJ224">
        <v>0.32370925900000003</v>
      </c>
      <c r="BK224">
        <v>5.2592130000000004E-3</v>
      </c>
      <c r="BL224">
        <v>1.1745289999999999E-3</v>
      </c>
      <c r="BM224" s="2">
        <v>1.5361300000000001E-5</v>
      </c>
      <c r="BN224" s="2">
        <v>2.89935E-6</v>
      </c>
      <c r="BO224">
        <v>3879.9669939999999</v>
      </c>
      <c r="BP224">
        <v>631.07985719999999</v>
      </c>
      <c r="BQ224">
        <v>65.380853799999997</v>
      </c>
      <c r="BR224">
        <v>1.06222437</v>
      </c>
      <c r="BS224">
        <v>0.23722438900000001</v>
      </c>
      <c r="BT224">
        <v>3.102587E-3</v>
      </c>
      <c r="BU224">
        <v>5.8559300000000003E-4</v>
      </c>
    </row>
    <row r="225" spans="1:73" x14ac:dyDescent="0.2">
      <c r="A225" t="s">
        <v>1035</v>
      </c>
      <c r="B225" s="3">
        <v>43466</v>
      </c>
      <c r="C225" t="s">
        <v>1034</v>
      </c>
      <c r="D225" t="s">
        <v>1033</v>
      </c>
      <c r="E225" t="s">
        <v>1033</v>
      </c>
      <c r="F225">
        <v>202</v>
      </c>
      <c r="G225" t="s">
        <v>1032</v>
      </c>
      <c r="H225" t="s">
        <v>1031</v>
      </c>
      <c r="I225" t="s">
        <v>620</v>
      </c>
      <c r="J225" t="s">
        <v>619</v>
      </c>
      <c r="K225" t="s">
        <v>618</v>
      </c>
      <c r="M225">
        <v>2531</v>
      </c>
      <c r="N225">
        <v>2545</v>
      </c>
      <c r="O225">
        <v>10591</v>
      </c>
      <c r="P225">
        <v>4.18</v>
      </c>
      <c r="R225">
        <v>5173</v>
      </c>
      <c r="S225">
        <v>5137</v>
      </c>
      <c r="T225">
        <v>975</v>
      </c>
      <c r="U225">
        <v>0.39700000000000002</v>
      </c>
      <c r="V225">
        <v>27</v>
      </c>
      <c r="W225">
        <v>3</v>
      </c>
      <c r="X225">
        <v>89</v>
      </c>
      <c r="Y225">
        <v>43502</v>
      </c>
      <c r="Z225">
        <v>1452438</v>
      </c>
      <c r="AA225">
        <v>33.340000000000003</v>
      </c>
      <c r="AB225">
        <v>1452438</v>
      </c>
      <c r="AC225">
        <v>33.340000000000003</v>
      </c>
      <c r="AD225">
        <v>326157</v>
      </c>
      <c r="AE225">
        <v>19292734</v>
      </c>
      <c r="AF225">
        <v>0.22459999999999999</v>
      </c>
      <c r="AG225">
        <v>154</v>
      </c>
      <c r="AH225">
        <v>12102930</v>
      </c>
      <c r="AI225">
        <v>1137</v>
      </c>
      <c r="AJ225">
        <v>517</v>
      </c>
      <c r="AK225" t="s">
        <v>1026</v>
      </c>
      <c r="AL225" t="s">
        <v>792</v>
      </c>
      <c r="AM225" t="s">
        <v>1030</v>
      </c>
      <c r="AN225" t="s">
        <v>1020</v>
      </c>
      <c r="AO225" t="s">
        <v>613</v>
      </c>
      <c r="AP225">
        <v>6</v>
      </c>
      <c r="AQ225">
        <v>7</v>
      </c>
      <c r="AR225">
        <v>25</v>
      </c>
      <c r="AS225">
        <v>51</v>
      </c>
      <c r="AT225">
        <v>38</v>
      </c>
      <c r="AU225" s="3">
        <v>14569</v>
      </c>
      <c r="AZ225">
        <v>6.3274999999999997</v>
      </c>
      <c r="BA225">
        <v>1.6451499999999999</v>
      </c>
      <c r="BB225">
        <v>0.31257849999999998</v>
      </c>
      <c r="BC225">
        <v>2.1880495E-2</v>
      </c>
      <c r="BD225">
        <v>1.5316349999999999E-3</v>
      </c>
      <c r="BE225">
        <v>4.9012299999999997E-4</v>
      </c>
      <c r="BF225" s="2">
        <v>4.9012300000000002E-6</v>
      </c>
      <c r="BG225" s="2">
        <v>3.9209800000000002E-7</v>
      </c>
      <c r="BH225">
        <v>34.630407499999997</v>
      </c>
      <c r="BI225">
        <v>5.6326645700000002</v>
      </c>
      <c r="BJ225">
        <v>0.58355280200000004</v>
      </c>
      <c r="BK225">
        <v>9.4808180000000002E-3</v>
      </c>
      <c r="BL225">
        <v>2.117332E-3</v>
      </c>
      <c r="BM225" s="2">
        <v>2.7691999999999998E-5</v>
      </c>
      <c r="BN225" s="2">
        <v>5.2266699999999999E-6</v>
      </c>
      <c r="BO225">
        <v>6994.4419239999997</v>
      </c>
      <c r="BP225">
        <v>1137.6517940000001</v>
      </c>
      <c r="BQ225">
        <v>117.86249359999999</v>
      </c>
      <c r="BR225">
        <v>1.9148788320000001</v>
      </c>
      <c r="BS225">
        <v>0.42764596100000002</v>
      </c>
      <c r="BT225">
        <v>5.5930550000000004E-3</v>
      </c>
      <c r="BU225">
        <v>1.055652E-3</v>
      </c>
    </row>
    <row r="226" spans="1:73" x14ac:dyDescent="0.2">
      <c r="A226" t="s">
        <v>1029</v>
      </c>
      <c r="B226" s="3">
        <v>43466</v>
      </c>
      <c r="C226" t="s">
        <v>297</v>
      </c>
      <c r="D226" t="s">
        <v>1028</v>
      </c>
      <c r="E226">
        <v>79</v>
      </c>
      <c r="F226">
        <v>230</v>
      </c>
      <c r="G226">
        <v>230</v>
      </c>
      <c r="H226" t="s">
        <v>1027</v>
      </c>
      <c r="I226" t="s">
        <v>620</v>
      </c>
      <c r="J226" t="s">
        <v>619</v>
      </c>
      <c r="K226" t="s">
        <v>618</v>
      </c>
      <c r="M226">
        <v>344</v>
      </c>
      <c r="N226">
        <v>346</v>
      </c>
      <c r="O226">
        <v>1618</v>
      </c>
      <c r="P226">
        <v>4.7</v>
      </c>
      <c r="R226">
        <v>860</v>
      </c>
      <c r="S226">
        <v>860</v>
      </c>
      <c r="T226">
        <v>93</v>
      </c>
      <c r="U226">
        <v>0.27500000000000002</v>
      </c>
      <c r="V226">
        <v>3</v>
      </c>
      <c r="W226">
        <v>1</v>
      </c>
      <c r="X226">
        <v>12</v>
      </c>
      <c r="Y226">
        <v>43538</v>
      </c>
      <c r="Z226">
        <v>245292</v>
      </c>
      <c r="AA226">
        <v>5.63</v>
      </c>
      <c r="AB226">
        <v>245292</v>
      </c>
      <c r="AC226">
        <v>5.63</v>
      </c>
      <c r="AD226">
        <v>35301</v>
      </c>
      <c r="AE226">
        <v>2896000</v>
      </c>
      <c r="AF226">
        <v>0.1439</v>
      </c>
      <c r="AG226">
        <v>153</v>
      </c>
      <c r="AH226">
        <v>4517169</v>
      </c>
      <c r="AI226">
        <v>2776</v>
      </c>
      <c r="AJ226">
        <v>615</v>
      </c>
      <c r="AK226" t="s">
        <v>1021</v>
      </c>
      <c r="AL226" t="s">
        <v>1026</v>
      </c>
      <c r="AM226" t="s">
        <v>1025</v>
      </c>
      <c r="AN226" t="s">
        <v>1024</v>
      </c>
      <c r="AO226" t="s">
        <v>613</v>
      </c>
      <c r="AP226">
        <v>6</v>
      </c>
      <c r="AQ226">
        <v>7</v>
      </c>
      <c r="AR226">
        <v>25</v>
      </c>
      <c r="AS226">
        <v>51</v>
      </c>
      <c r="AT226">
        <v>38</v>
      </c>
      <c r="AU226" s="3">
        <v>20236</v>
      </c>
      <c r="AZ226">
        <v>0.86</v>
      </c>
      <c r="BA226">
        <v>0.22359999999999999</v>
      </c>
      <c r="BB226">
        <v>4.2484000000000001E-2</v>
      </c>
      <c r="BC226">
        <v>2.9738799999999999E-3</v>
      </c>
      <c r="BD226">
        <v>2.0817200000000001E-4</v>
      </c>
      <c r="BE226" s="2">
        <v>6.6614900000000005E-5</v>
      </c>
      <c r="BF226" s="2">
        <v>6.6614900000000004E-7</v>
      </c>
      <c r="BG226" s="2">
        <v>5.32919E-8</v>
      </c>
      <c r="BH226">
        <v>4.7067800000000002</v>
      </c>
      <c r="BI226">
        <v>0.76556168000000002</v>
      </c>
      <c r="BJ226">
        <v>7.9313380000000003E-2</v>
      </c>
      <c r="BK226">
        <v>1.2885819999999999E-3</v>
      </c>
      <c r="BL226">
        <v>2.87776E-4</v>
      </c>
      <c r="BM226" s="2">
        <v>3.7637399999999999E-6</v>
      </c>
      <c r="BN226" s="2">
        <v>7.1038100000000001E-7</v>
      </c>
      <c r="BO226">
        <v>950.64718370000003</v>
      </c>
      <c r="BP226">
        <v>154.62355479999999</v>
      </c>
      <c r="BQ226">
        <v>16.019240530000001</v>
      </c>
      <c r="BR226">
        <v>0.26026010199999999</v>
      </c>
      <c r="BS226">
        <v>5.8123355000000002E-2</v>
      </c>
      <c r="BT226">
        <v>7.6017800000000003E-4</v>
      </c>
      <c r="BU226">
        <v>1.4347900000000001E-4</v>
      </c>
    </row>
    <row r="227" spans="1:73" x14ac:dyDescent="0.2">
      <c r="A227" t="s">
        <v>296</v>
      </c>
      <c r="B227" s="3">
        <v>43466</v>
      </c>
      <c r="C227" t="s">
        <v>297</v>
      </c>
      <c r="D227">
        <v>79</v>
      </c>
      <c r="E227">
        <v>79</v>
      </c>
      <c r="F227" t="s">
        <v>1023</v>
      </c>
      <c r="G227">
        <v>230</v>
      </c>
      <c r="H227" t="s">
        <v>1022</v>
      </c>
      <c r="I227" t="s">
        <v>620</v>
      </c>
      <c r="J227" t="s">
        <v>619</v>
      </c>
      <c r="K227" t="s">
        <v>618</v>
      </c>
      <c r="M227">
        <v>1471</v>
      </c>
      <c r="N227">
        <v>1480</v>
      </c>
      <c r="O227">
        <v>6320.5</v>
      </c>
      <c r="P227">
        <v>4.3</v>
      </c>
      <c r="R227">
        <v>3165</v>
      </c>
      <c r="S227">
        <v>3165</v>
      </c>
      <c r="T227">
        <v>528</v>
      </c>
      <c r="U227">
        <v>0.36899999999999999</v>
      </c>
      <c r="V227">
        <v>14</v>
      </c>
      <c r="W227">
        <v>1</v>
      </c>
      <c r="X227">
        <v>50</v>
      </c>
      <c r="Y227">
        <v>41704</v>
      </c>
      <c r="Z227">
        <v>841727</v>
      </c>
      <c r="AA227">
        <v>19.32</v>
      </c>
      <c r="AB227">
        <v>841727</v>
      </c>
      <c r="AC227">
        <v>19.32</v>
      </c>
      <c r="AD227">
        <v>169260</v>
      </c>
      <c r="AE227">
        <v>11454257</v>
      </c>
      <c r="AF227">
        <v>0.2011</v>
      </c>
      <c r="AG227">
        <v>164</v>
      </c>
      <c r="AJ227">
        <v>532</v>
      </c>
      <c r="AK227" t="s">
        <v>1021</v>
      </c>
      <c r="AL227" t="s">
        <v>1020</v>
      </c>
      <c r="AM227" t="s">
        <v>1019</v>
      </c>
      <c r="AN227" t="s">
        <v>1018</v>
      </c>
      <c r="AO227" t="s">
        <v>613</v>
      </c>
      <c r="AP227">
        <v>6</v>
      </c>
      <c r="AQ227">
        <v>7</v>
      </c>
      <c r="AR227">
        <v>25</v>
      </c>
      <c r="AS227">
        <v>51</v>
      </c>
      <c r="AT227">
        <v>38</v>
      </c>
      <c r="AZ227">
        <v>3.6775000000000002</v>
      </c>
      <c r="BA227">
        <v>0.95615000000000006</v>
      </c>
      <c r="BB227">
        <v>0.18166850000000001</v>
      </c>
      <c r="BC227">
        <v>1.2716794999999999E-2</v>
      </c>
      <c r="BD227">
        <v>8.9017600000000001E-4</v>
      </c>
      <c r="BE227">
        <v>2.84856E-4</v>
      </c>
      <c r="BF227" s="2">
        <v>2.8485599999999999E-6</v>
      </c>
      <c r="BG227" s="2">
        <v>2.2788500000000001E-7</v>
      </c>
      <c r="BH227">
        <v>20.1269575</v>
      </c>
      <c r="BI227">
        <v>3.2736663699999999</v>
      </c>
      <c r="BJ227">
        <v>0.339156923</v>
      </c>
      <c r="BK227">
        <v>5.5101869999999997E-3</v>
      </c>
      <c r="BL227">
        <v>1.2305790000000001E-3</v>
      </c>
      <c r="BM227" s="2">
        <v>1.60944E-5</v>
      </c>
      <c r="BN227" s="2">
        <v>3.03771E-6</v>
      </c>
      <c r="BO227">
        <v>4065.1221139999998</v>
      </c>
      <c r="BP227">
        <v>661.19549140000004</v>
      </c>
      <c r="BQ227">
        <v>68.500880300000006</v>
      </c>
      <c r="BR227">
        <v>1.112914564</v>
      </c>
      <c r="BS227">
        <v>0.248544926</v>
      </c>
      <c r="BT227">
        <v>3.2506449999999999E-3</v>
      </c>
      <c r="BU227">
        <v>6.1353799999999995E-4</v>
      </c>
    </row>
    <row r="228" spans="1:73" x14ac:dyDescent="0.2">
      <c r="A228" t="s">
        <v>577</v>
      </c>
      <c r="B228" s="3">
        <v>43466</v>
      </c>
      <c r="C228" t="s">
        <v>578</v>
      </c>
      <c r="D228">
        <v>55</v>
      </c>
      <c r="E228">
        <v>55</v>
      </c>
      <c r="F228">
        <v>525</v>
      </c>
      <c r="G228">
        <v>525</v>
      </c>
      <c r="H228" t="s">
        <v>1017</v>
      </c>
      <c r="I228" t="s">
        <v>620</v>
      </c>
      <c r="J228" t="s">
        <v>619</v>
      </c>
      <c r="K228" t="s">
        <v>618</v>
      </c>
      <c r="M228">
        <v>599</v>
      </c>
      <c r="N228">
        <v>604</v>
      </c>
      <c r="O228">
        <v>2908.5</v>
      </c>
      <c r="P228">
        <v>4.8600000000000003</v>
      </c>
      <c r="R228">
        <v>1573</v>
      </c>
      <c r="S228">
        <v>1573</v>
      </c>
      <c r="T228">
        <v>185</v>
      </c>
      <c r="U228">
        <v>0.315</v>
      </c>
      <c r="V228">
        <v>9</v>
      </c>
      <c r="W228">
        <v>0</v>
      </c>
      <c r="X228">
        <v>16</v>
      </c>
      <c r="Y228">
        <v>43623</v>
      </c>
      <c r="Z228">
        <v>817865</v>
      </c>
      <c r="AA228">
        <v>18.78</v>
      </c>
      <c r="AB228">
        <v>726038</v>
      </c>
      <c r="AC228">
        <v>16.670000000000002</v>
      </c>
      <c r="AD228">
        <v>95461</v>
      </c>
      <c r="AE228">
        <v>5602438</v>
      </c>
      <c r="AF228">
        <v>0.1167</v>
      </c>
      <c r="AG228">
        <v>84</v>
      </c>
      <c r="AH228">
        <v>9334000</v>
      </c>
      <c r="AI228">
        <v>3186</v>
      </c>
      <c r="AJ228">
        <v>506</v>
      </c>
      <c r="AK228" t="s">
        <v>1016</v>
      </c>
      <c r="AL228" t="s">
        <v>1015</v>
      </c>
      <c r="AM228" t="s">
        <v>1014</v>
      </c>
      <c r="AN228" t="s">
        <v>1013</v>
      </c>
      <c r="AO228" t="s">
        <v>644</v>
      </c>
      <c r="AP228">
        <v>14</v>
      </c>
      <c r="AQ228">
        <v>5</v>
      </c>
      <c r="AR228">
        <v>10</v>
      </c>
      <c r="AS228">
        <v>31</v>
      </c>
      <c r="AT228">
        <v>31</v>
      </c>
      <c r="AU228" s="3">
        <v>21790</v>
      </c>
      <c r="AV228" t="s">
        <v>1012</v>
      </c>
      <c r="AZ228">
        <v>1.4975000000000001</v>
      </c>
      <c r="BA228">
        <v>0.38934999999999997</v>
      </c>
      <c r="BB228">
        <v>7.3976500000000001E-2</v>
      </c>
      <c r="BC228">
        <v>5.1783549999999999E-3</v>
      </c>
      <c r="BD228">
        <v>3.6248500000000001E-4</v>
      </c>
      <c r="BE228">
        <v>1.15995E-4</v>
      </c>
      <c r="BF228" s="2">
        <v>1.15995E-6</v>
      </c>
      <c r="BG228" s="2">
        <v>9.2796099999999998E-8</v>
      </c>
      <c r="BH228">
        <v>8.1958175000000004</v>
      </c>
      <c r="BI228">
        <v>1.3330565299999999</v>
      </c>
      <c r="BJ228">
        <v>0.13810672800000001</v>
      </c>
      <c r="BK228">
        <v>2.2437809999999998E-3</v>
      </c>
      <c r="BL228">
        <v>5.0109899999999997E-4</v>
      </c>
      <c r="BM228" s="2">
        <v>6.55373E-6</v>
      </c>
      <c r="BN228" s="2">
        <v>1.23697E-6</v>
      </c>
      <c r="BO228">
        <v>1655.342044</v>
      </c>
      <c r="BP228">
        <v>269.2427596</v>
      </c>
      <c r="BQ228">
        <v>27.89396825</v>
      </c>
      <c r="BR228">
        <v>0.45318546799999998</v>
      </c>
      <c r="BS228">
        <v>0.101208981</v>
      </c>
      <c r="BT228">
        <v>1.3236820000000001E-3</v>
      </c>
      <c r="BU228">
        <v>2.4983600000000003E-4</v>
      </c>
    </row>
    <row r="229" spans="1:73" x14ac:dyDescent="0.2">
      <c r="A229" t="s">
        <v>579</v>
      </c>
      <c r="B229" s="3">
        <v>43466</v>
      </c>
      <c r="C229" t="s">
        <v>542</v>
      </c>
      <c r="D229">
        <v>143</v>
      </c>
      <c r="E229">
        <v>186</v>
      </c>
      <c r="F229">
        <v>297</v>
      </c>
      <c r="G229">
        <v>290</v>
      </c>
      <c r="H229" t="s">
        <v>1011</v>
      </c>
      <c r="I229" t="s">
        <v>620</v>
      </c>
      <c r="J229" t="s">
        <v>619</v>
      </c>
      <c r="K229" t="s">
        <v>915</v>
      </c>
      <c r="M229">
        <v>13</v>
      </c>
      <c r="N229">
        <v>13</v>
      </c>
      <c r="O229">
        <v>32.5</v>
      </c>
      <c r="P229">
        <v>2.5</v>
      </c>
      <c r="R229">
        <v>13</v>
      </c>
      <c r="S229">
        <v>13</v>
      </c>
      <c r="T229">
        <v>12</v>
      </c>
      <c r="U229">
        <v>0.92300000000000004</v>
      </c>
      <c r="V229">
        <v>1</v>
      </c>
      <c r="W229">
        <v>0</v>
      </c>
      <c r="X229">
        <v>1</v>
      </c>
      <c r="Y229">
        <v>1</v>
      </c>
      <c r="Z229">
        <v>15000</v>
      </c>
      <c r="AA229">
        <v>0.34</v>
      </c>
      <c r="AB229">
        <v>15000</v>
      </c>
      <c r="AC229">
        <v>0.34</v>
      </c>
      <c r="AD229">
        <v>9320</v>
      </c>
      <c r="AE229">
        <v>115995</v>
      </c>
      <c r="AF229">
        <v>0.62129999999999996</v>
      </c>
      <c r="AG229">
        <v>38</v>
      </c>
      <c r="AH229">
        <v>5909934</v>
      </c>
      <c r="AI229">
        <v>4821</v>
      </c>
      <c r="AJ229">
        <v>235</v>
      </c>
      <c r="AK229" t="s">
        <v>1010</v>
      </c>
      <c r="AL229" t="s">
        <v>1009</v>
      </c>
      <c r="AM229" t="s">
        <v>1008</v>
      </c>
      <c r="AO229" t="s">
        <v>644</v>
      </c>
      <c r="AP229">
        <v>7</v>
      </c>
      <c r="AQ229">
        <v>14</v>
      </c>
      <c r="AR229">
        <v>11</v>
      </c>
      <c r="AS229">
        <v>27</v>
      </c>
      <c r="AT229">
        <v>19</v>
      </c>
      <c r="AU229" s="3">
        <v>23407</v>
      </c>
      <c r="AW229" t="s">
        <v>636</v>
      </c>
      <c r="AZ229">
        <v>3.2500000000000001E-2</v>
      </c>
      <c r="BA229">
        <v>8.4499999999999992E-3</v>
      </c>
      <c r="BB229">
        <v>1.6054999999999999E-3</v>
      </c>
      <c r="BC229">
        <v>1.12385E-4</v>
      </c>
      <c r="BD229" s="2">
        <v>7.8669499999999993E-6</v>
      </c>
      <c r="BE229" s="2">
        <v>2.5174199999999999E-6</v>
      </c>
      <c r="BF229" s="2">
        <v>2.5174199999999999E-8</v>
      </c>
      <c r="BG229" s="2">
        <v>2.0139400000000002E-9</v>
      </c>
      <c r="BH229">
        <v>0.17787249999999999</v>
      </c>
      <c r="BI229">
        <v>2.8931109999999999E-2</v>
      </c>
      <c r="BJ229">
        <v>2.9973080000000002E-3</v>
      </c>
      <c r="BK229" s="2">
        <v>4.8696399999999997E-5</v>
      </c>
      <c r="BL229" s="2">
        <v>1.0875300000000001E-5</v>
      </c>
      <c r="BM229" s="2">
        <v>1.42234E-7</v>
      </c>
      <c r="BN229" s="2">
        <v>2.68458E-8</v>
      </c>
      <c r="BO229">
        <v>35.92562032</v>
      </c>
      <c r="BP229">
        <v>5.8433320110000002</v>
      </c>
      <c r="BQ229">
        <v>0.60537827600000005</v>
      </c>
      <c r="BR229">
        <v>9.8354110000000005E-3</v>
      </c>
      <c r="BS229">
        <v>2.1965219999999998E-3</v>
      </c>
      <c r="BT229" s="2">
        <v>2.8727699999999999E-5</v>
      </c>
      <c r="BU229" s="2">
        <v>5.4221600000000001E-6</v>
      </c>
    </row>
    <row r="230" spans="1:73" x14ac:dyDescent="0.2">
      <c r="A230" t="s">
        <v>440</v>
      </c>
      <c r="B230" s="3">
        <v>43466</v>
      </c>
      <c r="C230" t="s">
        <v>441</v>
      </c>
      <c r="D230">
        <v>515</v>
      </c>
      <c r="E230">
        <v>359</v>
      </c>
      <c r="F230" t="s">
        <v>1007</v>
      </c>
      <c r="G230">
        <v>255</v>
      </c>
      <c r="H230" t="s">
        <v>1006</v>
      </c>
      <c r="I230" t="s">
        <v>620</v>
      </c>
      <c r="J230" t="s">
        <v>619</v>
      </c>
      <c r="K230" t="s">
        <v>634</v>
      </c>
      <c r="M230">
        <v>112</v>
      </c>
      <c r="N230">
        <v>112</v>
      </c>
      <c r="O230">
        <v>413</v>
      </c>
      <c r="P230">
        <v>3.69</v>
      </c>
      <c r="R230">
        <v>182</v>
      </c>
      <c r="S230">
        <v>182</v>
      </c>
      <c r="T230">
        <v>43</v>
      </c>
      <c r="U230">
        <v>0.38400000000000001</v>
      </c>
      <c r="V230">
        <v>4</v>
      </c>
      <c r="W230">
        <v>0</v>
      </c>
      <c r="X230">
        <v>9</v>
      </c>
      <c r="Y230">
        <v>39147</v>
      </c>
      <c r="Z230">
        <v>24462</v>
      </c>
      <c r="AA230">
        <v>0.56000000000000005</v>
      </c>
      <c r="AB230">
        <v>24462</v>
      </c>
      <c r="AC230">
        <v>0.56000000000000005</v>
      </c>
      <c r="AD230">
        <v>16326</v>
      </c>
      <c r="AE230">
        <v>1247684</v>
      </c>
      <c r="AF230">
        <v>0.66739999999999999</v>
      </c>
      <c r="AG230">
        <v>325</v>
      </c>
      <c r="AJ230">
        <v>543</v>
      </c>
      <c r="AK230" t="s">
        <v>1005</v>
      </c>
      <c r="AL230" t="s">
        <v>667</v>
      </c>
      <c r="AM230" t="s">
        <v>1004</v>
      </c>
      <c r="AN230" t="s">
        <v>1003</v>
      </c>
      <c r="AO230" t="s">
        <v>622</v>
      </c>
      <c r="AP230">
        <v>7</v>
      </c>
      <c r="AQ230">
        <v>10</v>
      </c>
      <c r="AR230">
        <v>31</v>
      </c>
      <c r="AS230">
        <v>69</v>
      </c>
      <c r="AT230">
        <v>6</v>
      </c>
      <c r="AU230" s="3">
        <v>23407</v>
      </c>
      <c r="AY230" t="s">
        <v>690</v>
      </c>
      <c r="AZ230">
        <v>0.28000000000000003</v>
      </c>
      <c r="BA230">
        <v>7.2800000000000004E-2</v>
      </c>
      <c r="BB230">
        <v>1.3832000000000001E-2</v>
      </c>
      <c r="BC230">
        <v>9.6823999999999999E-4</v>
      </c>
      <c r="BD230" s="2">
        <v>6.7776799999999998E-5</v>
      </c>
      <c r="BE230" s="2">
        <v>2.1688600000000001E-5</v>
      </c>
      <c r="BF230" s="2">
        <v>2.16886E-7</v>
      </c>
      <c r="BG230" s="2">
        <v>1.7350899999999999E-8</v>
      </c>
      <c r="BH230">
        <v>1.53244</v>
      </c>
      <c r="BI230">
        <v>0.24925264</v>
      </c>
      <c r="BJ230">
        <v>2.5822960999999998E-2</v>
      </c>
      <c r="BK230">
        <v>4.1953800000000001E-4</v>
      </c>
      <c r="BL230" s="2">
        <v>9.3694600000000002E-5</v>
      </c>
      <c r="BM230" s="2">
        <v>1.2253999999999999E-6</v>
      </c>
      <c r="BN230" s="2">
        <v>2.31287E-7</v>
      </c>
      <c r="BO230">
        <v>309.51303660000002</v>
      </c>
      <c r="BP230">
        <v>50.34255271</v>
      </c>
      <c r="BQ230">
        <v>5.2155666849999998</v>
      </c>
      <c r="BR230">
        <v>8.4735847000000003E-2</v>
      </c>
      <c r="BS230">
        <v>1.8923882999999999E-2</v>
      </c>
      <c r="BT230">
        <v>2.475E-4</v>
      </c>
      <c r="BU230" s="2">
        <v>4.6714E-5</v>
      </c>
    </row>
    <row r="231" spans="1:73" x14ac:dyDescent="0.2">
      <c r="A231" t="s">
        <v>442</v>
      </c>
      <c r="B231" s="3">
        <v>43466</v>
      </c>
      <c r="C231" t="s">
        <v>441</v>
      </c>
      <c r="D231">
        <v>516</v>
      </c>
      <c r="E231">
        <v>359</v>
      </c>
      <c r="F231" t="s">
        <v>1002</v>
      </c>
      <c r="G231">
        <v>295</v>
      </c>
      <c r="H231" t="s">
        <v>1001</v>
      </c>
      <c r="I231" t="s">
        <v>620</v>
      </c>
      <c r="J231" t="s">
        <v>619</v>
      </c>
      <c r="K231" t="s">
        <v>634</v>
      </c>
      <c r="M231">
        <v>156</v>
      </c>
      <c r="N231">
        <v>156</v>
      </c>
      <c r="O231">
        <v>602</v>
      </c>
      <c r="P231">
        <v>3.86</v>
      </c>
      <c r="R231">
        <v>290</v>
      </c>
      <c r="S231">
        <v>290</v>
      </c>
      <c r="T231">
        <v>44</v>
      </c>
      <c r="U231">
        <v>0.28399999999999997</v>
      </c>
      <c r="V231">
        <v>4</v>
      </c>
      <c r="W231">
        <v>0</v>
      </c>
      <c r="X231">
        <v>4</v>
      </c>
      <c r="Y231">
        <v>7</v>
      </c>
      <c r="Z231">
        <v>27171</v>
      </c>
      <c r="AA231">
        <v>0.62</v>
      </c>
      <c r="AB231">
        <v>27171</v>
      </c>
      <c r="AC231">
        <v>0.62</v>
      </c>
      <c r="AD231">
        <v>22914</v>
      </c>
      <c r="AE231">
        <v>1809773</v>
      </c>
      <c r="AF231">
        <v>0.84330000000000005</v>
      </c>
      <c r="AG231">
        <v>468</v>
      </c>
      <c r="AJ231">
        <v>540</v>
      </c>
      <c r="AK231" t="s">
        <v>1000</v>
      </c>
      <c r="AL231" t="s">
        <v>999</v>
      </c>
      <c r="AM231" t="s">
        <v>934</v>
      </c>
      <c r="AN231" t="s">
        <v>998</v>
      </c>
      <c r="AO231" t="s">
        <v>622</v>
      </c>
      <c r="AP231">
        <v>10</v>
      </c>
      <c r="AQ231">
        <v>13</v>
      </c>
      <c r="AR231">
        <v>30</v>
      </c>
      <c r="AS231">
        <v>70</v>
      </c>
      <c r="AT231">
        <v>9</v>
      </c>
      <c r="AU231" s="3">
        <v>23407</v>
      </c>
      <c r="AY231" t="s">
        <v>690</v>
      </c>
      <c r="AZ231">
        <v>0.39</v>
      </c>
      <c r="BA231">
        <v>0.1014</v>
      </c>
      <c r="BB231">
        <v>1.9265999999999998E-2</v>
      </c>
      <c r="BC231">
        <v>1.34862E-3</v>
      </c>
      <c r="BD231" s="2">
        <v>9.4403399999999998E-5</v>
      </c>
      <c r="BE231" s="2">
        <v>3.0209099999999998E-5</v>
      </c>
      <c r="BF231" s="2">
        <v>3.02091E-7</v>
      </c>
      <c r="BG231" s="2">
        <v>2.41673E-8</v>
      </c>
      <c r="BH231">
        <v>2.1344699999999999</v>
      </c>
      <c r="BI231">
        <v>0.34717332000000001</v>
      </c>
      <c r="BJ231">
        <v>3.5967695000000001E-2</v>
      </c>
      <c r="BK231">
        <v>5.8435699999999998E-4</v>
      </c>
      <c r="BL231">
        <v>1.3050299999999999E-4</v>
      </c>
      <c r="BM231" s="2">
        <v>1.70681E-6</v>
      </c>
      <c r="BN231" s="2">
        <v>3.2215000000000001E-7</v>
      </c>
      <c r="BO231">
        <v>431.1074438</v>
      </c>
      <c r="BP231">
        <v>70.119984130000006</v>
      </c>
      <c r="BQ231">
        <v>7.2645393110000001</v>
      </c>
      <c r="BR231">
        <v>0.11802493</v>
      </c>
      <c r="BS231">
        <v>2.6358264999999999E-2</v>
      </c>
      <c r="BT231">
        <v>3.4473199999999999E-4</v>
      </c>
      <c r="BU231" s="2">
        <v>6.5065899999999997E-5</v>
      </c>
    </row>
    <row r="232" spans="1:73" x14ac:dyDescent="0.2">
      <c r="A232" t="s">
        <v>521</v>
      </c>
      <c r="B232" s="3">
        <v>43466</v>
      </c>
      <c r="C232" t="s">
        <v>520</v>
      </c>
      <c r="D232">
        <v>517</v>
      </c>
      <c r="E232">
        <v>127</v>
      </c>
      <c r="F232">
        <v>298</v>
      </c>
      <c r="G232">
        <v>259</v>
      </c>
      <c r="H232" t="s">
        <v>997</v>
      </c>
      <c r="I232" t="s">
        <v>620</v>
      </c>
      <c r="J232" t="s">
        <v>619</v>
      </c>
      <c r="K232" t="s">
        <v>634</v>
      </c>
      <c r="M232">
        <v>40</v>
      </c>
      <c r="N232">
        <v>40</v>
      </c>
      <c r="O232">
        <v>159</v>
      </c>
      <c r="P232">
        <v>3.98</v>
      </c>
      <c r="R232">
        <v>67</v>
      </c>
      <c r="S232">
        <v>67</v>
      </c>
      <c r="T232">
        <v>18</v>
      </c>
      <c r="U232">
        <v>0.45</v>
      </c>
      <c r="V232">
        <v>1</v>
      </c>
      <c r="W232">
        <v>0</v>
      </c>
      <c r="X232">
        <v>1</v>
      </c>
      <c r="Y232">
        <v>5</v>
      </c>
      <c r="Z232">
        <v>10071</v>
      </c>
      <c r="AA232">
        <v>0.23</v>
      </c>
      <c r="AB232">
        <v>10071</v>
      </c>
      <c r="AC232">
        <v>0.23</v>
      </c>
      <c r="AD232">
        <v>7367</v>
      </c>
      <c r="AE232">
        <v>472901</v>
      </c>
      <c r="AF232">
        <v>0.73150000000000004</v>
      </c>
      <c r="AG232">
        <v>291</v>
      </c>
      <c r="AJ232">
        <v>628</v>
      </c>
      <c r="AK232" t="s">
        <v>627</v>
      </c>
      <c r="AL232" t="s">
        <v>996</v>
      </c>
      <c r="AM232" t="s">
        <v>631</v>
      </c>
      <c r="AN232" t="s">
        <v>995</v>
      </c>
      <c r="AO232" t="s">
        <v>622</v>
      </c>
      <c r="AP232">
        <v>7</v>
      </c>
      <c r="AQ232">
        <v>10</v>
      </c>
      <c r="AR232">
        <v>30</v>
      </c>
      <c r="AS232">
        <v>69</v>
      </c>
      <c r="AT232">
        <v>6</v>
      </c>
      <c r="AU232" s="3">
        <v>23407</v>
      </c>
      <c r="AZ232">
        <v>0.1</v>
      </c>
      <c r="BA232">
        <v>2.5999999999999999E-2</v>
      </c>
      <c r="BB232">
        <v>4.9399999999999999E-3</v>
      </c>
      <c r="BC232">
        <v>3.458E-4</v>
      </c>
      <c r="BD232">
        <v>2.4206000000000002E-5</v>
      </c>
      <c r="BE232" s="2">
        <v>7.7459199999999995E-6</v>
      </c>
      <c r="BF232" s="2">
        <v>7.7459200000000003E-8</v>
      </c>
      <c r="BG232" s="2">
        <v>6.1967399999999998E-9</v>
      </c>
      <c r="BH232">
        <v>0.54730000000000001</v>
      </c>
      <c r="BI232">
        <v>8.9018799999999995E-2</v>
      </c>
      <c r="BJ232">
        <v>9.2224860000000002E-3</v>
      </c>
      <c r="BK232">
        <v>1.4983499999999999E-4</v>
      </c>
      <c r="BL232" s="2">
        <v>3.34624E-5</v>
      </c>
      <c r="BM232" s="2">
        <v>4.37644E-7</v>
      </c>
      <c r="BN232" s="2">
        <v>8.2602500000000001E-8</v>
      </c>
      <c r="BO232">
        <v>110.5403702</v>
      </c>
      <c r="BP232">
        <v>17.97948311</v>
      </c>
      <c r="BQ232">
        <v>1.8627023869999999</v>
      </c>
      <c r="BR232">
        <v>3.0262803000000001E-2</v>
      </c>
      <c r="BS232">
        <v>6.7585299999999996E-3</v>
      </c>
      <c r="BT232" s="2">
        <v>8.8392800000000005E-5</v>
      </c>
      <c r="BU232" s="2">
        <v>1.6683600000000001E-5</v>
      </c>
    </row>
    <row r="233" spans="1:73" x14ac:dyDescent="0.2">
      <c r="A233" t="s">
        <v>298</v>
      </c>
      <c r="B233" s="3">
        <v>43466</v>
      </c>
      <c r="C233" t="s">
        <v>165</v>
      </c>
      <c r="D233">
        <v>167</v>
      </c>
      <c r="E233">
        <v>167</v>
      </c>
      <c r="F233">
        <v>283</v>
      </c>
      <c r="G233">
        <v>283</v>
      </c>
      <c r="H233" t="s">
        <v>994</v>
      </c>
      <c r="I233" t="s">
        <v>620</v>
      </c>
      <c r="J233" t="s">
        <v>619</v>
      </c>
      <c r="K233" t="s">
        <v>641</v>
      </c>
      <c r="M233">
        <v>227</v>
      </c>
      <c r="N233">
        <v>230</v>
      </c>
      <c r="O233">
        <v>681.5</v>
      </c>
      <c r="P233">
        <v>3</v>
      </c>
      <c r="R233">
        <v>235</v>
      </c>
      <c r="S233">
        <v>235</v>
      </c>
      <c r="T233">
        <v>206</v>
      </c>
      <c r="U233">
        <v>0.92</v>
      </c>
      <c r="V233">
        <v>1</v>
      </c>
      <c r="W233">
        <v>0</v>
      </c>
      <c r="X233">
        <v>1</v>
      </c>
      <c r="Y233">
        <v>20</v>
      </c>
      <c r="Z233">
        <v>68762</v>
      </c>
      <c r="AA233">
        <v>1.58</v>
      </c>
      <c r="AB233">
        <v>68762</v>
      </c>
      <c r="AC233">
        <v>1.58</v>
      </c>
      <c r="AD233">
        <v>13285</v>
      </c>
      <c r="AE233">
        <v>1397832</v>
      </c>
      <c r="AF233">
        <v>0.19320000000000001</v>
      </c>
      <c r="AG233">
        <v>149</v>
      </c>
      <c r="AH233">
        <v>3910160</v>
      </c>
      <c r="AI233">
        <v>5227</v>
      </c>
      <c r="AJ233">
        <v>318</v>
      </c>
      <c r="AK233" t="s">
        <v>704</v>
      </c>
      <c r="AL233" t="s">
        <v>993</v>
      </c>
      <c r="AM233" t="s">
        <v>835</v>
      </c>
      <c r="AN233" t="s">
        <v>992</v>
      </c>
      <c r="AO233" t="s">
        <v>613</v>
      </c>
      <c r="AP233">
        <v>9</v>
      </c>
      <c r="AQ233">
        <v>9</v>
      </c>
      <c r="AR233">
        <v>20</v>
      </c>
      <c r="AS233">
        <v>43</v>
      </c>
      <c r="AT233">
        <v>41</v>
      </c>
      <c r="AU233" s="3">
        <v>25537</v>
      </c>
      <c r="AW233" t="s">
        <v>636</v>
      </c>
      <c r="AZ233">
        <v>0.5675</v>
      </c>
      <c r="BA233">
        <v>0.14754999999999999</v>
      </c>
      <c r="BB233">
        <v>2.80345E-2</v>
      </c>
      <c r="BC233">
        <v>1.9624149999999999E-3</v>
      </c>
      <c r="BD233">
        <v>1.3736900000000001E-4</v>
      </c>
      <c r="BE233" s="2">
        <v>4.3958100000000002E-5</v>
      </c>
      <c r="BF233" s="2">
        <v>4.39581E-7</v>
      </c>
      <c r="BG233" s="2">
        <v>3.5166499999999999E-8</v>
      </c>
      <c r="BH233">
        <v>3.1059275</v>
      </c>
      <c r="BI233">
        <v>0.50518169000000002</v>
      </c>
      <c r="BJ233">
        <v>5.2337608000000001E-2</v>
      </c>
      <c r="BK233">
        <v>8.5031400000000002E-4</v>
      </c>
      <c r="BL233">
        <v>1.8989899999999999E-4</v>
      </c>
      <c r="BM233" s="2">
        <v>2.4836299999999998E-6</v>
      </c>
      <c r="BN233" s="2">
        <v>4.6876900000000001E-7</v>
      </c>
      <c r="BO233">
        <v>627.31660090000003</v>
      </c>
      <c r="BP233">
        <v>102.03356669999999</v>
      </c>
      <c r="BQ233">
        <v>10.57083605</v>
      </c>
      <c r="BR233">
        <v>0.17174140500000001</v>
      </c>
      <c r="BS233">
        <v>3.8354656000000001E-2</v>
      </c>
      <c r="BT233">
        <v>5.0162899999999996E-4</v>
      </c>
      <c r="BU233" s="2">
        <v>9.4679200000000007E-5</v>
      </c>
    </row>
    <row r="234" spans="1:73" x14ac:dyDescent="0.2">
      <c r="A234" t="s">
        <v>601</v>
      </c>
      <c r="B234" s="3">
        <v>43466</v>
      </c>
      <c r="C234" t="s">
        <v>594</v>
      </c>
      <c r="D234">
        <v>117</v>
      </c>
      <c r="E234">
        <v>117</v>
      </c>
      <c r="F234">
        <v>241</v>
      </c>
      <c r="G234">
        <v>241</v>
      </c>
      <c r="H234" t="s">
        <v>991</v>
      </c>
      <c r="I234" t="s">
        <v>620</v>
      </c>
      <c r="J234" t="s">
        <v>619</v>
      </c>
      <c r="K234" t="s">
        <v>618</v>
      </c>
      <c r="M234">
        <v>488</v>
      </c>
      <c r="N234">
        <v>489</v>
      </c>
      <c r="O234">
        <v>2308</v>
      </c>
      <c r="P234">
        <v>4.7300000000000004</v>
      </c>
      <c r="R234">
        <v>1269</v>
      </c>
      <c r="S234">
        <v>1269</v>
      </c>
      <c r="T234">
        <v>137</v>
      </c>
      <c r="U234">
        <v>0.28399999999999997</v>
      </c>
      <c r="V234">
        <v>6</v>
      </c>
      <c r="W234">
        <v>1</v>
      </c>
      <c r="X234">
        <v>7</v>
      </c>
      <c r="Y234">
        <v>8</v>
      </c>
      <c r="Z234">
        <v>464184</v>
      </c>
      <c r="AA234">
        <v>10.66</v>
      </c>
      <c r="AB234">
        <v>440715</v>
      </c>
      <c r="AC234">
        <v>10.119999999999999</v>
      </c>
      <c r="AD234">
        <v>57285</v>
      </c>
      <c r="AE234">
        <v>4498022</v>
      </c>
      <c r="AF234">
        <v>0.1234</v>
      </c>
      <c r="AG234">
        <v>119</v>
      </c>
      <c r="AH234">
        <v>9551430</v>
      </c>
      <c r="AI234">
        <v>4129</v>
      </c>
      <c r="AJ234">
        <v>530</v>
      </c>
      <c r="AK234" t="s">
        <v>990</v>
      </c>
      <c r="AL234" t="s">
        <v>989</v>
      </c>
      <c r="AM234" t="s">
        <v>988</v>
      </c>
      <c r="AO234" t="s">
        <v>699</v>
      </c>
      <c r="AP234">
        <v>1</v>
      </c>
      <c r="AQ234">
        <v>11</v>
      </c>
      <c r="AR234">
        <v>23</v>
      </c>
      <c r="AS234">
        <v>61</v>
      </c>
      <c r="AT234">
        <v>49</v>
      </c>
      <c r="AU234" s="3">
        <v>23497</v>
      </c>
      <c r="AZ234">
        <v>1.22</v>
      </c>
      <c r="BA234">
        <v>0.31719999999999998</v>
      </c>
      <c r="BB234">
        <v>6.0268000000000002E-2</v>
      </c>
      <c r="BC234">
        <v>4.2187600000000002E-3</v>
      </c>
      <c r="BD234">
        <v>2.9531300000000001E-4</v>
      </c>
      <c r="BE234" s="2">
        <v>9.4500199999999994E-5</v>
      </c>
      <c r="BF234" s="2">
        <v>9.4500200000000001E-7</v>
      </c>
      <c r="BG234" s="2">
        <v>7.56002E-8</v>
      </c>
      <c r="BH234">
        <v>6.67706</v>
      </c>
      <c r="BI234">
        <v>1.0860293599999999</v>
      </c>
      <c r="BJ234">
        <v>0.112514329</v>
      </c>
      <c r="BK234">
        <v>1.8279889999999999E-3</v>
      </c>
      <c r="BL234">
        <v>4.08241E-4</v>
      </c>
      <c r="BM234" s="2">
        <v>5.3392599999999996E-6</v>
      </c>
      <c r="BN234" s="2">
        <v>1.00775E-6</v>
      </c>
      <c r="BO234">
        <v>1348.5925159999999</v>
      </c>
      <c r="BP234">
        <v>219.349694</v>
      </c>
      <c r="BQ234">
        <v>22.724969130000002</v>
      </c>
      <c r="BR234">
        <v>0.36920619100000002</v>
      </c>
      <c r="BS234">
        <v>8.2454060999999995E-2</v>
      </c>
      <c r="BT234">
        <v>1.0783920000000001E-3</v>
      </c>
      <c r="BU234">
        <v>2.03539E-4</v>
      </c>
    </row>
    <row r="235" spans="1:73" x14ac:dyDescent="0.2">
      <c r="A235" t="s">
        <v>479</v>
      </c>
      <c r="B235" s="3">
        <v>43466</v>
      </c>
      <c r="C235" t="s">
        <v>480</v>
      </c>
      <c r="D235">
        <v>18</v>
      </c>
      <c r="E235">
        <v>18</v>
      </c>
      <c r="F235">
        <v>210</v>
      </c>
      <c r="G235">
        <v>210</v>
      </c>
      <c r="H235" t="s">
        <v>987</v>
      </c>
      <c r="I235" t="s">
        <v>620</v>
      </c>
      <c r="J235" t="s">
        <v>619</v>
      </c>
      <c r="K235" t="s">
        <v>618</v>
      </c>
      <c r="M235">
        <v>1191</v>
      </c>
      <c r="N235">
        <v>1191</v>
      </c>
      <c r="O235">
        <v>5666.5</v>
      </c>
      <c r="P235">
        <v>4.76</v>
      </c>
      <c r="R235">
        <v>2715</v>
      </c>
      <c r="S235">
        <v>2715</v>
      </c>
      <c r="T235">
        <v>464</v>
      </c>
      <c r="U235">
        <v>0.39800000000000002</v>
      </c>
      <c r="V235">
        <v>13</v>
      </c>
      <c r="W235">
        <v>0</v>
      </c>
      <c r="X235">
        <v>18</v>
      </c>
      <c r="Y235">
        <v>41803</v>
      </c>
      <c r="Z235">
        <v>510926</v>
      </c>
      <c r="AA235">
        <v>11.73</v>
      </c>
      <c r="AB235">
        <v>510926</v>
      </c>
      <c r="AC235">
        <v>11.73</v>
      </c>
      <c r="AD235">
        <v>103446</v>
      </c>
      <c r="AE235">
        <v>9657260</v>
      </c>
      <c r="AF235">
        <v>0.20250000000000001</v>
      </c>
      <c r="AG235">
        <v>231</v>
      </c>
      <c r="AH235">
        <v>13510289</v>
      </c>
      <c r="AI235">
        <v>2411</v>
      </c>
      <c r="AJ235">
        <v>595</v>
      </c>
      <c r="AK235" t="s">
        <v>983</v>
      </c>
      <c r="AL235" t="s">
        <v>741</v>
      </c>
      <c r="AM235" t="s">
        <v>986</v>
      </c>
      <c r="AN235" t="s">
        <v>985</v>
      </c>
      <c r="AO235" t="s">
        <v>622</v>
      </c>
      <c r="AP235">
        <v>3</v>
      </c>
      <c r="AQ235">
        <v>7</v>
      </c>
      <c r="AR235">
        <v>27</v>
      </c>
      <c r="AS235">
        <v>74</v>
      </c>
      <c r="AT235">
        <v>2</v>
      </c>
      <c r="AU235" s="3">
        <v>17915</v>
      </c>
      <c r="AZ235">
        <v>2.9775</v>
      </c>
      <c r="BA235">
        <v>0.77415</v>
      </c>
      <c r="BB235">
        <v>0.14708850000000001</v>
      </c>
      <c r="BC235">
        <v>1.0296194999999999E-2</v>
      </c>
      <c r="BD235">
        <v>7.20734E-4</v>
      </c>
      <c r="BE235">
        <v>2.30635E-4</v>
      </c>
      <c r="BF235" s="2">
        <v>2.3063499999999999E-6</v>
      </c>
      <c r="BG235" s="2">
        <v>1.84508E-7</v>
      </c>
      <c r="BH235">
        <v>16.2958575</v>
      </c>
      <c r="BI235">
        <v>2.6505347700000002</v>
      </c>
      <c r="BJ235">
        <v>0.27459952100000001</v>
      </c>
      <c r="BK235">
        <v>4.4613409999999997E-3</v>
      </c>
      <c r="BL235">
        <v>9.963420000000001E-4</v>
      </c>
      <c r="BM235" s="2">
        <v>1.3030899999999999E-5</v>
      </c>
      <c r="BN235" s="2">
        <v>2.4594900000000001E-6</v>
      </c>
      <c r="BO235">
        <v>3291.3395230000001</v>
      </c>
      <c r="BP235">
        <v>535.33910960000003</v>
      </c>
      <c r="BQ235">
        <v>55.461963580000003</v>
      </c>
      <c r="BR235">
        <v>0.90107494600000004</v>
      </c>
      <c r="BS235">
        <v>0.20123521899999999</v>
      </c>
      <c r="BT235">
        <v>2.6318959999999999E-3</v>
      </c>
      <c r="BU235">
        <v>4.9675299999999995E-4</v>
      </c>
    </row>
    <row r="236" spans="1:73" x14ac:dyDescent="0.2">
      <c r="A236" t="s">
        <v>481</v>
      </c>
      <c r="B236" s="3">
        <v>43466</v>
      </c>
      <c r="C236" t="s">
        <v>480</v>
      </c>
      <c r="D236">
        <v>19</v>
      </c>
      <c r="E236">
        <v>18</v>
      </c>
      <c r="F236">
        <v>372</v>
      </c>
      <c r="G236">
        <v>210</v>
      </c>
      <c r="H236" t="s">
        <v>984</v>
      </c>
      <c r="I236" t="s">
        <v>620</v>
      </c>
      <c r="J236" t="s">
        <v>619</v>
      </c>
      <c r="K236" t="s">
        <v>618</v>
      </c>
      <c r="M236">
        <v>577</v>
      </c>
      <c r="N236">
        <v>578</v>
      </c>
      <c r="O236">
        <v>2720.5</v>
      </c>
      <c r="P236">
        <v>4.71</v>
      </c>
      <c r="R236">
        <v>1271</v>
      </c>
      <c r="S236">
        <v>1271</v>
      </c>
      <c r="T236">
        <v>244</v>
      </c>
      <c r="U236">
        <v>0.42599999999999999</v>
      </c>
      <c r="V236">
        <v>6</v>
      </c>
      <c r="W236">
        <v>0</v>
      </c>
      <c r="X236">
        <v>8</v>
      </c>
      <c r="Y236">
        <v>41803</v>
      </c>
      <c r="Z236">
        <v>258562</v>
      </c>
      <c r="AA236">
        <v>5.94</v>
      </c>
      <c r="AB236">
        <v>258562</v>
      </c>
      <c r="AC236">
        <v>5.94</v>
      </c>
      <c r="AD236">
        <v>43916</v>
      </c>
      <c r="AE236">
        <v>4497120</v>
      </c>
      <c r="AF236">
        <v>0.16980000000000001</v>
      </c>
      <c r="AG236">
        <v>214</v>
      </c>
      <c r="AH236">
        <v>6339520</v>
      </c>
      <c r="AI236">
        <v>2344</v>
      </c>
      <c r="AJ236">
        <v>542</v>
      </c>
      <c r="AK236" t="s">
        <v>983</v>
      </c>
      <c r="AL236" t="s">
        <v>741</v>
      </c>
      <c r="AM236" t="s">
        <v>982</v>
      </c>
      <c r="AN236" t="s">
        <v>981</v>
      </c>
      <c r="AO236" t="s">
        <v>622</v>
      </c>
      <c r="AP236">
        <v>3</v>
      </c>
      <c r="AQ236">
        <v>7</v>
      </c>
      <c r="AR236">
        <v>27</v>
      </c>
      <c r="AS236">
        <v>74</v>
      </c>
      <c r="AT236">
        <v>2</v>
      </c>
      <c r="AU236" s="3">
        <v>17929</v>
      </c>
      <c r="AV236" t="s">
        <v>746</v>
      </c>
      <c r="AZ236">
        <v>1.4424999999999999</v>
      </c>
      <c r="BA236">
        <v>0.37504999999999999</v>
      </c>
      <c r="BB236">
        <v>7.1259500000000003E-2</v>
      </c>
      <c r="BC236">
        <v>4.9881650000000001E-3</v>
      </c>
      <c r="BD236">
        <v>3.4917200000000002E-4</v>
      </c>
      <c r="BE236">
        <v>1.11735E-4</v>
      </c>
      <c r="BF236" s="2">
        <v>1.11735E-6</v>
      </c>
      <c r="BG236" s="2">
        <v>8.9387900000000001E-8</v>
      </c>
      <c r="BH236">
        <v>7.8948024999999999</v>
      </c>
      <c r="BI236">
        <v>1.2840961900000001</v>
      </c>
      <c r="BJ236">
        <v>0.13303436099999999</v>
      </c>
      <c r="BK236">
        <v>2.1613719999999999E-3</v>
      </c>
      <c r="BL236">
        <v>4.82695E-4</v>
      </c>
      <c r="BM236" s="2">
        <v>6.3130200000000001E-6</v>
      </c>
      <c r="BN236" s="2">
        <v>1.19154E-6</v>
      </c>
      <c r="BO236">
        <v>1594.54484</v>
      </c>
      <c r="BP236">
        <v>259.35404390000002</v>
      </c>
      <c r="BQ236">
        <v>26.86948194</v>
      </c>
      <c r="BR236">
        <v>0.43654092700000002</v>
      </c>
      <c r="BS236">
        <v>9.7491789999999995E-2</v>
      </c>
      <c r="BT236">
        <v>1.275066E-3</v>
      </c>
      <c r="BU236">
        <v>2.4065999999999999E-4</v>
      </c>
    </row>
    <row r="237" spans="1:73" x14ac:dyDescent="0.2">
      <c r="A237" t="s">
        <v>416</v>
      </c>
      <c r="B237" s="3">
        <v>43466</v>
      </c>
      <c r="C237" t="s">
        <v>414</v>
      </c>
      <c r="D237">
        <v>218</v>
      </c>
      <c r="E237">
        <v>139</v>
      </c>
      <c r="F237">
        <v>329</v>
      </c>
      <c r="G237">
        <v>253</v>
      </c>
      <c r="H237" t="s">
        <v>980</v>
      </c>
      <c r="I237" t="s">
        <v>620</v>
      </c>
      <c r="J237" t="s">
        <v>619</v>
      </c>
      <c r="K237" t="s">
        <v>641</v>
      </c>
      <c r="M237">
        <v>150</v>
      </c>
      <c r="N237">
        <v>150</v>
      </c>
      <c r="O237">
        <v>470</v>
      </c>
      <c r="P237">
        <v>3.13</v>
      </c>
      <c r="R237">
        <v>160</v>
      </c>
      <c r="S237">
        <v>160</v>
      </c>
      <c r="T237">
        <v>136</v>
      </c>
      <c r="U237">
        <v>0.91900000000000004</v>
      </c>
      <c r="V237">
        <v>1</v>
      </c>
      <c r="W237">
        <v>0</v>
      </c>
      <c r="X237">
        <v>1</v>
      </c>
      <c r="Y237">
        <v>20</v>
      </c>
      <c r="Z237">
        <v>12553</v>
      </c>
      <c r="AA237">
        <v>0.28999999999999998</v>
      </c>
      <c r="AB237">
        <v>12553</v>
      </c>
      <c r="AC237">
        <v>0.28999999999999998</v>
      </c>
      <c r="AD237">
        <v>6773</v>
      </c>
      <c r="AE237">
        <v>974866</v>
      </c>
      <c r="AF237">
        <v>0.53959999999999997</v>
      </c>
      <c r="AG237">
        <v>552</v>
      </c>
      <c r="AH237">
        <v>4855905</v>
      </c>
      <c r="AI237">
        <v>9568</v>
      </c>
      <c r="AJ237">
        <v>340</v>
      </c>
      <c r="AK237" t="s">
        <v>979</v>
      </c>
      <c r="AL237" t="s">
        <v>656</v>
      </c>
      <c r="AM237" t="s">
        <v>978</v>
      </c>
      <c r="AN237" t="s">
        <v>680</v>
      </c>
      <c r="AO237" t="s">
        <v>622</v>
      </c>
      <c r="AP237">
        <v>8</v>
      </c>
      <c r="AQ237">
        <v>12</v>
      </c>
      <c r="AR237">
        <v>28</v>
      </c>
      <c r="AS237">
        <v>76</v>
      </c>
      <c r="AT237">
        <v>5</v>
      </c>
      <c r="AU237" s="3">
        <v>27453</v>
      </c>
      <c r="AW237" t="s">
        <v>636</v>
      </c>
      <c r="AZ237">
        <v>0.375</v>
      </c>
      <c r="BA237">
        <v>9.7500000000000003E-2</v>
      </c>
      <c r="BB237">
        <v>1.8525E-2</v>
      </c>
      <c r="BC237">
        <v>1.2967499999999999E-3</v>
      </c>
      <c r="BD237" s="2">
        <v>9.0772499999999999E-5</v>
      </c>
      <c r="BE237" s="2">
        <v>2.9047199999999999E-5</v>
      </c>
      <c r="BF237" s="2">
        <v>2.9047199999999998E-7</v>
      </c>
      <c r="BG237" s="2">
        <v>2.3237799999999998E-8</v>
      </c>
      <c r="BH237">
        <v>2.0523750000000001</v>
      </c>
      <c r="BI237">
        <v>0.33382050000000002</v>
      </c>
      <c r="BJ237">
        <v>3.4584323E-2</v>
      </c>
      <c r="BK237">
        <v>5.6188199999999998E-4</v>
      </c>
      <c r="BL237">
        <v>1.2548400000000001E-4</v>
      </c>
      <c r="BM237" s="2">
        <v>1.6411700000000001E-6</v>
      </c>
      <c r="BN237" s="2">
        <v>3.0975900000000001E-7</v>
      </c>
      <c r="BO237">
        <v>414.52638830000001</v>
      </c>
      <c r="BP237">
        <v>67.423061669999996</v>
      </c>
      <c r="BQ237">
        <v>6.9851339530000001</v>
      </c>
      <c r="BR237">
        <v>0.11348551</v>
      </c>
      <c r="BS237">
        <v>2.5344485999999999E-2</v>
      </c>
      <c r="BT237">
        <v>3.3147299999999999E-4</v>
      </c>
      <c r="BU237" s="2">
        <v>6.2563299999999998E-5</v>
      </c>
    </row>
    <row r="238" spans="1:73" x14ac:dyDescent="0.2">
      <c r="A238" t="s">
        <v>421</v>
      </c>
      <c r="B238" s="3">
        <v>43466</v>
      </c>
      <c r="C238" t="s">
        <v>419</v>
      </c>
      <c r="D238">
        <v>241</v>
      </c>
      <c r="E238">
        <v>241</v>
      </c>
      <c r="F238">
        <v>346</v>
      </c>
      <c r="G238">
        <v>346</v>
      </c>
      <c r="H238" t="s">
        <v>977</v>
      </c>
      <c r="I238" t="s">
        <v>620</v>
      </c>
      <c r="J238" t="s">
        <v>688</v>
      </c>
      <c r="K238" t="s">
        <v>618</v>
      </c>
      <c r="M238">
        <v>188</v>
      </c>
      <c r="N238">
        <v>189</v>
      </c>
      <c r="O238">
        <v>834</v>
      </c>
      <c r="P238">
        <v>4.4400000000000004</v>
      </c>
      <c r="R238">
        <v>421</v>
      </c>
      <c r="S238">
        <v>421</v>
      </c>
      <c r="T238">
        <v>70</v>
      </c>
      <c r="U238">
        <v>0.376</v>
      </c>
      <c r="V238">
        <v>1</v>
      </c>
      <c r="W238">
        <v>0</v>
      </c>
      <c r="X238">
        <v>2</v>
      </c>
      <c r="Y238">
        <v>8</v>
      </c>
      <c r="Z238">
        <v>64945</v>
      </c>
      <c r="AA238">
        <v>1.49</v>
      </c>
      <c r="AB238">
        <v>64945</v>
      </c>
      <c r="AC238">
        <v>1.49</v>
      </c>
      <c r="AD238">
        <v>22776</v>
      </c>
      <c r="AE238">
        <v>1802766</v>
      </c>
      <c r="AF238">
        <v>0.35070000000000001</v>
      </c>
      <c r="AG238">
        <v>283</v>
      </c>
      <c r="AH238">
        <v>5990000</v>
      </c>
      <c r="AI238">
        <v>7068</v>
      </c>
      <c r="AJ238">
        <v>565</v>
      </c>
      <c r="AK238" t="s">
        <v>976</v>
      </c>
      <c r="AL238" t="s">
        <v>975</v>
      </c>
      <c r="AM238" t="s">
        <v>766</v>
      </c>
      <c r="AN238" t="s">
        <v>677</v>
      </c>
      <c r="AO238" t="s">
        <v>622</v>
      </c>
      <c r="AP238">
        <v>11</v>
      </c>
      <c r="AQ238">
        <v>13</v>
      </c>
      <c r="AR238">
        <v>30</v>
      </c>
      <c r="AS238">
        <v>68</v>
      </c>
      <c r="AT238">
        <v>9</v>
      </c>
      <c r="AU238" s="3">
        <v>26815</v>
      </c>
      <c r="AZ238">
        <v>0.47</v>
      </c>
      <c r="BA238">
        <v>0.1222</v>
      </c>
      <c r="BB238">
        <v>2.3217999999999999E-2</v>
      </c>
      <c r="BC238">
        <v>1.6252599999999999E-3</v>
      </c>
      <c r="BD238">
        <v>1.13768E-4</v>
      </c>
      <c r="BE238" s="2">
        <v>3.6405800000000003E-5</v>
      </c>
      <c r="BF238" s="2">
        <v>3.6405799999999999E-7</v>
      </c>
      <c r="BG238" s="2">
        <v>2.9124700000000001E-8</v>
      </c>
      <c r="BH238">
        <v>2.5723099999999999</v>
      </c>
      <c r="BI238">
        <v>0.41838836000000001</v>
      </c>
      <c r="BJ238">
        <v>4.3345684000000002E-2</v>
      </c>
      <c r="BK238">
        <v>7.0422499999999995E-4</v>
      </c>
      <c r="BL238">
        <v>1.5727300000000001E-4</v>
      </c>
      <c r="BM238" s="2">
        <v>2.0569300000000001E-6</v>
      </c>
      <c r="BN238" s="2">
        <v>3.8823199999999998E-7</v>
      </c>
      <c r="BO238">
        <v>519.53973989999997</v>
      </c>
      <c r="BP238">
        <v>84.503570620000005</v>
      </c>
      <c r="BQ238">
        <v>8.7547012209999995</v>
      </c>
      <c r="BR238">
        <v>0.14223517199999999</v>
      </c>
      <c r="BS238">
        <v>3.1765089000000003E-2</v>
      </c>
      <c r="BT238">
        <v>4.1544599999999998E-4</v>
      </c>
      <c r="BU238" s="2">
        <v>7.8412700000000002E-5</v>
      </c>
    </row>
    <row r="239" spans="1:73" x14ac:dyDescent="0.2">
      <c r="A239" t="s">
        <v>300</v>
      </c>
      <c r="B239" s="3">
        <v>43466</v>
      </c>
      <c r="C239" t="s">
        <v>301</v>
      </c>
      <c r="D239">
        <v>135</v>
      </c>
      <c r="E239">
        <v>135</v>
      </c>
      <c r="F239">
        <v>227</v>
      </c>
      <c r="G239">
        <v>227</v>
      </c>
      <c r="H239" t="s">
        <v>974</v>
      </c>
      <c r="I239" t="s">
        <v>620</v>
      </c>
      <c r="J239" t="s">
        <v>619</v>
      </c>
      <c r="K239" t="s">
        <v>618</v>
      </c>
      <c r="M239">
        <v>761</v>
      </c>
      <c r="N239">
        <v>763</v>
      </c>
      <c r="O239">
        <v>3575.5</v>
      </c>
      <c r="P239">
        <v>4.7</v>
      </c>
      <c r="R239">
        <v>1814</v>
      </c>
      <c r="S239">
        <v>1814</v>
      </c>
      <c r="T239">
        <v>323</v>
      </c>
      <c r="U239">
        <v>0.42799999999999999</v>
      </c>
      <c r="V239">
        <v>6</v>
      </c>
      <c r="W239">
        <v>0</v>
      </c>
      <c r="X239">
        <v>6</v>
      </c>
      <c r="Y239" t="s">
        <v>973</v>
      </c>
      <c r="Z239">
        <v>340000</v>
      </c>
      <c r="AA239">
        <v>7.81</v>
      </c>
      <c r="AB239">
        <v>340000</v>
      </c>
      <c r="AC239">
        <v>7.81</v>
      </c>
      <c r="AD239">
        <v>52168</v>
      </c>
      <c r="AE239">
        <v>6754320</v>
      </c>
      <c r="AF239">
        <v>0.15340000000000001</v>
      </c>
      <c r="AG239">
        <v>232</v>
      </c>
      <c r="AH239">
        <v>14017427</v>
      </c>
      <c r="AI239">
        <v>3914</v>
      </c>
      <c r="AJ239">
        <v>526</v>
      </c>
      <c r="AK239" t="s">
        <v>972</v>
      </c>
      <c r="AL239" t="s">
        <v>967</v>
      </c>
      <c r="AM239" t="s">
        <v>971</v>
      </c>
      <c r="AN239" t="s">
        <v>847</v>
      </c>
      <c r="AO239" t="s">
        <v>613</v>
      </c>
      <c r="AP239">
        <v>3</v>
      </c>
      <c r="AQ239">
        <v>8</v>
      </c>
      <c r="AR239">
        <v>18</v>
      </c>
      <c r="AS239" t="s">
        <v>970</v>
      </c>
      <c r="AT239">
        <v>36</v>
      </c>
      <c r="AU239" s="3">
        <v>23650</v>
      </c>
      <c r="AW239" t="s">
        <v>838</v>
      </c>
      <c r="AZ239">
        <v>1.9025000000000001</v>
      </c>
      <c r="BA239">
        <v>0.49464999999999998</v>
      </c>
      <c r="BB239">
        <v>9.3983499999999998E-2</v>
      </c>
      <c r="BC239">
        <v>6.5788449999999998E-3</v>
      </c>
      <c r="BD239">
        <v>4.60519E-4</v>
      </c>
      <c r="BE239">
        <v>1.4736600000000001E-4</v>
      </c>
      <c r="BF239" s="2">
        <v>1.4736599999999999E-6</v>
      </c>
      <c r="BG239" s="2">
        <v>1.17893E-7</v>
      </c>
      <c r="BH239">
        <v>10.4123825</v>
      </c>
      <c r="BI239">
        <v>1.6935826700000001</v>
      </c>
      <c r="BJ239">
        <v>0.175457796</v>
      </c>
      <c r="BK239">
        <v>2.850614E-3</v>
      </c>
      <c r="BL239">
        <v>6.3662199999999999E-4</v>
      </c>
      <c r="BM239" s="2">
        <v>8.3261899999999993E-6</v>
      </c>
      <c r="BN239" s="2">
        <v>1.57151E-6</v>
      </c>
      <c r="BO239">
        <v>2103.0305429999999</v>
      </c>
      <c r="BP239">
        <v>342.05966619999998</v>
      </c>
      <c r="BQ239">
        <v>35.437912920000002</v>
      </c>
      <c r="BR239">
        <v>0.575749819</v>
      </c>
      <c r="BS239">
        <v>0.12858102599999999</v>
      </c>
      <c r="BT239">
        <v>1.6816730000000001E-3</v>
      </c>
      <c r="BU239">
        <v>3.1740499999999999E-4</v>
      </c>
    </row>
    <row r="240" spans="1:73" x14ac:dyDescent="0.2">
      <c r="A240" t="s">
        <v>302</v>
      </c>
      <c r="B240" s="3">
        <v>43466</v>
      </c>
      <c r="C240" t="s">
        <v>301</v>
      </c>
      <c r="D240">
        <v>177</v>
      </c>
      <c r="E240">
        <v>135</v>
      </c>
      <c r="F240">
        <v>281</v>
      </c>
      <c r="G240">
        <v>227</v>
      </c>
      <c r="H240" t="s">
        <v>969</v>
      </c>
      <c r="I240" t="s">
        <v>620</v>
      </c>
      <c r="J240" t="s">
        <v>619</v>
      </c>
      <c r="K240" t="s">
        <v>618</v>
      </c>
      <c r="M240">
        <v>342</v>
      </c>
      <c r="N240">
        <v>342</v>
      </c>
      <c r="O240">
        <v>1496</v>
      </c>
      <c r="P240">
        <v>4.37</v>
      </c>
      <c r="R240">
        <v>727</v>
      </c>
      <c r="S240">
        <v>727</v>
      </c>
      <c r="T240">
        <v>139</v>
      </c>
      <c r="U240">
        <v>0.41</v>
      </c>
      <c r="V240">
        <v>3</v>
      </c>
      <c r="W240">
        <v>0</v>
      </c>
      <c r="X240">
        <v>3</v>
      </c>
      <c r="Y240" t="s">
        <v>843</v>
      </c>
      <c r="Z240">
        <v>146506</v>
      </c>
      <c r="AA240">
        <v>3.36</v>
      </c>
      <c r="AB240">
        <v>146506</v>
      </c>
      <c r="AC240">
        <v>3.36</v>
      </c>
      <c r="AD240">
        <v>24067</v>
      </c>
      <c r="AE240">
        <v>2801874</v>
      </c>
      <c r="AF240">
        <v>0.1643</v>
      </c>
      <c r="AG240">
        <v>216</v>
      </c>
      <c r="AH240">
        <v>6450218</v>
      </c>
      <c r="AI240">
        <v>4312</v>
      </c>
      <c r="AJ240">
        <v>538</v>
      </c>
      <c r="AK240" t="s">
        <v>845</v>
      </c>
      <c r="AL240" t="s">
        <v>847</v>
      </c>
      <c r="AM240" t="s">
        <v>968</v>
      </c>
      <c r="AN240" t="s">
        <v>967</v>
      </c>
      <c r="AO240" t="s">
        <v>613</v>
      </c>
      <c r="AP240">
        <v>3</v>
      </c>
      <c r="AQ240">
        <v>8</v>
      </c>
      <c r="AR240">
        <v>18</v>
      </c>
      <c r="AS240">
        <v>54</v>
      </c>
      <c r="AT240">
        <v>36</v>
      </c>
      <c r="AU240" s="3">
        <v>24472</v>
      </c>
      <c r="AZ240">
        <v>0.85499999999999998</v>
      </c>
      <c r="BA240">
        <v>0.2223</v>
      </c>
      <c r="BB240">
        <v>4.2236999999999997E-2</v>
      </c>
      <c r="BC240">
        <v>2.9565899999999998E-3</v>
      </c>
      <c r="BD240">
        <v>2.06961E-4</v>
      </c>
      <c r="BE240" s="2">
        <v>6.6227600000000003E-5</v>
      </c>
      <c r="BF240" s="2">
        <v>6.6227599999999997E-7</v>
      </c>
      <c r="BG240" s="2">
        <v>5.2982100000000003E-8</v>
      </c>
      <c r="BH240">
        <v>4.6794149999999997</v>
      </c>
      <c r="BI240">
        <v>0.76111074000000001</v>
      </c>
      <c r="BJ240">
        <v>7.8852254999999996E-2</v>
      </c>
      <c r="BK240">
        <v>1.2810899999999999E-3</v>
      </c>
      <c r="BL240">
        <v>2.8610300000000001E-4</v>
      </c>
      <c r="BM240" s="2">
        <v>3.7418599999999999E-6</v>
      </c>
      <c r="BN240" s="2">
        <v>7.0625100000000004E-7</v>
      </c>
      <c r="BO240">
        <v>945.12016519999997</v>
      </c>
      <c r="BP240">
        <v>153.7245806</v>
      </c>
      <c r="BQ240">
        <v>15.92610541</v>
      </c>
      <c r="BR240">
        <v>0.25874696200000002</v>
      </c>
      <c r="BS240">
        <v>5.7785428E-2</v>
      </c>
      <c r="BT240">
        <v>7.5575800000000004E-4</v>
      </c>
      <c r="BU240">
        <v>1.4264400000000001E-4</v>
      </c>
    </row>
    <row r="241" spans="1:73" x14ac:dyDescent="0.2">
      <c r="A241" t="s">
        <v>483</v>
      </c>
      <c r="B241" s="3">
        <v>43466</v>
      </c>
      <c r="C241" t="s">
        <v>484</v>
      </c>
      <c r="D241">
        <v>99</v>
      </c>
      <c r="E241">
        <v>99</v>
      </c>
      <c r="F241">
        <v>439</v>
      </c>
      <c r="G241">
        <v>439</v>
      </c>
      <c r="H241" t="s">
        <v>966</v>
      </c>
      <c r="I241" t="s">
        <v>874</v>
      </c>
      <c r="J241" t="s">
        <v>619</v>
      </c>
      <c r="K241" t="s">
        <v>618</v>
      </c>
      <c r="L241">
        <v>102</v>
      </c>
      <c r="M241">
        <v>721</v>
      </c>
      <c r="N241">
        <v>721</v>
      </c>
      <c r="O241">
        <v>3358.5</v>
      </c>
      <c r="P241">
        <v>4.66</v>
      </c>
      <c r="Q241">
        <v>26</v>
      </c>
      <c r="R241">
        <v>1325</v>
      </c>
      <c r="S241">
        <v>1585</v>
      </c>
      <c r="T241">
        <v>343</v>
      </c>
      <c r="U241">
        <v>0.48</v>
      </c>
      <c r="V241">
        <v>5</v>
      </c>
      <c r="W241">
        <v>0</v>
      </c>
      <c r="X241">
        <v>5</v>
      </c>
      <c r="Y241">
        <v>20</v>
      </c>
      <c r="Z241">
        <v>227341</v>
      </c>
      <c r="AA241">
        <v>5.22</v>
      </c>
      <c r="AB241">
        <v>227341</v>
      </c>
      <c r="AC241">
        <v>5.22</v>
      </c>
      <c r="AD241">
        <v>39355</v>
      </c>
      <c r="AE241">
        <v>5936573</v>
      </c>
      <c r="AF241">
        <v>0.1731</v>
      </c>
      <c r="AG241">
        <v>304</v>
      </c>
      <c r="AH241">
        <v>14090000</v>
      </c>
      <c r="AI241">
        <v>4277</v>
      </c>
      <c r="AJ241">
        <v>544</v>
      </c>
      <c r="AK241" t="s">
        <v>748</v>
      </c>
      <c r="AL241" t="s">
        <v>965</v>
      </c>
      <c r="AM241" t="s">
        <v>749</v>
      </c>
      <c r="AN241" t="s">
        <v>964</v>
      </c>
      <c r="AO241" t="s">
        <v>622</v>
      </c>
      <c r="AP241">
        <v>3</v>
      </c>
      <c r="AQ241">
        <v>7</v>
      </c>
      <c r="AR241">
        <v>26</v>
      </c>
      <c r="AS241">
        <v>65</v>
      </c>
      <c r="AT241">
        <v>1</v>
      </c>
      <c r="AU241" s="3">
        <v>23832</v>
      </c>
      <c r="AZ241">
        <v>1.8025</v>
      </c>
      <c r="BA241">
        <v>0.46865000000000001</v>
      </c>
      <c r="BB241">
        <v>8.9043499999999998E-2</v>
      </c>
      <c r="BC241">
        <v>6.2330450000000004E-3</v>
      </c>
      <c r="BD241">
        <v>4.3631300000000002E-4</v>
      </c>
      <c r="BE241">
        <v>1.3961999999999999E-4</v>
      </c>
      <c r="BF241" s="2">
        <v>1.3962000000000001E-6</v>
      </c>
      <c r="BG241" s="2">
        <v>1.11696E-7</v>
      </c>
      <c r="BH241">
        <v>9.8650824999999998</v>
      </c>
      <c r="BI241">
        <v>1.60456387</v>
      </c>
      <c r="BJ241">
        <v>0.16623531</v>
      </c>
      <c r="BK241">
        <v>2.700778E-3</v>
      </c>
      <c r="BL241">
        <v>6.0315900000000003E-4</v>
      </c>
      <c r="BM241" s="2">
        <v>7.8885400000000002E-6</v>
      </c>
      <c r="BN241" s="2">
        <v>1.4889099999999999E-6</v>
      </c>
      <c r="BO241">
        <v>1992.4901729999999</v>
      </c>
      <c r="BP241">
        <v>324.0801831</v>
      </c>
      <c r="BQ241">
        <v>33.57521053</v>
      </c>
      <c r="BR241">
        <v>0.54548701600000005</v>
      </c>
      <c r="BS241">
        <v>0.121822496</v>
      </c>
      <c r="BT241">
        <v>1.5932800000000001E-3</v>
      </c>
      <c r="BU241">
        <v>3.00721E-4</v>
      </c>
    </row>
    <row r="242" spans="1:73" x14ac:dyDescent="0.2">
      <c r="A242" t="s">
        <v>303</v>
      </c>
      <c r="B242" s="3">
        <v>43466</v>
      </c>
      <c r="C242" t="s">
        <v>165</v>
      </c>
      <c r="D242">
        <v>282</v>
      </c>
      <c r="E242">
        <v>167</v>
      </c>
      <c r="F242">
        <v>508</v>
      </c>
      <c r="G242">
        <v>283</v>
      </c>
      <c r="H242" t="s">
        <v>963</v>
      </c>
      <c r="I242" t="s">
        <v>620</v>
      </c>
      <c r="J242" t="s">
        <v>619</v>
      </c>
      <c r="K242" t="s">
        <v>634</v>
      </c>
      <c r="M242">
        <v>60</v>
      </c>
      <c r="N242">
        <v>61</v>
      </c>
      <c r="O242">
        <v>218</v>
      </c>
      <c r="P242">
        <v>3.63</v>
      </c>
      <c r="R242">
        <v>100</v>
      </c>
      <c r="S242">
        <v>100</v>
      </c>
      <c r="T242">
        <v>29</v>
      </c>
      <c r="U242">
        <v>0.49199999999999999</v>
      </c>
      <c r="V242">
        <v>1</v>
      </c>
      <c r="W242">
        <v>0</v>
      </c>
      <c r="X242">
        <v>1</v>
      </c>
      <c r="Y242">
        <v>6</v>
      </c>
      <c r="Z242">
        <v>19400</v>
      </c>
      <c r="AA242">
        <v>0.45</v>
      </c>
      <c r="AB242">
        <v>19400</v>
      </c>
      <c r="AC242">
        <v>0.45</v>
      </c>
      <c r="AD242">
        <v>13470</v>
      </c>
      <c r="AE242">
        <v>642963</v>
      </c>
      <c r="AF242">
        <v>0.69430000000000003</v>
      </c>
      <c r="AG242">
        <v>222</v>
      </c>
      <c r="AH242">
        <v>1594181</v>
      </c>
      <c r="AI242">
        <v>6727</v>
      </c>
      <c r="AJ242">
        <v>502</v>
      </c>
      <c r="AK242" t="s">
        <v>835</v>
      </c>
      <c r="AL242" t="s">
        <v>962</v>
      </c>
      <c r="AM242" t="s">
        <v>961</v>
      </c>
      <c r="AN242" t="s">
        <v>960</v>
      </c>
      <c r="AO242" t="s">
        <v>613</v>
      </c>
      <c r="AP242">
        <v>17</v>
      </c>
      <c r="AQ242">
        <v>9</v>
      </c>
      <c r="AR242">
        <v>20</v>
      </c>
      <c r="AS242">
        <v>58</v>
      </c>
      <c r="AT242">
        <v>41</v>
      </c>
      <c r="AU242" s="3">
        <v>28262</v>
      </c>
      <c r="AZ242">
        <v>0.15</v>
      </c>
      <c r="BA242">
        <v>3.9E-2</v>
      </c>
      <c r="BB242">
        <v>7.4099999999999999E-3</v>
      </c>
      <c r="BC242">
        <v>5.1869999999999998E-4</v>
      </c>
      <c r="BD242">
        <v>3.6309000000000001E-5</v>
      </c>
      <c r="BE242" s="2">
        <v>1.16189E-5</v>
      </c>
      <c r="BF242" s="2">
        <v>1.16189E-7</v>
      </c>
      <c r="BG242" s="2">
        <v>9.2951000000000003E-9</v>
      </c>
      <c r="BH242">
        <v>0.82094999999999996</v>
      </c>
      <c r="BI242">
        <v>0.13352820000000001</v>
      </c>
      <c r="BJ242">
        <v>1.3833728999999999E-2</v>
      </c>
      <c r="BK242">
        <v>2.2475300000000001E-4</v>
      </c>
      <c r="BL242" s="2">
        <v>5.01936E-5</v>
      </c>
      <c r="BM242" s="2">
        <v>6.5646700000000002E-7</v>
      </c>
      <c r="BN242" s="2">
        <v>1.23904E-7</v>
      </c>
      <c r="BO242">
        <v>165.8105553</v>
      </c>
      <c r="BP242">
        <v>26.969224669999999</v>
      </c>
      <c r="BQ242">
        <v>2.794053581</v>
      </c>
      <c r="BR242">
        <v>4.5394204E-2</v>
      </c>
      <c r="BS242">
        <v>1.0137794E-2</v>
      </c>
      <c r="BT242">
        <v>1.3258899999999999E-4</v>
      </c>
      <c r="BU242" s="2">
        <v>2.5025299999999999E-5</v>
      </c>
    </row>
    <row r="243" spans="1:73" x14ac:dyDescent="0.2">
      <c r="A243" t="s">
        <v>138</v>
      </c>
      <c r="B243" s="3">
        <v>43466</v>
      </c>
      <c r="C243" t="s">
        <v>60</v>
      </c>
      <c r="D243">
        <v>280</v>
      </c>
      <c r="E243">
        <v>280</v>
      </c>
      <c r="F243">
        <v>506</v>
      </c>
      <c r="G243">
        <v>506</v>
      </c>
      <c r="H243" t="s">
        <v>959</v>
      </c>
      <c r="I243" t="s">
        <v>620</v>
      </c>
      <c r="J243" t="s">
        <v>619</v>
      </c>
      <c r="K243" t="s">
        <v>634</v>
      </c>
      <c r="M243">
        <v>411</v>
      </c>
      <c r="N243">
        <v>413</v>
      </c>
      <c r="O243">
        <v>1891.5</v>
      </c>
      <c r="P243">
        <v>4.5999999999999996</v>
      </c>
      <c r="R243">
        <v>864</v>
      </c>
      <c r="S243">
        <v>864</v>
      </c>
      <c r="T243">
        <v>166</v>
      </c>
      <c r="U243">
        <v>0.40899999999999997</v>
      </c>
      <c r="V243">
        <v>7</v>
      </c>
      <c r="W243">
        <v>1</v>
      </c>
      <c r="X243">
        <v>8</v>
      </c>
      <c r="Y243">
        <v>6</v>
      </c>
      <c r="Z243">
        <v>226969</v>
      </c>
      <c r="AA243">
        <v>5.21</v>
      </c>
      <c r="AB243">
        <v>226969</v>
      </c>
      <c r="AC243">
        <v>5.21</v>
      </c>
      <c r="AD243">
        <v>63056</v>
      </c>
      <c r="AE243">
        <v>3782352</v>
      </c>
      <c r="AF243">
        <v>0.27779999999999999</v>
      </c>
      <c r="AG243">
        <v>166</v>
      </c>
      <c r="AH243">
        <v>8699894</v>
      </c>
      <c r="AI243">
        <v>4528</v>
      </c>
      <c r="AJ243">
        <v>573</v>
      </c>
      <c r="AK243" t="s">
        <v>958</v>
      </c>
      <c r="AL243" t="s">
        <v>957</v>
      </c>
      <c r="AM243" t="s">
        <v>956</v>
      </c>
      <c r="AN243" t="s">
        <v>901</v>
      </c>
      <c r="AO243" t="s">
        <v>683</v>
      </c>
      <c r="AP243">
        <v>9</v>
      </c>
      <c r="AQ243">
        <v>15</v>
      </c>
      <c r="AR243">
        <v>34</v>
      </c>
      <c r="AS243">
        <v>85</v>
      </c>
      <c r="AT243">
        <v>18</v>
      </c>
      <c r="AU243" s="3">
        <v>28257</v>
      </c>
      <c r="AZ243">
        <v>1.0275000000000001</v>
      </c>
      <c r="BA243">
        <v>0.26715</v>
      </c>
      <c r="BB243">
        <v>5.0758499999999998E-2</v>
      </c>
      <c r="BC243">
        <v>3.553095E-3</v>
      </c>
      <c r="BD243">
        <v>2.4871700000000002E-4</v>
      </c>
      <c r="BE243" s="2">
        <v>7.9589299999999994E-5</v>
      </c>
      <c r="BF243" s="2">
        <v>7.9589299999999999E-7</v>
      </c>
      <c r="BG243" s="2">
        <v>6.3671500000000002E-8</v>
      </c>
      <c r="BH243">
        <v>5.6235074999999997</v>
      </c>
      <c r="BI243">
        <v>0.91466817</v>
      </c>
      <c r="BJ243">
        <v>9.4761044000000003E-2</v>
      </c>
      <c r="BK243">
        <v>1.5395560000000001E-3</v>
      </c>
      <c r="BL243">
        <v>3.4382599999999998E-4</v>
      </c>
      <c r="BM243" s="2">
        <v>4.4967999999999999E-6</v>
      </c>
      <c r="BN243" s="2">
        <v>8.4874099999999999E-7</v>
      </c>
      <c r="BO243">
        <v>1135.802304</v>
      </c>
      <c r="BP243">
        <v>184.73918900000001</v>
      </c>
      <c r="BQ243">
        <v>19.139267029999999</v>
      </c>
      <c r="BR243">
        <v>0.31095029600000001</v>
      </c>
      <c r="BS243">
        <v>6.9443891999999993E-2</v>
      </c>
      <c r="BT243">
        <v>9.0823599999999998E-4</v>
      </c>
      <c r="BU243">
        <v>1.7142399999999999E-4</v>
      </c>
    </row>
    <row r="244" spans="1:73" x14ac:dyDescent="0.2">
      <c r="A244" t="s">
        <v>139</v>
      </c>
      <c r="B244" s="3">
        <v>43466</v>
      </c>
      <c r="C244" t="s">
        <v>140</v>
      </c>
      <c r="D244">
        <v>93</v>
      </c>
      <c r="E244">
        <v>93</v>
      </c>
      <c r="F244">
        <v>673</v>
      </c>
      <c r="G244">
        <v>673</v>
      </c>
      <c r="H244" t="s">
        <v>955</v>
      </c>
      <c r="I244" t="s">
        <v>874</v>
      </c>
      <c r="J244" t="s">
        <v>619</v>
      </c>
      <c r="K244" t="s">
        <v>618</v>
      </c>
      <c r="L244">
        <v>210</v>
      </c>
      <c r="M244">
        <v>1005</v>
      </c>
      <c r="N244">
        <v>1007</v>
      </c>
      <c r="O244">
        <v>4523.5</v>
      </c>
      <c r="P244">
        <v>4.5</v>
      </c>
      <c r="Q244">
        <v>539</v>
      </c>
      <c r="R244">
        <v>1760</v>
      </c>
      <c r="S244">
        <v>2299</v>
      </c>
      <c r="T244">
        <v>344</v>
      </c>
      <c r="U244">
        <v>0.34699999999999998</v>
      </c>
      <c r="V244">
        <v>6</v>
      </c>
      <c r="W244">
        <v>0</v>
      </c>
      <c r="X244">
        <v>6</v>
      </c>
      <c r="Y244">
        <v>21</v>
      </c>
      <c r="Z244">
        <v>588851</v>
      </c>
      <c r="AA244">
        <v>13.52</v>
      </c>
      <c r="AB244">
        <v>545801</v>
      </c>
      <c r="AC244">
        <v>12.53</v>
      </c>
      <c r="AD244">
        <v>57006</v>
      </c>
      <c r="AE244">
        <v>8922933</v>
      </c>
      <c r="AF244">
        <v>9.6799999999999997E-2</v>
      </c>
      <c r="AG244">
        <v>170</v>
      </c>
      <c r="AH244">
        <v>16351823</v>
      </c>
      <c r="AI244">
        <v>3607</v>
      </c>
      <c r="AJ244">
        <v>512</v>
      </c>
      <c r="AK244" t="s">
        <v>889</v>
      </c>
      <c r="AL244" t="s">
        <v>954</v>
      </c>
      <c r="AM244" t="s">
        <v>867</v>
      </c>
      <c r="AN244" t="s">
        <v>953</v>
      </c>
      <c r="AO244" t="s">
        <v>683</v>
      </c>
      <c r="AP244">
        <v>1</v>
      </c>
      <c r="AQ244">
        <v>15</v>
      </c>
      <c r="AR244" t="s">
        <v>952</v>
      </c>
      <c r="AS244" t="s">
        <v>951</v>
      </c>
      <c r="AT244">
        <v>17</v>
      </c>
      <c r="AU244" s="3">
        <v>21670</v>
      </c>
      <c r="AZ244">
        <v>2.5125000000000002</v>
      </c>
      <c r="BA244">
        <v>0.65325</v>
      </c>
      <c r="BB244">
        <v>0.12411750000000001</v>
      </c>
      <c r="BC244">
        <v>8.6882250000000008E-3</v>
      </c>
      <c r="BD244">
        <v>6.0817599999999999E-4</v>
      </c>
      <c r="BE244">
        <v>1.9461599999999999E-4</v>
      </c>
      <c r="BF244" s="2">
        <v>1.9461599999999998E-6</v>
      </c>
      <c r="BG244" s="2">
        <v>1.5569299999999999E-7</v>
      </c>
      <c r="BH244">
        <v>13.7509125</v>
      </c>
      <c r="BI244">
        <v>2.2365973499999998</v>
      </c>
      <c r="BJ244">
        <v>0.231714961</v>
      </c>
      <c r="BK244">
        <v>3.764608E-3</v>
      </c>
      <c r="BL244">
        <v>8.4074200000000001E-4</v>
      </c>
      <c r="BM244" s="2">
        <v>1.0995800000000001E-5</v>
      </c>
      <c r="BN244" s="2">
        <v>2.0753899999999998E-6</v>
      </c>
      <c r="BO244">
        <v>2777.3268010000002</v>
      </c>
      <c r="BP244">
        <v>451.73451319999998</v>
      </c>
      <c r="BQ244">
        <v>46.800397480000001</v>
      </c>
      <c r="BR244">
        <v>0.76035291400000005</v>
      </c>
      <c r="BS244">
        <v>0.16980805600000001</v>
      </c>
      <c r="BT244">
        <v>2.2208689999999999E-3</v>
      </c>
      <c r="BU244">
        <v>4.1917400000000002E-4</v>
      </c>
    </row>
    <row r="245" spans="1:73" x14ac:dyDescent="0.2">
      <c r="A245" t="s">
        <v>486</v>
      </c>
      <c r="B245" s="3">
        <v>43466</v>
      </c>
      <c r="C245" t="s">
        <v>487</v>
      </c>
      <c r="D245">
        <v>38</v>
      </c>
      <c r="E245">
        <v>38</v>
      </c>
      <c r="F245">
        <v>211</v>
      </c>
      <c r="G245">
        <v>211</v>
      </c>
      <c r="H245" t="s">
        <v>950</v>
      </c>
      <c r="I245" t="s">
        <v>620</v>
      </c>
      <c r="J245" t="s">
        <v>619</v>
      </c>
      <c r="K245" t="s">
        <v>618</v>
      </c>
      <c r="M245">
        <v>1525</v>
      </c>
      <c r="N245">
        <v>1526</v>
      </c>
      <c r="O245">
        <v>7109.5</v>
      </c>
      <c r="P245">
        <v>4.66</v>
      </c>
      <c r="R245">
        <v>3426</v>
      </c>
      <c r="S245">
        <v>3426</v>
      </c>
      <c r="T245">
        <v>533</v>
      </c>
      <c r="U245">
        <v>0.35799999999999998</v>
      </c>
      <c r="V245">
        <v>13</v>
      </c>
      <c r="W245">
        <v>0</v>
      </c>
      <c r="X245">
        <v>14</v>
      </c>
      <c r="Y245">
        <v>14</v>
      </c>
      <c r="Z245">
        <v>680670</v>
      </c>
      <c r="AA245">
        <v>15.63</v>
      </c>
      <c r="AB245">
        <v>625559</v>
      </c>
      <c r="AC245">
        <v>14.36</v>
      </c>
      <c r="AD245">
        <v>105458</v>
      </c>
      <c r="AE245">
        <v>13112212</v>
      </c>
      <c r="AF245">
        <v>0.15490000000000001</v>
      </c>
      <c r="AG245">
        <v>219</v>
      </c>
      <c r="AH245">
        <v>20560063</v>
      </c>
      <c r="AI245">
        <v>2891</v>
      </c>
      <c r="AJ245">
        <v>529</v>
      </c>
      <c r="AK245" t="s">
        <v>949</v>
      </c>
      <c r="AL245" t="s">
        <v>948</v>
      </c>
      <c r="AM245" t="s">
        <v>947</v>
      </c>
      <c r="AN245" t="s">
        <v>946</v>
      </c>
      <c r="AO245" t="s">
        <v>622</v>
      </c>
      <c r="AP245">
        <v>10</v>
      </c>
      <c r="AQ245">
        <v>13</v>
      </c>
      <c r="AR245">
        <v>30</v>
      </c>
      <c r="AS245">
        <v>70</v>
      </c>
      <c r="AT245">
        <v>9</v>
      </c>
      <c r="AU245" s="3">
        <v>19997</v>
      </c>
      <c r="AZ245">
        <v>3.8125</v>
      </c>
      <c r="BA245">
        <v>0.99124999999999996</v>
      </c>
      <c r="BB245">
        <v>0.18833749999999999</v>
      </c>
      <c r="BC245">
        <v>1.3183624999999999E-2</v>
      </c>
      <c r="BD245">
        <v>9.2285399999999997E-4</v>
      </c>
      <c r="BE245">
        <v>2.9531300000000001E-4</v>
      </c>
      <c r="BF245" s="2">
        <v>2.9531300000000001E-6</v>
      </c>
      <c r="BG245" s="2">
        <v>2.3625099999999999E-7</v>
      </c>
      <c r="BH245">
        <v>20.865812500000001</v>
      </c>
      <c r="BI245">
        <v>3.39384175</v>
      </c>
      <c r="BJ245">
        <v>0.35160727899999999</v>
      </c>
      <c r="BK245">
        <v>5.7124649999999999E-3</v>
      </c>
      <c r="BL245">
        <v>1.2757529999999999E-3</v>
      </c>
      <c r="BM245" s="2">
        <v>1.6685200000000001E-5</v>
      </c>
      <c r="BN245" s="2">
        <v>3.14922E-6</v>
      </c>
      <c r="BO245">
        <v>4214.3516140000002</v>
      </c>
      <c r="BP245">
        <v>685.46779360000005</v>
      </c>
      <c r="BQ245">
        <v>71.015528520000004</v>
      </c>
      <c r="BR245">
        <v>1.153769348</v>
      </c>
      <c r="BS245">
        <v>0.25766894099999998</v>
      </c>
      <c r="BT245">
        <v>3.3699759999999998E-3</v>
      </c>
      <c r="BU245">
        <v>6.3606100000000005E-4</v>
      </c>
    </row>
    <row r="246" spans="1:73" x14ac:dyDescent="0.2">
      <c r="A246" t="s">
        <v>388</v>
      </c>
      <c r="B246" s="3">
        <v>43466</v>
      </c>
      <c r="C246" t="s">
        <v>389</v>
      </c>
      <c r="D246">
        <v>377</v>
      </c>
      <c r="E246">
        <v>377</v>
      </c>
      <c r="F246">
        <v>650</v>
      </c>
      <c r="G246">
        <v>650</v>
      </c>
      <c r="H246" t="s">
        <v>945</v>
      </c>
      <c r="I246" t="s">
        <v>874</v>
      </c>
      <c r="J246" t="s">
        <v>619</v>
      </c>
      <c r="K246" t="s">
        <v>634</v>
      </c>
      <c r="L246">
        <v>105</v>
      </c>
      <c r="M246">
        <v>664</v>
      </c>
      <c r="N246">
        <v>664</v>
      </c>
      <c r="O246">
        <v>2824</v>
      </c>
      <c r="P246">
        <v>4.25</v>
      </c>
      <c r="Q246">
        <v>241</v>
      </c>
      <c r="R246">
        <v>1171</v>
      </c>
      <c r="S246">
        <v>1412</v>
      </c>
      <c r="T246">
        <v>173</v>
      </c>
      <c r="U246">
        <v>0.26500000000000001</v>
      </c>
      <c r="V246">
        <v>40</v>
      </c>
      <c r="W246">
        <v>2</v>
      </c>
      <c r="X246">
        <v>43</v>
      </c>
      <c r="Y246">
        <v>39208</v>
      </c>
      <c r="Z246">
        <v>201872</v>
      </c>
      <c r="AA246">
        <v>4.63</v>
      </c>
      <c r="AB246">
        <v>201872</v>
      </c>
      <c r="AC246">
        <v>4.63</v>
      </c>
      <c r="AD246">
        <v>116528</v>
      </c>
      <c r="AE246">
        <v>7142241</v>
      </c>
      <c r="AF246">
        <v>0.57720000000000005</v>
      </c>
      <c r="AG246">
        <v>305</v>
      </c>
      <c r="AH246">
        <v>0</v>
      </c>
      <c r="AJ246">
        <v>660</v>
      </c>
      <c r="AK246" t="s">
        <v>934</v>
      </c>
      <c r="AL246" t="s">
        <v>939</v>
      </c>
      <c r="AM246" t="s">
        <v>944</v>
      </c>
      <c r="AN246" t="s">
        <v>936</v>
      </c>
      <c r="AO246" t="s">
        <v>622</v>
      </c>
      <c r="AP246">
        <v>10</v>
      </c>
      <c r="AQ246">
        <v>13</v>
      </c>
      <c r="AR246">
        <v>30</v>
      </c>
      <c r="AS246" t="s">
        <v>943</v>
      </c>
      <c r="AT246">
        <v>9</v>
      </c>
      <c r="AU246" s="3">
        <v>34577</v>
      </c>
      <c r="AX246" t="s">
        <v>690</v>
      </c>
      <c r="AZ246">
        <v>1.66</v>
      </c>
      <c r="BA246">
        <v>0.43159999999999998</v>
      </c>
      <c r="BB246">
        <v>8.2003999999999994E-2</v>
      </c>
      <c r="BC246">
        <v>5.7402800000000004E-3</v>
      </c>
      <c r="BD246">
        <v>4.0182E-4</v>
      </c>
      <c r="BE246">
        <v>1.28582E-4</v>
      </c>
      <c r="BF246" s="2">
        <v>1.28582E-6</v>
      </c>
      <c r="BG246" s="2">
        <v>1.02866E-7</v>
      </c>
      <c r="BH246">
        <v>9.0851799999999994</v>
      </c>
      <c r="BI246">
        <v>1.4777120800000001</v>
      </c>
      <c r="BJ246">
        <v>0.153093268</v>
      </c>
      <c r="BK246">
        <v>2.487263E-3</v>
      </c>
      <c r="BL246">
        <v>5.5547500000000004E-4</v>
      </c>
      <c r="BM246" s="2">
        <v>7.2648999999999997E-6</v>
      </c>
      <c r="BN246" s="2">
        <v>1.3712000000000001E-6</v>
      </c>
      <c r="BO246">
        <v>1834.970145</v>
      </c>
      <c r="BP246">
        <v>298.45941959999999</v>
      </c>
      <c r="BQ246">
        <v>30.920859629999999</v>
      </c>
      <c r="BR246">
        <v>0.50236252299999995</v>
      </c>
      <c r="BS246">
        <v>0.11219159099999999</v>
      </c>
      <c r="BT246">
        <v>1.4673209999999999E-3</v>
      </c>
      <c r="BU246">
        <v>2.7694699999999999E-4</v>
      </c>
    </row>
    <row r="247" spans="1:73" x14ac:dyDescent="0.2">
      <c r="A247" t="s">
        <v>443</v>
      </c>
      <c r="B247" s="3">
        <v>43466</v>
      </c>
      <c r="C247" t="s">
        <v>441</v>
      </c>
      <c r="D247">
        <v>389</v>
      </c>
      <c r="E247">
        <v>359</v>
      </c>
      <c r="F247">
        <v>847</v>
      </c>
      <c r="G247">
        <v>847</v>
      </c>
      <c r="H247" t="s">
        <v>942</v>
      </c>
      <c r="I247" t="s">
        <v>937</v>
      </c>
      <c r="J247" t="s">
        <v>619</v>
      </c>
      <c r="K247" t="s">
        <v>634</v>
      </c>
      <c r="M247">
        <v>24</v>
      </c>
      <c r="N247">
        <v>53</v>
      </c>
      <c r="O247">
        <v>108</v>
      </c>
      <c r="P247">
        <v>4.5</v>
      </c>
      <c r="R247">
        <v>38</v>
      </c>
      <c r="S247">
        <v>38</v>
      </c>
      <c r="T247">
        <v>10</v>
      </c>
      <c r="U247">
        <v>0.41699999999999998</v>
      </c>
      <c r="V247">
        <v>5</v>
      </c>
      <c r="W247">
        <v>0</v>
      </c>
      <c r="X247">
        <v>5</v>
      </c>
      <c r="Y247">
        <v>5</v>
      </c>
      <c r="Z247">
        <v>13819</v>
      </c>
      <c r="AA247">
        <v>0.32</v>
      </c>
      <c r="AB247">
        <v>13819</v>
      </c>
      <c r="AC247">
        <v>0.32</v>
      </c>
      <c r="AD247">
        <v>11274</v>
      </c>
      <c r="AE247">
        <v>607774</v>
      </c>
      <c r="AF247">
        <v>0.81579999999999997</v>
      </c>
      <c r="AG247">
        <v>119</v>
      </c>
      <c r="AH247">
        <v>4630200</v>
      </c>
      <c r="AI247">
        <v>19661</v>
      </c>
      <c r="AJ247">
        <v>800</v>
      </c>
      <c r="AK247" t="s">
        <v>939</v>
      </c>
      <c r="AL247" t="s">
        <v>936</v>
      </c>
      <c r="AM247" t="s">
        <v>941</v>
      </c>
      <c r="AN247" t="s">
        <v>934</v>
      </c>
      <c r="AO247" t="s">
        <v>622</v>
      </c>
      <c r="AP247">
        <v>10</v>
      </c>
      <c r="AQ247">
        <v>13</v>
      </c>
      <c r="AR247">
        <v>30</v>
      </c>
      <c r="AS247">
        <v>70</v>
      </c>
      <c r="AT247">
        <v>9</v>
      </c>
      <c r="AU247" s="3">
        <v>34365</v>
      </c>
      <c r="AX247" t="s">
        <v>690</v>
      </c>
      <c r="AY247" t="s">
        <v>690</v>
      </c>
      <c r="AZ247">
        <v>0.06</v>
      </c>
      <c r="BA247">
        <v>1.5599999999999999E-2</v>
      </c>
      <c r="BB247">
        <v>2.9640000000000001E-3</v>
      </c>
      <c r="BC247">
        <v>2.0748000000000001E-4</v>
      </c>
      <c r="BD247" s="2">
        <v>1.4523599999999999E-5</v>
      </c>
      <c r="BE247" s="2">
        <v>4.6475500000000001E-6</v>
      </c>
      <c r="BF247" s="2">
        <v>4.6475499999999998E-8</v>
      </c>
      <c r="BG247" s="2">
        <v>3.7180400000000001E-9</v>
      </c>
      <c r="BH247">
        <v>0.32838000000000001</v>
      </c>
      <c r="BI247">
        <v>5.3411279999999998E-2</v>
      </c>
      <c r="BJ247">
        <v>5.5334920000000001E-3</v>
      </c>
      <c r="BK247" s="2">
        <v>8.9901099999999999E-5</v>
      </c>
      <c r="BL247" s="2">
        <v>2.0077399999999999E-5</v>
      </c>
      <c r="BM247" s="2">
        <v>2.6258699999999999E-7</v>
      </c>
      <c r="BN247" s="2">
        <v>4.9561499999999997E-8</v>
      </c>
      <c r="BO247">
        <v>66.324222120000002</v>
      </c>
      <c r="BP247">
        <v>10.787689869999999</v>
      </c>
      <c r="BQ247">
        <v>1.117621432</v>
      </c>
      <c r="BR247">
        <v>1.8157682000000001E-2</v>
      </c>
      <c r="BS247">
        <v>4.0551179999999999E-3</v>
      </c>
      <c r="BT247" s="2">
        <v>5.3035699999999998E-5</v>
      </c>
      <c r="BU247" s="2">
        <v>1.0010099999999999E-5</v>
      </c>
    </row>
    <row r="248" spans="1:73" x14ac:dyDescent="0.2">
      <c r="A248" t="s">
        <v>444</v>
      </c>
      <c r="B248" s="3">
        <v>43466</v>
      </c>
      <c r="C248" t="s">
        <v>441</v>
      </c>
      <c r="D248">
        <v>398</v>
      </c>
      <c r="E248">
        <v>359</v>
      </c>
      <c r="F248">
        <v>871</v>
      </c>
      <c r="G248">
        <v>871</v>
      </c>
      <c r="H248" t="s">
        <v>940</v>
      </c>
      <c r="I248" t="s">
        <v>937</v>
      </c>
      <c r="J248" t="s">
        <v>619</v>
      </c>
      <c r="K248" t="s">
        <v>634</v>
      </c>
      <c r="M248">
        <v>4</v>
      </c>
      <c r="N248">
        <v>10</v>
      </c>
      <c r="O248">
        <v>20</v>
      </c>
      <c r="P248">
        <v>5</v>
      </c>
      <c r="R248">
        <v>12</v>
      </c>
      <c r="S248">
        <v>12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5</v>
      </c>
      <c r="Z248">
        <v>3098</v>
      </c>
      <c r="AA248">
        <v>7.0000000000000007E-2</v>
      </c>
      <c r="AB248">
        <v>3098</v>
      </c>
      <c r="AC248">
        <v>7.0000000000000007E-2</v>
      </c>
      <c r="AD248">
        <v>2326</v>
      </c>
      <c r="AE248">
        <v>114675</v>
      </c>
      <c r="AF248">
        <v>0.75080000000000002</v>
      </c>
      <c r="AG248">
        <v>171</v>
      </c>
      <c r="AH248">
        <v>967700</v>
      </c>
      <c r="AI248">
        <v>20160</v>
      </c>
      <c r="AJ248">
        <v>1036</v>
      </c>
      <c r="AK248" t="s">
        <v>936</v>
      </c>
      <c r="AL248" t="s">
        <v>939</v>
      </c>
      <c r="AM248" t="s">
        <v>934</v>
      </c>
      <c r="AO248" t="s">
        <v>622</v>
      </c>
      <c r="AP248">
        <v>10</v>
      </c>
      <c r="AQ248">
        <v>13</v>
      </c>
      <c r="AR248">
        <v>30</v>
      </c>
      <c r="AS248">
        <v>70</v>
      </c>
      <c r="AT248">
        <v>9</v>
      </c>
      <c r="AU248" s="3">
        <v>34181</v>
      </c>
      <c r="AX248" t="s">
        <v>690</v>
      </c>
      <c r="AY248" t="s">
        <v>690</v>
      </c>
      <c r="AZ248">
        <v>0.01</v>
      </c>
      <c r="BA248">
        <v>2.5999999999999999E-3</v>
      </c>
      <c r="BB248">
        <v>4.9399999999999997E-4</v>
      </c>
      <c r="BC248">
        <v>3.4579999999999998E-5</v>
      </c>
      <c r="BD248" s="2">
        <v>2.4206000000000002E-6</v>
      </c>
      <c r="BE248" s="2">
        <v>7.7459199999999995E-7</v>
      </c>
      <c r="BF248" s="2">
        <v>7.7459199999999997E-9</v>
      </c>
      <c r="BG248" s="2">
        <v>6.1967400000000003E-10</v>
      </c>
      <c r="BH248">
        <v>5.4730000000000001E-2</v>
      </c>
      <c r="BI248">
        <v>8.9018799999999992E-3</v>
      </c>
      <c r="BJ248">
        <v>9.2224899999999999E-4</v>
      </c>
      <c r="BK248" s="2">
        <v>1.49835E-5</v>
      </c>
      <c r="BL248" s="2">
        <v>3.3462400000000001E-6</v>
      </c>
      <c r="BM248" s="2">
        <v>4.3764400000000002E-8</v>
      </c>
      <c r="BN248" s="2">
        <v>8.2602499999999995E-9</v>
      </c>
      <c r="BO248">
        <v>11.054037020000001</v>
      </c>
      <c r="BP248">
        <v>1.7979483110000001</v>
      </c>
      <c r="BQ248">
        <v>0.186270239</v>
      </c>
      <c r="BR248">
        <v>3.0262800000000001E-3</v>
      </c>
      <c r="BS248">
        <v>6.7585300000000002E-4</v>
      </c>
      <c r="BT248" s="2">
        <v>8.8392800000000005E-6</v>
      </c>
      <c r="BU248" s="2">
        <v>1.6683599999999999E-6</v>
      </c>
    </row>
    <row r="249" spans="1:73" x14ac:dyDescent="0.2">
      <c r="A249" t="s">
        <v>445</v>
      </c>
      <c r="B249" s="3">
        <v>43466</v>
      </c>
      <c r="C249" t="s">
        <v>441</v>
      </c>
      <c r="D249">
        <v>399</v>
      </c>
      <c r="E249">
        <v>359</v>
      </c>
      <c r="F249">
        <v>483</v>
      </c>
      <c r="G249">
        <v>483</v>
      </c>
      <c r="H249" t="s">
        <v>938</v>
      </c>
      <c r="I249" t="s">
        <v>937</v>
      </c>
      <c r="J249" t="s">
        <v>619</v>
      </c>
      <c r="K249" t="s">
        <v>634</v>
      </c>
      <c r="M249">
        <v>1</v>
      </c>
      <c r="N249">
        <v>10</v>
      </c>
      <c r="O249">
        <v>4.5</v>
      </c>
      <c r="P249">
        <v>4.5</v>
      </c>
      <c r="R249">
        <v>3</v>
      </c>
      <c r="S249">
        <v>3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5</v>
      </c>
      <c r="Z249">
        <v>5396</v>
      </c>
      <c r="AA249">
        <v>0.12</v>
      </c>
      <c r="AB249">
        <v>5396</v>
      </c>
      <c r="AC249">
        <v>0.12</v>
      </c>
      <c r="AD249">
        <v>1599</v>
      </c>
      <c r="AE249">
        <v>114675</v>
      </c>
      <c r="AF249">
        <v>0.29630000000000001</v>
      </c>
      <c r="AG249">
        <v>25</v>
      </c>
      <c r="AH249">
        <v>887005</v>
      </c>
      <c r="AI249">
        <v>20159</v>
      </c>
      <c r="AJ249">
        <v>1431</v>
      </c>
      <c r="AK249" t="s">
        <v>936</v>
      </c>
      <c r="AL249" t="s">
        <v>935</v>
      </c>
      <c r="AM249" t="s">
        <v>934</v>
      </c>
      <c r="AO249" t="s">
        <v>622</v>
      </c>
      <c r="AP249">
        <v>10</v>
      </c>
      <c r="AQ249">
        <v>13</v>
      </c>
      <c r="AR249">
        <v>30</v>
      </c>
      <c r="AS249">
        <v>71</v>
      </c>
      <c r="AT249">
        <v>9</v>
      </c>
      <c r="AU249" s="3">
        <v>34880</v>
      </c>
      <c r="AX249" t="s">
        <v>690</v>
      </c>
      <c r="AY249" t="s">
        <v>690</v>
      </c>
      <c r="AZ249">
        <v>2.5000000000000001E-3</v>
      </c>
      <c r="BA249">
        <v>6.4999999999999997E-4</v>
      </c>
      <c r="BB249">
        <v>1.2349999999999999E-4</v>
      </c>
      <c r="BC249">
        <v>8.6449999999999994E-6</v>
      </c>
      <c r="BD249" s="2">
        <v>6.0515000000000004E-7</v>
      </c>
      <c r="BE249" s="2">
        <v>1.9364799999999999E-7</v>
      </c>
      <c r="BF249" s="2">
        <v>1.9364799999999999E-9</v>
      </c>
      <c r="BG249" s="2">
        <v>1.54918E-10</v>
      </c>
      <c r="BH249">
        <v>1.36825E-2</v>
      </c>
      <c r="BI249">
        <v>2.2254699999999998E-3</v>
      </c>
      <c r="BJ249">
        <v>2.3056199999999999E-4</v>
      </c>
      <c r="BK249" s="2">
        <v>3.7458799999999999E-6</v>
      </c>
      <c r="BL249" s="2">
        <v>8.3655899999999999E-7</v>
      </c>
      <c r="BM249" s="2">
        <v>1.0941100000000001E-8</v>
      </c>
      <c r="BN249" s="2">
        <v>2.0650599999999999E-9</v>
      </c>
      <c r="BO249">
        <v>2.7635092550000002</v>
      </c>
      <c r="BP249">
        <v>0.44948707799999998</v>
      </c>
      <c r="BQ249">
        <v>4.6567560000000001E-2</v>
      </c>
      <c r="BR249">
        <v>7.5657000000000003E-4</v>
      </c>
      <c r="BS249">
        <v>1.68963E-4</v>
      </c>
      <c r="BT249" s="2">
        <v>2.2098200000000001E-6</v>
      </c>
      <c r="BU249" s="2">
        <v>4.1708900000000001E-7</v>
      </c>
    </row>
    <row r="250" spans="1:73" x14ac:dyDescent="0.2">
      <c r="A250" t="s">
        <v>304</v>
      </c>
      <c r="B250" s="3">
        <v>43466</v>
      </c>
      <c r="C250" t="s">
        <v>281</v>
      </c>
      <c r="D250">
        <v>158</v>
      </c>
      <c r="E250">
        <v>162</v>
      </c>
      <c r="F250">
        <v>274</v>
      </c>
      <c r="G250">
        <v>269</v>
      </c>
      <c r="H250" t="s">
        <v>933</v>
      </c>
      <c r="I250" t="s">
        <v>620</v>
      </c>
      <c r="J250" t="s">
        <v>619</v>
      </c>
      <c r="K250" t="s">
        <v>618</v>
      </c>
      <c r="M250">
        <v>125</v>
      </c>
      <c r="N250">
        <v>125</v>
      </c>
      <c r="O250">
        <v>562.5</v>
      </c>
      <c r="P250">
        <v>4.5</v>
      </c>
      <c r="R250">
        <v>298</v>
      </c>
      <c r="S250">
        <v>298</v>
      </c>
      <c r="T250">
        <v>42</v>
      </c>
      <c r="U250">
        <v>0.33600000000000002</v>
      </c>
      <c r="V250">
        <v>1</v>
      </c>
      <c r="W250">
        <v>0</v>
      </c>
      <c r="X250">
        <v>1</v>
      </c>
      <c r="Y250">
        <v>16</v>
      </c>
      <c r="Z250">
        <v>54935</v>
      </c>
      <c r="AA250">
        <v>1.26</v>
      </c>
      <c r="AB250">
        <v>54935</v>
      </c>
      <c r="AC250">
        <v>1.26</v>
      </c>
      <c r="AD250">
        <v>6911</v>
      </c>
      <c r="AE250">
        <v>1037975</v>
      </c>
      <c r="AF250">
        <v>0.1258</v>
      </c>
      <c r="AG250">
        <v>237</v>
      </c>
      <c r="AH250">
        <v>2334676</v>
      </c>
      <c r="AI250">
        <v>4147</v>
      </c>
      <c r="AJ250">
        <v>613</v>
      </c>
      <c r="AK250" t="s">
        <v>932</v>
      </c>
      <c r="AL250" t="s">
        <v>931</v>
      </c>
      <c r="AM250" t="s">
        <v>930</v>
      </c>
      <c r="AO250" t="s">
        <v>613</v>
      </c>
      <c r="AP250">
        <v>16</v>
      </c>
      <c r="AQ250">
        <v>8</v>
      </c>
      <c r="AR250">
        <v>18</v>
      </c>
      <c r="AS250">
        <v>55</v>
      </c>
      <c r="AT250">
        <v>41</v>
      </c>
      <c r="AU250" s="3">
        <v>24472</v>
      </c>
      <c r="AZ250">
        <v>0.3125</v>
      </c>
      <c r="BA250">
        <v>8.1250000000000003E-2</v>
      </c>
      <c r="BB250">
        <v>1.54375E-2</v>
      </c>
      <c r="BC250">
        <v>1.080625E-3</v>
      </c>
      <c r="BD250" s="2">
        <v>7.5643799999999996E-5</v>
      </c>
      <c r="BE250">
        <v>2.4206000000000002E-5</v>
      </c>
      <c r="BF250" s="2">
        <v>2.4205999999999999E-7</v>
      </c>
      <c r="BG250" s="2">
        <v>1.9364800000000001E-8</v>
      </c>
      <c r="BH250">
        <v>1.7103124999999999</v>
      </c>
      <c r="BI250">
        <v>0.27818375000000001</v>
      </c>
      <c r="BJ250">
        <v>2.8820268999999999E-2</v>
      </c>
      <c r="BK250">
        <v>4.6823500000000001E-4</v>
      </c>
      <c r="BL250">
        <v>1.0457E-4</v>
      </c>
      <c r="BM250" s="2">
        <v>1.3676400000000001E-6</v>
      </c>
      <c r="BN250" s="2">
        <v>2.5813300000000003E-7</v>
      </c>
      <c r="BO250">
        <v>345.43865690000001</v>
      </c>
      <c r="BP250">
        <v>56.185884719999997</v>
      </c>
      <c r="BQ250">
        <v>5.8209449610000004</v>
      </c>
      <c r="BR250">
        <v>9.4571258000000005E-2</v>
      </c>
      <c r="BS250">
        <v>2.1120404999999998E-2</v>
      </c>
      <c r="BT250">
        <v>2.76228E-4</v>
      </c>
      <c r="BU250" s="2">
        <v>5.2136099999999997E-5</v>
      </c>
    </row>
    <row r="251" spans="1:73" x14ac:dyDescent="0.2">
      <c r="A251" t="s">
        <v>142</v>
      </c>
      <c r="B251" s="3">
        <v>43466</v>
      </c>
      <c r="C251" t="s">
        <v>143</v>
      </c>
      <c r="D251">
        <v>45</v>
      </c>
      <c r="E251">
        <v>45</v>
      </c>
      <c r="F251">
        <v>368</v>
      </c>
      <c r="G251">
        <v>368</v>
      </c>
      <c r="H251" t="s">
        <v>929</v>
      </c>
      <c r="I251" t="s">
        <v>620</v>
      </c>
      <c r="J251" t="s">
        <v>619</v>
      </c>
      <c r="K251" t="s">
        <v>618</v>
      </c>
      <c r="M251">
        <v>783</v>
      </c>
      <c r="N251">
        <v>786</v>
      </c>
      <c r="O251">
        <v>3316.5</v>
      </c>
      <c r="P251">
        <v>4.24</v>
      </c>
      <c r="R251">
        <v>1457</v>
      </c>
      <c r="S251">
        <v>1457</v>
      </c>
      <c r="T251">
        <v>341</v>
      </c>
      <c r="U251">
        <v>0.439</v>
      </c>
      <c r="V251">
        <v>7</v>
      </c>
      <c r="W251">
        <v>0</v>
      </c>
      <c r="X251">
        <v>7</v>
      </c>
      <c r="Y251" t="s">
        <v>843</v>
      </c>
      <c r="Z251">
        <v>319008</v>
      </c>
      <c r="AA251">
        <v>7.32</v>
      </c>
      <c r="AB251">
        <v>319008</v>
      </c>
      <c r="AC251">
        <v>7.32</v>
      </c>
      <c r="AD251">
        <v>59598</v>
      </c>
      <c r="AE251">
        <v>6642484</v>
      </c>
      <c r="AF251">
        <v>0.18679999999999999</v>
      </c>
      <c r="AG251">
        <v>199</v>
      </c>
      <c r="AH251">
        <v>8397841</v>
      </c>
      <c r="AI251">
        <v>2529</v>
      </c>
      <c r="AJ251">
        <v>491</v>
      </c>
      <c r="AK251" t="s">
        <v>928</v>
      </c>
      <c r="AL251" t="s">
        <v>927</v>
      </c>
      <c r="AM251" t="s">
        <v>773</v>
      </c>
      <c r="AO251" t="s">
        <v>683</v>
      </c>
      <c r="AP251">
        <v>5</v>
      </c>
      <c r="AQ251">
        <v>13</v>
      </c>
      <c r="AR251">
        <v>29</v>
      </c>
      <c r="AS251">
        <v>77</v>
      </c>
      <c r="AT251">
        <v>16</v>
      </c>
      <c r="AU251" s="3">
        <v>18710</v>
      </c>
      <c r="AV251" t="s">
        <v>746</v>
      </c>
      <c r="AZ251">
        <v>1.9575</v>
      </c>
      <c r="BA251">
        <v>0.50895000000000001</v>
      </c>
      <c r="BB251">
        <v>9.6700499999999995E-2</v>
      </c>
      <c r="BC251">
        <v>6.7690349999999996E-3</v>
      </c>
      <c r="BD251">
        <v>4.7383199999999999E-4</v>
      </c>
      <c r="BE251">
        <v>1.51626E-4</v>
      </c>
      <c r="BF251" s="2">
        <v>1.5162599999999999E-6</v>
      </c>
      <c r="BG251" s="2">
        <v>1.2130100000000001E-7</v>
      </c>
      <c r="BH251">
        <v>10.713397499999999</v>
      </c>
      <c r="BI251">
        <v>1.7425430099999999</v>
      </c>
      <c r="BJ251">
        <v>0.18053016299999999</v>
      </c>
      <c r="BK251">
        <v>2.9330229999999999E-3</v>
      </c>
      <c r="BL251">
        <v>6.5502599999999996E-4</v>
      </c>
      <c r="BM251" s="2">
        <v>8.5668900000000002E-6</v>
      </c>
      <c r="BN251" s="2">
        <v>1.61694E-6</v>
      </c>
      <c r="BO251">
        <v>2163.8277469999998</v>
      </c>
      <c r="BP251">
        <v>351.94838190000002</v>
      </c>
      <c r="BQ251">
        <v>36.462399230000003</v>
      </c>
      <c r="BR251">
        <v>0.59239436000000001</v>
      </c>
      <c r="BS251">
        <v>0.132298217</v>
      </c>
      <c r="BT251">
        <v>1.7302890000000001E-3</v>
      </c>
      <c r="BU251">
        <v>3.26581E-4</v>
      </c>
    </row>
    <row r="252" spans="1:73" x14ac:dyDescent="0.2">
      <c r="A252" t="s">
        <v>400</v>
      </c>
      <c r="B252" s="3">
        <v>43466</v>
      </c>
      <c r="C252" t="s">
        <v>395</v>
      </c>
      <c r="D252">
        <v>192</v>
      </c>
      <c r="E252">
        <v>100</v>
      </c>
      <c r="F252">
        <v>312</v>
      </c>
      <c r="G252">
        <v>312</v>
      </c>
      <c r="H252" t="s">
        <v>926</v>
      </c>
      <c r="I252" t="s">
        <v>620</v>
      </c>
      <c r="J252" t="s">
        <v>619</v>
      </c>
      <c r="K252" t="s">
        <v>618</v>
      </c>
      <c r="M252">
        <v>360</v>
      </c>
      <c r="N252">
        <v>360</v>
      </c>
      <c r="O252">
        <v>1591</v>
      </c>
      <c r="P252">
        <v>4.42</v>
      </c>
      <c r="R252">
        <v>796</v>
      </c>
      <c r="S252">
        <v>796</v>
      </c>
      <c r="T252">
        <v>146</v>
      </c>
      <c r="U252">
        <v>0.41199999999999998</v>
      </c>
      <c r="V252">
        <v>2</v>
      </c>
      <c r="W252">
        <v>2</v>
      </c>
      <c r="X252">
        <v>5</v>
      </c>
      <c r="Y252">
        <v>23</v>
      </c>
      <c r="Z252">
        <v>90637</v>
      </c>
      <c r="AA252">
        <v>2.08</v>
      </c>
      <c r="AB252">
        <v>90637</v>
      </c>
      <c r="AC252">
        <v>2.08</v>
      </c>
      <c r="AD252">
        <v>23922</v>
      </c>
      <c r="AE252">
        <v>3370430</v>
      </c>
      <c r="AF252">
        <v>0.26390000000000002</v>
      </c>
      <c r="AG252">
        <v>383</v>
      </c>
      <c r="AH252">
        <v>11871465</v>
      </c>
      <c r="AI252">
        <v>7394</v>
      </c>
      <c r="AJ252">
        <v>511</v>
      </c>
      <c r="AK252" t="s">
        <v>925</v>
      </c>
      <c r="AL252" t="s">
        <v>924</v>
      </c>
      <c r="AM252" t="s">
        <v>923</v>
      </c>
      <c r="AN252" t="s">
        <v>922</v>
      </c>
      <c r="AO252" t="s">
        <v>622</v>
      </c>
      <c r="AP252">
        <v>3</v>
      </c>
      <c r="AQ252">
        <v>12</v>
      </c>
      <c r="AR252">
        <v>26</v>
      </c>
      <c r="AS252">
        <v>65</v>
      </c>
      <c r="AT252">
        <v>1</v>
      </c>
      <c r="AU252" s="3">
        <v>26968</v>
      </c>
      <c r="AZ252">
        <v>0.9</v>
      </c>
      <c r="BA252">
        <v>0.23400000000000001</v>
      </c>
      <c r="BB252">
        <v>4.446E-2</v>
      </c>
      <c r="BC252">
        <v>3.1121999999999999E-3</v>
      </c>
      <c r="BD252">
        <v>2.1785399999999999E-4</v>
      </c>
      <c r="BE252" s="2">
        <v>6.9713299999999995E-5</v>
      </c>
      <c r="BF252" s="2">
        <v>6.9713300000000003E-7</v>
      </c>
      <c r="BG252" s="2">
        <v>5.5770600000000002E-8</v>
      </c>
      <c r="BH252">
        <v>4.9257</v>
      </c>
      <c r="BI252">
        <v>0.80116920000000003</v>
      </c>
      <c r="BJ252">
        <v>8.3002374000000004E-2</v>
      </c>
      <c r="BK252">
        <v>1.3485159999999999E-3</v>
      </c>
      <c r="BL252">
        <v>3.0116099999999999E-4</v>
      </c>
      <c r="BM252" s="2">
        <v>3.9388000000000003E-6</v>
      </c>
      <c r="BN252" s="2">
        <v>7.4342200000000002E-7</v>
      </c>
      <c r="BO252">
        <v>994.86333179999997</v>
      </c>
      <c r="BP252">
        <v>161.815348</v>
      </c>
      <c r="BQ252">
        <v>16.76432149</v>
      </c>
      <c r="BR252">
        <v>0.27236522299999999</v>
      </c>
      <c r="BS252">
        <v>6.0826765999999997E-2</v>
      </c>
      <c r="BT252">
        <v>7.9553499999999999E-4</v>
      </c>
      <c r="BU252">
        <v>1.5015199999999999E-4</v>
      </c>
    </row>
    <row r="253" spans="1:73" x14ac:dyDescent="0.2">
      <c r="A253" t="s">
        <v>305</v>
      </c>
      <c r="B253" s="3">
        <v>43466</v>
      </c>
      <c r="C253" t="s">
        <v>278</v>
      </c>
      <c r="D253">
        <v>36</v>
      </c>
      <c r="E253">
        <v>36</v>
      </c>
      <c r="F253">
        <v>314</v>
      </c>
      <c r="G253">
        <v>314</v>
      </c>
      <c r="H253" t="s">
        <v>921</v>
      </c>
      <c r="I253" t="s">
        <v>620</v>
      </c>
      <c r="J253" t="s">
        <v>619</v>
      </c>
      <c r="K253" t="s">
        <v>618</v>
      </c>
      <c r="M253">
        <v>1054</v>
      </c>
      <c r="N253">
        <v>1056</v>
      </c>
      <c r="O253">
        <v>4911</v>
      </c>
      <c r="P253">
        <v>4.66</v>
      </c>
      <c r="R253">
        <v>2383</v>
      </c>
      <c r="S253">
        <v>2383</v>
      </c>
      <c r="T253">
        <v>371</v>
      </c>
      <c r="U253">
        <v>0.35399999999999998</v>
      </c>
      <c r="V253">
        <v>18</v>
      </c>
      <c r="W253">
        <v>0</v>
      </c>
      <c r="X253">
        <v>36</v>
      </c>
      <c r="Y253">
        <v>6</v>
      </c>
      <c r="Z253">
        <v>1036600</v>
      </c>
      <c r="AA253">
        <v>23.8</v>
      </c>
      <c r="AB253">
        <v>953637</v>
      </c>
      <c r="AC253">
        <v>21.89</v>
      </c>
      <c r="AD253">
        <v>159727</v>
      </c>
      <c r="AE253">
        <v>10080777</v>
      </c>
      <c r="AF253">
        <v>0.15409999999999999</v>
      </c>
      <c r="AG253">
        <v>100</v>
      </c>
      <c r="AH253">
        <v>12596000</v>
      </c>
      <c r="AI253">
        <v>2573</v>
      </c>
      <c r="AJ253">
        <v>542</v>
      </c>
      <c r="AK253" t="s">
        <v>920</v>
      </c>
      <c r="AL253" t="s">
        <v>919</v>
      </c>
      <c r="AM253" t="s">
        <v>918</v>
      </c>
      <c r="AN253" t="s">
        <v>917</v>
      </c>
      <c r="AO253" t="s">
        <v>613</v>
      </c>
      <c r="AP253">
        <v>15</v>
      </c>
      <c r="AQ253">
        <v>9</v>
      </c>
      <c r="AR253">
        <v>19</v>
      </c>
      <c r="AS253">
        <v>41</v>
      </c>
      <c r="AT253">
        <v>46</v>
      </c>
      <c r="AU253" s="3">
        <v>18483</v>
      </c>
      <c r="AV253" t="s">
        <v>643</v>
      </c>
      <c r="AZ253">
        <v>2.6349999999999998</v>
      </c>
      <c r="BA253">
        <v>0.68510000000000004</v>
      </c>
      <c r="BB253">
        <v>0.13016900000000001</v>
      </c>
      <c r="BC253">
        <v>9.1118299999999996E-3</v>
      </c>
      <c r="BD253">
        <v>6.3782800000000001E-4</v>
      </c>
      <c r="BE253">
        <v>2.04105E-4</v>
      </c>
      <c r="BF253" s="2">
        <v>2.0410500000000001E-6</v>
      </c>
      <c r="BG253" s="2">
        <v>1.6328399999999999E-7</v>
      </c>
      <c r="BH253">
        <v>14.421355</v>
      </c>
      <c r="BI253">
        <v>2.3456453800000001</v>
      </c>
      <c r="BJ253">
        <v>0.24301250599999999</v>
      </c>
      <c r="BK253">
        <v>3.9481560000000004E-3</v>
      </c>
      <c r="BL253">
        <v>8.8173400000000001E-4</v>
      </c>
      <c r="BM253" s="2">
        <v>1.15319E-5</v>
      </c>
      <c r="BN253" s="2">
        <v>2.1765799999999999E-6</v>
      </c>
      <c r="BO253">
        <v>2912.7387549999999</v>
      </c>
      <c r="BP253">
        <v>473.75938000000002</v>
      </c>
      <c r="BQ253">
        <v>49.082207910000001</v>
      </c>
      <c r="BR253">
        <v>0.79742484800000002</v>
      </c>
      <c r="BS253">
        <v>0.178087255</v>
      </c>
      <c r="BT253">
        <v>2.3291499999999999E-3</v>
      </c>
      <c r="BU253">
        <v>4.3961199999999998E-4</v>
      </c>
    </row>
    <row r="254" spans="1:73" x14ac:dyDescent="0.2">
      <c r="A254" t="s">
        <v>580</v>
      </c>
      <c r="B254" s="3">
        <v>43466</v>
      </c>
      <c r="C254" t="s">
        <v>536</v>
      </c>
      <c r="D254">
        <v>279</v>
      </c>
      <c r="E254">
        <v>91</v>
      </c>
      <c r="F254">
        <v>505</v>
      </c>
      <c r="G254">
        <v>240</v>
      </c>
      <c r="H254" t="s">
        <v>916</v>
      </c>
      <c r="I254" t="s">
        <v>620</v>
      </c>
      <c r="J254" t="s">
        <v>619</v>
      </c>
      <c r="K254" t="s">
        <v>915</v>
      </c>
      <c r="M254">
        <v>153</v>
      </c>
      <c r="N254">
        <v>155</v>
      </c>
      <c r="O254">
        <v>475.5</v>
      </c>
      <c r="P254">
        <v>3.11</v>
      </c>
      <c r="R254">
        <v>164</v>
      </c>
      <c r="S254">
        <v>164</v>
      </c>
      <c r="T254">
        <v>138</v>
      </c>
      <c r="U254">
        <v>0.92</v>
      </c>
      <c r="V254">
        <v>1</v>
      </c>
      <c r="W254">
        <v>0</v>
      </c>
      <c r="X254">
        <v>1</v>
      </c>
      <c r="Y254">
        <v>12</v>
      </c>
      <c r="Z254">
        <v>21844</v>
      </c>
      <c r="AA254">
        <v>0.5</v>
      </c>
      <c r="AB254">
        <v>21844</v>
      </c>
      <c r="AC254">
        <v>0.5</v>
      </c>
      <c r="AD254">
        <v>14991</v>
      </c>
      <c r="AE254">
        <v>1287831</v>
      </c>
      <c r="AF254">
        <v>0.68630000000000002</v>
      </c>
      <c r="AG254">
        <v>328</v>
      </c>
      <c r="AH254">
        <v>3615000</v>
      </c>
      <c r="AI254">
        <v>7061</v>
      </c>
      <c r="AJ254">
        <v>325</v>
      </c>
      <c r="AK254" t="s">
        <v>914</v>
      </c>
      <c r="AL254" t="s">
        <v>913</v>
      </c>
      <c r="AM254" t="s">
        <v>912</v>
      </c>
      <c r="AN254" t="s">
        <v>911</v>
      </c>
      <c r="AO254" t="s">
        <v>644</v>
      </c>
      <c r="AP254">
        <v>12</v>
      </c>
      <c r="AQ254">
        <v>5</v>
      </c>
      <c r="AR254">
        <v>14</v>
      </c>
      <c r="AS254">
        <v>32</v>
      </c>
      <c r="AT254">
        <v>24</v>
      </c>
      <c r="AU254" s="3">
        <v>28794</v>
      </c>
      <c r="AW254" t="s">
        <v>636</v>
      </c>
      <c r="AX254" t="s">
        <v>690</v>
      </c>
      <c r="AZ254">
        <v>0.38250000000000001</v>
      </c>
      <c r="BA254">
        <v>9.9449999999999997E-2</v>
      </c>
      <c r="BB254">
        <v>1.8895499999999999E-2</v>
      </c>
      <c r="BC254">
        <v>1.3226850000000001E-3</v>
      </c>
      <c r="BD254" s="2">
        <v>9.2588000000000002E-5</v>
      </c>
      <c r="BE254" s="2">
        <v>2.9628099999999998E-5</v>
      </c>
      <c r="BF254" s="2">
        <v>2.9628099999999998E-7</v>
      </c>
      <c r="BG254" s="2">
        <v>2.37025E-8</v>
      </c>
      <c r="BH254">
        <v>2.0934225</v>
      </c>
      <c r="BI254">
        <v>0.34049690999999999</v>
      </c>
      <c r="BJ254">
        <v>3.5276008999999997E-2</v>
      </c>
      <c r="BK254">
        <v>5.7311899999999997E-4</v>
      </c>
      <c r="BL254">
        <v>1.2799400000000001E-4</v>
      </c>
      <c r="BM254" s="2">
        <v>1.6739899999999999E-6</v>
      </c>
      <c r="BN254" s="2">
        <v>3.15955E-7</v>
      </c>
      <c r="BO254">
        <v>422.81691599999999</v>
      </c>
      <c r="BP254">
        <v>68.771522899999994</v>
      </c>
      <c r="BQ254">
        <v>7.1248366320000001</v>
      </c>
      <c r="BR254">
        <v>0.11575522000000001</v>
      </c>
      <c r="BS254">
        <v>2.5851375999999999E-2</v>
      </c>
      <c r="BT254">
        <v>3.3810200000000001E-4</v>
      </c>
      <c r="BU254" s="2">
        <v>6.3814599999999997E-5</v>
      </c>
    </row>
    <row r="255" spans="1:73" x14ac:dyDescent="0.2">
      <c r="A255" t="s">
        <v>489</v>
      </c>
      <c r="B255" s="3">
        <v>43466</v>
      </c>
      <c r="C255" t="s">
        <v>490</v>
      </c>
      <c r="D255">
        <v>27</v>
      </c>
      <c r="E255">
        <v>27</v>
      </c>
      <c r="F255">
        <v>531</v>
      </c>
      <c r="G255">
        <v>531</v>
      </c>
      <c r="H255" t="s">
        <v>910</v>
      </c>
      <c r="I255" t="s">
        <v>620</v>
      </c>
      <c r="J255" t="s">
        <v>619</v>
      </c>
      <c r="K255" t="s">
        <v>618</v>
      </c>
      <c r="M255">
        <v>1934</v>
      </c>
      <c r="N255">
        <v>1935</v>
      </c>
      <c r="O255">
        <v>8988</v>
      </c>
      <c r="P255">
        <v>4.6500000000000004</v>
      </c>
      <c r="R255">
        <v>4126</v>
      </c>
      <c r="S255">
        <v>4126</v>
      </c>
      <c r="T255">
        <v>923</v>
      </c>
      <c r="U255">
        <v>0.48099999999999998</v>
      </c>
      <c r="V255">
        <v>12</v>
      </c>
      <c r="W255">
        <v>0</v>
      </c>
      <c r="X255">
        <v>12</v>
      </c>
      <c r="Y255">
        <v>17</v>
      </c>
      <c r="Z255">
        <v>947493</v>
      </c>
      <c r="AA255">
        <v>21.75</v>
      </c>
      <c r="AB255">
        <v>806175</v>
      </c>
      <c r="AC255">
        <v>18.510000000000002</v>
      </c>
      <c r="AD255">
        <v>126462</v>
      </c>
      <c r="AE255">
        <v>15937490</v>
      </c>
      <c r="AF255">
        <v>0.13350000000000001</v>
      </c>
      <c r="AG255">
        <v>190</v>
      </c>
      <c r="AH255">
        <v>29083000</v>
      </c>
      <c r="AI255">
        <v>3270</v>
      </c>
      <c r="AJ255">
        <v>551</v>
      </c>
      <c r="AK255" t="s">
        <v>749</v>
      </c>
      <c r="AL255" t="s">
        <v>909</v>
      </c>
      <c r="AM255" t="s">
        <v>791</v>
      </c>
      <c r="AN255" t="s">
        <v>908</v>
      </c>
      <c r="AO255" t="s">
        <v>622</v>
      </c>
      <c r="AP255">
        <v>3</v>
      </c>
      <c r="AQ255">
        <v>7</v>
      </c>
      <c r="AR255">
        <v>26</v>
      </c>
      <c r="AS255">
        <v>65</v>
      </c>
      <c r="AT255">
        <v>1</v>
      </c>
      <c r="AU255" s="3">
        <v>19476</v>
      </c>
      <c r="AV255" t="s">
        <v>654</v>
      </c>
      <c r="AZ255">
        <v>4.835</v>
      </c>
      <c r="BA255">
        <v>1.2571000000000001</v>
      </c>
      <c r="BB255">
        <v>0.23884900000000001</v>
      </c>
      <c r="BC255">
        <v>1.671943E-2</v>
      </c>
      <c r="BD255">
        <v>1.1703600000000001E-3</v>
      </c>
      <c r="BE255">
        <v>3.7451500000000001E-4</v>
      </c>
      <c r="BF255" s="2">
        <v>3.74515E-6</v>
      </c>
      <c r="BG255" s="2">
        <v>2.9961200000000002E-7</v>
      </c>
      <c r="BH255">
        <v>26.461955</v>
      </c>
      <c r="BI255">
        <v>4.3040589799999998</v>
      </c>
      <c r="BJ255">
        <v>0.445907198</v>
      </c>
      <c r="BK255">
        <v>7.2445290000000004E-3</v>
      </c>
      <c r="BL255">
        <v>1.6179059999999999E-3</v>
      </c>
      <c r="BM255" s="2">
        <v>2.1160100000000001E-5</v>
      </c>
      <c r="BN255" s="2">
        <v>3.9938300000000002E-6</v>
      </c>
      <c r="BO255">
        <v>5344.6268989999999</v>
      </c>
      <c r="BP255">
        <v>869.30800839999995</v>
      </c>
      <c r="BQ255">
        <v>90.061660430000003</v>
      </c>
      <c r="BR255">
        <v>1.463206504</v>
      </c>
      <c r="BS255">
        <v>0.326774907</v>
      </c>
      <c r="BT255">
        <v>4.2737920000000002E-3</v>
      </c>
      <c r="BU255">
        <v>8.0665000000000001E-4</v>
      </c>
    </row>
    <row r="256" spans="1:73" x14ac:dyDescent="0.2">
      <c r="A256" t="s">
        <v>144</v>
      </c>
      <c r="B256" s="3">
        <v>43466</v>
      </c>
      <c r="C256" t="s">
        <v>22</v>
      </c>
      <c r="D256">
        <v>67</v>
      </c>
      <c r="E256">
        <v>67</v>
      </c>
      <c r="F256">
        <v>222</v>
      </c>
      <c r="G256">
        <v>222</v>
      </c>
      <c r="H256" t="s">
        <v>907</v>
      </c>
      <c r="I256" t="s">
        <v>620</v>
      </c>
      <c r="J256" t="s">
        <v>619</v>
      </c>
      <c r="K256" t="s">
        <v>618</v>
      </c>
      <c r="M256">
        <v>1495</v>
      </c>
      <c r="N256">
        <v>1497</v>
      </c>
      <c r="O256">
        <v>6963.5</v>
      </c>
      <c r="P256">
        <v>4.66</v>
      </c>
      <c r="R256">
        <v>3286</v>
      </c>
      <c r="S256">
        <v>3286</v>
      </c>
      <c r="T256">
        <v>567</v>
      </c>
      <c r="U256">
        <v>0.38400000000000001</v>
      </c>
      <c r="V256">
        <v>28</v>
      </c>
      <c r="W256">
        <v>3</v>
      </c>
      <c r="X256">
        <v>31</v>
      </c>
      <c r="Y256">
        <v>7</v>
      </c>
      <c r="Z256">
        <v>1340519</v>
      </c>
      <c r="AA256">
        <v>30.77</v>
      </c>
      <c r="AB256">
        <v>1340519</v>
      </c>
      <c r="AC256">
        <v>30.77</v>
      </c>
      <c r="AD256">
        <v>190435</v>
      </c>
      <c r="AE256">
        <v>12238008</v>
      </c>
      <c r="AF256">
        <v>0.1421</v>
      </c>
      <c r="AG256">
        <v>107</v>
      </c>
      <c r="AH256">
        <v>17963549</v>
      </c>
      <c r="AI256">
        <v>2564</v>
      </c>
      <c r="AJ256">
        <v>542</v>
      </c>
      <c r="AK256" t="s">
        <v>906</v>
      </c>
      <c r="AL256" t="s">
        <v>905</v>
      </c>
      <c r="AM256" t="s">
        <v>904</v>
      </c>
      <c r="AN256" t="s">
        <v>903</v>
      </c>
      <c r="AO256" t="s">
        <v>683</v>
      </c>
      <c r="AP256">
        <v>9</v>
      </c>
      <c r="AQ256">
        <v>15</v>
      </c>
      <c r="AR256">
        <v>32</v>
      </c>
      <c r="AS256">
        <v>85</v>
      </c>
      <c r="AT256">
        <v>18</v>
      </c>
      <c r="AU256" s="3">
        <v>20148</v>
      </c>
      <c r="AZ256">
        <v>3.7374999999999998</v>
      </c>
      <c r="BA256">
        <v>0.97175</v>
      </c>
      <c r="BB256">
        <v>0.1846325</v>
      </c>
      <c r="BC256">
        <v>1.2924275000000001E-2</v>
      </c>
      <c r="BD256">
        <v>9.0469900000000002E-4</v>
      </c>
      <c r="BE256">
        <v>2.89504E-4</v>
      </c>
      <c r="BF256" s="2">
        <v>2.8950400000000001E-6</v>
      </c>
      <c r="BG256" s="2">
        <v>2.3160300000000001E-7</v>
      </c>
      <c r="BH256">
        <v>20.455337499999999</v>
      </c>
      <c r="BI256">
        <v>3.3270776500000001</v>
      </c>
      <c r="BJ256">
        <v>0.344690414</v>
      </c>
      <c r="BK256">
        <v>5.6000879999999996E-3</v>
      </c>
      <c r="BL256">
        <v>1.2506559999999999E-3</v>
      </c>
      <c r="BM256" s="2">
        <v>1.6356999999999999E-5</v>
      </c>
      <c r="BN256" s="2">
        <v>3.0872700000000001E-6</v>
      </c>
      <c r="BO256">
        <v>4131.446336</v>
      </c>
      <c r="BP256">
        <v>671.98318129999996</v>
      </c>
      <c r="BQ256">
        <v>69.618501730000006</v>
      </c>
      <c r="BR256">
        <v>1.131072246</v>
      </c>
      <c r="BS256">
        <v>0.25260004400000002</v>
      </c>
      <c r="BT256">
        <v>3.3036810000000002E-3</v>
      </c>
      <c r="BU256">
        <v>6.2354800000000003E-4</v>
      </c>
    </row>
    <row r="257" spans="1:73" x14ac:dyDescent="0.2">
      <c r="A257" t="s">
        <v>146</v>
      </c>
      <c r="B257" s="3">
        <v>43466</v>
      </c>
      <c r="C257" t="s">
        <v>147</v>
      </c>
      <c r="D257">
        <v>71</v>
      </c>
      <c r="E257">
        <v>71</v>
      </c>
      <c r="F257">
        <v>537</v>
      </c>
      <c r="G257">
        <v>537</v>
      </c>
      <c r="H257" t="s">
        <v>902</v>
      </c>
      <c r="I257" t="s">
        <v>620</v>
      </c>
      <c r="J257" t="s">
        <v>619</v>
      </c>
      <c r="K257" t="s">
        <v>618</v>
      </c>
      <c r="M257">
        <v>1258</v>
      </c>
      <c r="N257">
        <v>1259</v>
      </c>
      <c r="O257">
        <v>5863</v>
      </c>
      <c r="P257">
        <v>4.66</v>
      </c>
      <c r="R257">
        <v>2901</v>
      </c>
      <c r="S257">
        <v>2901</v>
      </c>
      <c r="T257">
        <v>493</v>
      </c>
      <c r="U257">
        <v>0.39600000000000002</v>
      </c>
      <c r="V257">
        <v>13</v>
      </c>
      <c r="W257">
        <v>2</v>
      </c>
      <c r="X257">
        <v>28</v>
      </c>
      <c r="Y257">
        <v>7</v>
      </c>
      <c r="Z257">
        <v>1076761</v>
      </c>
      <c r="AA257">
        <v>24.72</v>
      </c>
      <c r="AB257">
        <v>1076761</v>
      </c>
      <c r="AC257">
        <v>24.72</v>
      </c>
      <c r="AD257">
        <v>164048</v>
      </c>
      <c r="AE257">
        <v>10481330</v>
      </c>
      <c r="AF257">
        <v>0.14319999999999999</v>
      </c>
      <c r="AG257">
        <v>117</v>
      </c>
      <c r="AH257">
        <v>13445000</v>
      </c>
      <c r="AI257">
        <v>2308</v>
      </c>
      <c r="AJ257">
        <v>500</v>
      </c>
      <c r="AK257" t="s">
        <v>901</v>
      </c>
      <c r="AL257" t="s">
        <v>900</v>
      </c>
      <c r="AM257" t="s">
        <v>899</v>
      </c>
      <c r="AN257" t="s">
        <v>898</v>
      </c>
      <c r="AO257" t="s">
        <v>683</v>
      </c>
      <c r="AP257">
        <v>9</v>
      </c>
      <c r="AQ257">
        <v>15</v>
      </c>
      <c r="AR257">
        <v>32</v>
      </c>
      <c r="AS257">
        <v>85</v>
      </c>
      <c r="AT257">
        <v>18</v>
      </c>
      <c r="AU257" s="3">
        <v>20026</v>
      </c>
      <c r="AV257" t="s">
        <v>654</v>
      </c>
      <c r="AZ257">
        <v>3.145</v>
      </c>
      <c r="BA257">
        <v>0.81769999999999998</v>
      </c>
      <c r="BB257">
        <v>0.155363</v>
      </c>
      <c r="BC257">
        <v>1.087541E-2</v>
      </c>
      <c r="BD257">
        <v>7.6127900000000001E-4</v>
      </c>
      <c r="BE257">
        <v>2.4360899999999999E-4</v>
      </c>
      <c r="BF257" s="2">
        <v>2.43609E-6</v>
      </c>
      <c r="BG257" s="2">
        <v>1.9488699999999999E-7</v>
      </c>
      <c r="BH257">
        <v>17.212585000000001</v>
      </c>
      <c r="BI257">
        <v>2.79964126</v>
      </c>
      <c r="BJ257">
        <v>0.29004718499999999</v>
      </c>
      <c r="BK257">
        <v>4.7123149999999999E-3</v>
      </c>
      <c r="BL257">
        <v>1.0523920000000001E-3</v>
      </c>
      <c r="BM257" s="2">
        <v>1.37639E-5</v>
      </c>
      <c r="BN257" s="2">
        <v>2.59785E-6</v>
      </c>
      <c r="BO257">
        <v>3476.494643</v>
      </c>
      <c r="BP257">
        <v>565.45474379999996</v>
      </c>
      <c r="BQ257">
        <v>58.581990079999997</v>
      </c>
      <c r="BR257">
        <v>0.95176514099999998</v>
      </c>
      <c r="BS257">
        <v>0.21255575600000001</v>
      </c>
      <c r="BT257">
        <v>2.7799539999999998E-3</v>
      </c>
      <c r="BU257">
        <v>5.2469799999999998E-4</v>
      </c>
    </row>
    <row r="258" spans="1:73" x14ac:dyDescent="0.2">
      <c r="A258" t="s">
        <v>602</v>
      </c>
      <c r="B258" s="3">
        <v>43466</v>
      </c>
      <c r="C258" t="s">
        <v>600</v>
      </c>
      <c r="D258">
        <v>35</v>
      </c>
      <c r="E258">
        <v>35</v>
      </c>
      <c r="F258">
        <v>315</v>
      </c>
      <c r="G258">
        <v>315</v>
      </c>
      <c r="H258" t="s">
        <v>897</v>
      </c>
      <c r="I258" t="s">
        <v>620</v>
      </c>
      <c r="J258" t="s">
        <v>619</v>
      </c>
      <c r="K258" t="s">
        <v>618</v>
      </c>
      <c r="M258">
        <v>421</v>
      </c>
      <c r="N258">
        <v>422</v>
      </c>
      <c r="O258">
        <v>1936.5</v>
      </c>
      <c r="P258">
        <v>4.5999999999999996</v>
      </c>
      <c r="R258">
        <v>891</v>
      </c>
      <c r="S258">
        <v>891</v>
      </c>
      <c r="T258">
        <v>183</v>
      </c>
      <c r="U258">
        <v>0.441</v>
      </c>
      <c r="V258">
        <v>8</v>
      </c>
      <c r="W258">
        <v>0</v>
      </c>
      <c r="X258">
        <v>15</v>
      </c>
      <c r="Y258">
        <v>6</v>
      </c>
      <c r="Z258">
        <v>708283</v>
      </c>
      <c r="AA258">
        <v>16.260000000000002</v>
      </c>
      <c r="AB258">
        <v>638737</v>
      </c>
      <c r="AC258">
        <v>14.66</v>
      </c>
      <c r="AD258">
        <v>68084</v>
      </c>
      <c r="AE258">
        <v>3921651</v>
      </c>
      <c r="AF258">
        <v>9.6100000000000005E-2</v>
      </c>
      <c r="AG258">
        <v>55</v>
      </c>
      <c r="AH258">
        <v>5377000</v>
      </c>
      <c r="AI258">
        <v>2795</v>
      </c>
      <c r="AJ258">
        <v>479</v>
      </c>
      <c r="AK258" t="s">
        <v>896</v>
      </c>
      <c r="AL258" t="s">
        <v>895</v>
      </c>
      <c r="AM258" t="s">
        <v>894</v>
      </c>
      <c r="AN258" t="s">
        <v>893</v>
      </c>
      <c r="AO258" t="s">
        <v>699</v>
      </c>
      <c r="AP258">
        <v>2</v>
      </c>
      <c r="AQ258">
        <v>11</v>
      </c>
      <c r="AR258">
        <v>23</v>
      </c>
      <c r="AS258">
        <v>64</v>
      </c>
      <c r="AT258">
        <v>50</v>
      </c>
      <c r="AU258" s="3">
        <v>18342</v>
      </c>
      <c r="AV258" t="s">
        <v>643</v>
      </c>
      <c r="AZ258">
        <v>1.0525</v>
      </c>
      <c r="BA258">
        <v>0.27365</v>
      </c>
      <c r="BB258">
        <v>5.1993499999999998E-2</v>
      </c>
      <c r="BC258">
        <v>3.6395450000000001E-3</v>
      </c>
      <c r="BD258">
        <v>2.54768E-4</v>
      </c>
      <c r="BE258" s="2">
        <v>8.1525800000000005E-5</v>
      </c>
      <c r="BF258" s="2">
        <v>8.1525799999999995E-7</v>
      </c>
      <c r="BG258" s="2">
        <v>6.5220600000000004E-8</v>
      </c>
      <c r="BH258">
        <v>5.7603324999999996</v>
      </c>
      <c r="BI258">
        <v>0.93692286999999996</v>
      </c>
      <c r="BJ258">
        <v>9.7066664999999996E-2</v>
      </c>
      <c r="BK258">
        <v>1.577015E-3</v>
      </c>
      <c r="BL258">
        <v>3.5219100000000002E-4</v>
      </c>
      <c r="BM258" s="2">
        <v>4.6062099999999999E-6</v>
      </c>
      <c r="BN258" s="2">
        <v>8.6939099999999995E-7</v>
      </c>
      <c r="BO258">
        <v>1163.437396</v>
      </c>
      <c r="BP258">
        <v>189.23405969999999</v>
      </c>
      <c r="BQ258">
        <v>19.60494263</v>
      </c>
      <c r="BR258">
        <v>0.318515997</v>
      </c>
      <c r="BS258">
        <v>7.1133524000000004E-2</v>
      </c>
      <c r="BT258">
        <v>9.30334E-4</v>
      </c>
      <c r="BU258">
        <v>1.75594E-4</v>
      </c>
    </row>
    <row r="259" spans="1:73" x14ac:dyDescent="0.2">
      <c r="A259" t="s">
        <v>148</v>
      </c>
      <c r="B259" s="3">
        <v>43466</v>
      </c>
      <c r="C259" t="s">
        <v>53</v>
      </c>
      <c r="D259">
        <v>305</v>
      </c>
      <c r="E259">
        <v>342</v>
      </c>
      <c r="F259">
        <v>550</v>
      </c>
      <c r="G259">
        <v>753</v>
      </c>
      <c r="H259" t="s">
        <v>892</v>
      </c>
      <c r="I259" t="s">
        <v>620</v>
      </c>
      <c r="J259" t="s">
        <v>688</v>
      </c>
      <c r="K259" t="s">
        <v>618</v>
      </c>
      <c r="M259">
        <v>112</v>
      </c>
      <c r="N259">
        <v>114</v>
      </c>
      <c r="O259">
        <v>592</v>
      </c>
      <c r="P259">
        <v>5.29</v>
      </c>
      <c r="R259">
        <v>383</v>
      </c>
      <c r="S259">
        <v>383</v>
      </c>
      <c r="T259">
        <v>18</v>
      </c>
      <c r="U259">
        <v>0.16200000000000001</v>
      </c>
      <c r="V259">
        <v>4</v>
      </c>
      <c r="W259">
        <v>0</v>
      </c>
      <c r="X259">
        <v>19</v>
      </c>
      <c r="Y259">
        <v>3</v>
      </c>
      <c r="Z259">
        <v>149500</v>
      </c>
      <c r="AA259">
        <v>3.43</v>
      </c>
      <c r="AB259">
        <v>149500</v>
      </c>
      <c r="AC259">
        <v>3.43</v>
      </c>
      <c r="AD259">
        <v>41764</v>
      </c>
      <c r="AE259">
        <v>1301202</v>
      </c>
      <c r="AF259">
        <v>0.27939999999999998</v>
      </c>
      <c r="AG259">
        <v>112</v>
      </c>
      <c r="AH259">
        <v>8902455</v>
      </c>
      <c r="AI259">
        <v>14764</v>
      </c>
      <c r="AJ259">
        <v>636</v>
      </c>
      <c r="AK259" t="s">
        <v>891</v>
      </c>
      <c r="AL259" t="s">
        <v>890</v>
      </c>
      <c r="AM259" t="s">
        <v>889</v>
      </c>
      <c r="AN259" t="s">
        <v>888</v>
      </c>
      <c r="AO259" t="s">
        <v>683</v>
      </c>
      <c r="AP259">
        <v>1</v>
      </c>
      <c r="AQ259">
        <v>15</v>
      </c>
      <c r="AR259">
        <v>32</v>
      </c>
      <c r="AS259">
        <v>79</v>
      </c>
      <c r="AT259">
        <v>17</v>
      </c>
      <c r="AU259" s="3">
        <v>32264</v>
      </c>
      <c r="AX259" t="s">
        <v>690</v>
      </c>
      <c r="AZ259">
        <v>0.28000000000000003</v>
      </c>
      <c r="BA259">
        <v>7.2800000000000004E-2</v>
      </c>
      <c r="BB259">
        <v>1.3832000000000001E-2</v>
      </c>
      <c r="BC259">
        <v>9.6823999999999999E-4</v>
      </c>
      <c r="BD259" s="2">
        <v>6.7776799999999998E-5</v>
      </c>
      <c r="BE259" s="2">
        <v>2.1688600000000001E-5</v>
      </c>
      <c r="BF259" s="2">
        <v>2.16886E-7</v>
      </c>
      <c r="BG259" s="2">
        <v>1.7350899999999999E-8</v>
      </c>
      <c r="BH259">
        <v>1.53244</v>
      </c>
      <c r="BI259">
        <v>0.24925264</v>
      </c>
      <c r="BJ259">
        <v>2.5822960999999998E-2</v>
      </c>
      <c r="BK259">
        <v>4.1953800000000001E-4</v>
      </c>
      <c r="BL259" s="2">
        <v>9.3694600000000002E-5</v>
      </c>
      <c r="BM259" s="2">
        <v>1.2253999999999999E-6</v>
      </c>
      <c r="BN259" s="2">
        <v>2.31287E-7</v>
      </c>
      <c r="BO259">
        <v>309.51303660000002</v>
      </c>
      <c r="BP259">
        <v>50.34255271</v>
      </c>
      <c r="BQ259">
        <v>5.2155666849999998</v>
      </c>
      <c r="BR259">
        <v>8.4735847000000003E-2</v>
      </c>
      <c r="BS259">
        <v>1.8923882999999999E-2</v>
      </c>
      <c r="BT259">
        <v>2.475E-4</v>
      </c>
      <c r="BU259" s="2">
        <v>4.6714E-5</v>
      </c>
    </row>
    <row r="260" spans="1:73" x14ac:dyDescent="0.2">
      <c r="A260" t="s">
        <v>582</v>
      </c>
      <c r="B260" s="3">
        <v>43466</v>
      </c>
      <c r="C260" t="s">
        <v>583</v>
      </c>
      <c r="D260">
        <v>8</v>
      </c>
      <c r="E260">
        <v>8</v>
      </c>
      <c r="F260">
        <v>206</v>
      </c>
      <c r="G260">
        <v>206</v>
      </c>
      <c r="H260" t="s">
        <v>887</v>
      </c>
      <c r="I260" t="s">
        <v>620</v>
      </c>
      <c r="J260" t="s">
        <v>619</v>
      </c>
      <c r="K260" t="s">
        <v>618</v>
      </c>
      <c r="M260">
        <v>448</v>
      </c>
      <c r="N260">
        <v>448</v>
      </c>
      <c r="O260">
        <v>1797</v>
      </c>
      <c r="P260">
        <v>4.01</v>
      </c>
      <c r="R260">
        <v>841</v>
      </c>
      <c r="S260">
        <v>841</v>
      </c>
      <c r="T260">
        <v>144</v>
      </c>
      <c r="U260">
        <v>0.33900000000000002</v>
      </c>
      <c r="V260">
        <v>11</v>
      </c>
      <c r="W260">
        <v>1</v>
      </c>
      <c r="X260">
        <v>33</v>
      </c>
      <c r="Y260">
        <v>43528</v>
      </c>
      <c r="Z260">
        <v>392989</v>
      </c>
      <c r="AA260">
        <v>9.02</v>
      </c>
      <c r="AB260">
        <v>392989</v>
      </c>
      <c r="AC260">
        <v>9.02</v>
      </c>
      <c r="AD260">
        <v>82310</v>
      </c>
      <c r="AE260">
        <v>2940659</v>
      </c>
      <c r="AF260">
        <v>0.2094</v>
      </c>
      <c r="AG260">
        <v>93</v>
      </c>
      <c r="AH260">
        <v>2117392</v>
      </c>
      <c r="AI260">
        <v>1182</v>
      </c>
      <c r="AJ260">
        <v>515</v>
      </c>
      <c r="AK260" t="s">
        <v>881</v>
      </c>
      <c r="AL260" t="s">
        <v>884</v>
      </c>
      <c r="AM260" t="s">
        <v>883</v>
      </c>
      <c r="AN260" t="s">
        <v>886</v>
      </c>
      <c r="AO260" t="s">
        <v>644</v>
      </c>
      <c r="AP260">
        <v>12</v>
      </c>
      <c r="AQ260">
        <v>5</v>
      </c>
      <c r="AR260" t="s">
        <v>880</v>
      </c>
      <c r="AS260">
        <v>32</v>
      </c>
      <c r="AT260">
        <v>28</v>
      </c>
      <c r="AU260" s="3">
        <v>14824</v>
      </c>
      <c r="AZ260">
        <v>1.1200000000000001</v>
      </c>
      <c r="BA260">
        <v>0.29120000000000001</v>
      </c>
      <c r="BB260">
        <v>5.5328000000000002E-2</v>
      </c>
      <c r="BC260">
        <v>3.8729599999999999E-3</v>
      </c>
      <c r="BD260">
        <v>2.7110699999999998E-4</v>
      </c>
      <c r="BE260" s="2">
        <v>8.6754299999999997E-5</v>
      </c>
      <c r="BF260" s="2">
        <v>8.6754299999999998E-7</v>
      </c>
      <c r="BG260" s="2">
        <v>6.9403399999999998E-8</v>
      </c>
      <c r="BH260">
        <v>6.1297600000000001</v>
      </c>
      <c r="BI260">
        <v>0.99701055999999999</v>
      </c>
      <c r="BJ260">
        <v>0.10329184299999999</v>
      </c>
      <c r="BK260">
        <v>1.6781540000000001E-3</v>
      </c>
      <c r="BL260">
        <v>3.74779E-4</v>
      </c>
      <c r="BM260" s="2">
        <v>4.9016200000000003E-6</v>
      </c>
      <c r="BN260" s="2">
        <v>9.2514799999999999E-7</v>
      </c>
      <c r="BO260">
        <v>1238.052146</v>
      </c>
      <c r="BP260">
        <v>201.3702108</v>
      </c>
      <c r="BQ260">
        <v>20.862266739999999</v>
      </c>
      <c r="BR260">
        <v>0.33894338899999998</v>
      </c>
      <c r="BS260">
        <v>7.5695531999999996E-2</v>
      </c>
      <c r="BT260">
        <v>9.8999900000000009E-4</v>
      </c>
      <c r="BU260">
        <v>1.86856E-4</v>
      </c>
    </row>
    <row r="261" spans="1:73" x14ac:dyDescent="0.2">
      <c r="A261" t="s">
        <v>584</v>
      </c>
      <c r="B261" s="3">
        <v>43466</v>
      </c>
      <c r="C261" t="s">
        <v>583</v>
      </c>
      <c r="D261">
        <v>66</v>
      </c>
      <c r="E261">
        <v>8</v>
      </c>
      <c r="F261">
        <v>220</v>
      </c>
      <c r="G261">
        <v>206</v>
      </c>
      <c r="H261" t="s">
        <v>885</v>
      </c>
      <c r="I261" t="s">
        <v>620</v>
      </c>
      <c r="J261" t="s">
        <v>619</v>
      </c>
      <c r="K261" t="s">
        <v>618</v>
      </c>
      <c r="M261">
        <v>598</v>
      </c>
      <c r="N261">
        <v>600</v>
      </c>
      <c r="O261">
        <v>2811</v>
      </c>
      <c r="P261">
        <v>4.7</v>
      </c>
      <c r="R261">
        <v>1449</v>
      </c>
      <c r="S261">
        <v>1449</v>
      </c>
      <c r="T261">
        <v>166</v>
      </c>
      <c r="U261">
        <v>0.28299999999999997</v>
      </c>
      <c r="V261">
        <v>16</v>
      </c>
      <c r="W261">
        <v>0</v>
      </c>
      <c r="X261">
        <v>27</v>
      </c>
      <c r="Y261">
        <v>43531</v>
      </c>
      <c r="Z261">
        <v>579217</v>
      </c>
      <c r="AA261">
        <v>13.3</v>
      </c>
      <c r="AB261">
        <v>579217</v>
      </c>
      <c r="AC261">
        <v>13.36</v>
      </c>
      <c r="AD261">
        <v>116506</v>
      </c>
      <c r="AE261">
        <v>5268542</v>
      </c>
      <c r="AF261">
        <v>0.2011</v>
      </c>
      <c r="AG261">
        <v>109</v>
      </c>
      <c r="AH261">
        <v>8541145</v>
      </c>
      <c r="AI261">
        <v>3030</v>
      </c>
      <c r="AJ261">
        <v>592</v>
      </c>
      <c r="AK261" t="s">
        <v>884</v>
      </c>
      <c r="AL261" t="s">
        <v>883</v>
      </c>
      <c r="AM261" t="s">
        <v>882</v>
      </c>
      <c r="AN261" t="s">
        <v>881</v>
      </c>
      <c r="AO261" t="s">
        <v>644</v>
      </c>
      <c r="AP261">
        <v>12</v>
      </c>
      <c r="AQ261">
        <v>5</v>
      </c>
      <c r="AR261" t="s">
        <v>880</v>
      </c>
      <c r="AS261">
        <v>32</v>
      </c>
      <c r="AT261">
        <v>28</v>
      </c>
      <c r="AU261" s="3">
        <v>20022</v>
      </c>
      <c r="AZ261">
        <v>1.4950000000000001</v>
      </c>
      <c r="BA261">
        <v>0.38869999999999999</v>
      </c>
      <c r="BB261">
        <v>7.3853000000000002E-2</v>
      </c>
      <c r="BC261">
        <v>5.1697100000000001E-3</v>
      </c>
      <c r="BD261">
        <v>3.6188000000000003E-4</v>
      </c>
      <c r="BE261">
        <v>1.15802E-4</v>
      </c>
      <c r="BF261" s="2">
        <v>1.1580200000000001E-6</v>
      </c>
      <c r="BG261" s="2">
        <v>9.26412E-8</v>
      </c>
      <c r="BH261">
        <v>8.1821350000000006</v>
      </c>
      <c r="BI261">
        <v>1.33083106</v>
      </c>
      <c r="BJ261">
        <v>0.13787616599999999</v>
      </c>
      <c r="BK261">
        <v>2.240035E-3</v>
      </c>
      <c r="BL261">
        <v>5.0026200000000002E-4</v>
      </c>
      <c r="BM261" s="2">
        <v>6.5427799999999997E-6</v>
      </c>
      <c r="BN261" s="2">
        <v>1.2349100000000001E-6</v>
      </c>
      <c r="BO261">
        <v>1652.578534</v>
      </c>
      <c r="BP261">
        <v>268.7932725</v>
      </c>
      <c r="BQ261">
        <v>27.847400690000001</v>
      </c>
      <c r="BR261">
        <v>0.45242889800000002</v>
      </c>
      <c r="BS261">
        <v>0.101040018</v>
      </c>
      <c r="BT261">
        <v>1.321472E-3</v>
      </c>
      <c r="BU261">
        <v>2.4941900000000002E-4</v>
      </c>
    </row>
    <row r="262" spans="1:73" x14ac:dyDescent="0.2">
      <c r="A262" t="s">
        <v>446</v>
      </c>
      <c r="B262" s="3">
        <v>43466</v>
      </c>
      <c r="C262" t="s">
        <v>438</v>
      </c>
      <c r="D262">
        <v>559</v>
      </c>
      <c r="E262">
        <v>359</v>
      </c>
      <c r="F262">
        <v>841</v>
      </c>
      <c r="G262">
        <v>840</v>
      </c>
      <c r="H262" t="s">
        <v>879</v>
      </c>
      <c r="I262" t="s">
        <v>620</v>
      </c>
      <c r="J262" t="s">
        <v>688</v>
      </c>
      <c r="K262" t="s">
        <v>618</v>
      </c>
      <c r="M262">
        <v>13</v>
      </c>
      <c r="N262">
        <v>13</v>
      </c>
      <c r="O262">
        <v>66.5</v>
      </c>
      <c r="P262">
        <v>5.12</v>
      </c>
      <c r="R262">
        <v>35</v>
      </c>
      <c r="S262">
        <v>35</v>
      </c>
      <c r="T262">
        <v>2</v>
      </c>
      <c r="U262">
        <v>0.154</v>
      </c>
      <c r="V262">
        <v>1</v>
      </c>
      <c r="W262">
        <v>0</v>
      </c>
      <c r="X262">
        <v>1</v>
      </c>
      <c r="Y262">
        <v>6</v>
      </c>
      <c r="Z262">
        <v>5000</v>
      </c>
      <c r="AA262">
        <v>0.11</v>
      </c>
      <c r="AB262">
        <v>5000</v>
      </c>
      <c r="AC262">
        <v>0.11</v>
      </c>
      <c r="AD262">
        <v>3600</v>
      </c>
      <c r="AF262">
        <v>0.72</v>
      </c>
      <c r="AG262">
        <v>318</v>
      </c>
      <c r="AH262">
        <v>4561538</v>
      </c>
      <c r="AI262">
        <v>68595</v>
      </c>
      <c r="AJ262">
        <v>468</v>
      </c>
      <c r="AK262" t="s">
        <v>878</v>
      </c>
      <c r="AL262" t="s">
        <v>877</v>
      </c>
      <c r="AM262" t="s">
        <v>876</v>
      </c>
      <c r="AO262" t="s">
        <v>622</v>
      </c>
      <c r="AP262">
        <v>3</v>
      </c>
      <c r="AQ262">
        <v>12</v>
      </c>
      <c r="AR262">
        <v>26</v>
      </c>
      <c r="AS262">
        <v>65</v>
      </c>
      <c r="AT262">
        <v>1</v>
      </c>
      <c r="AU262" s="3">
        <v>37956</v>
      </c>
      <c r="AX262" t="s">
        <v>690</v>
      </c>
      <c r="AY262" t="s">
        <v>690</v>
      </c>
      <c r="AZ262">
        <v>3.2500000000000001E-2</v>
      </c>
      <c r="BA262">
        <v>8.4499999999999992E-3</v>
      </c>
      <c r="BB262">
        <v>1.6054999999999999E-3</v>
      </c>
      <c r="BC262">
        <v>1.12385E-4</v>
      </c>
      <c r="BD262" s="2">
        <v>7.8669499999999993E-6</v>
      </c>
      <c r="BE262" s="2">
        <v>2.5174199999999999E-6</v>
      </c>
      <c r="BF262" s="2">
        <v>2.5174199999999999E-8</v>
      </c>
      <c r="BG262" s="2">
        <v>2.0139400000000002E-9</v>
      </c>
      <c r="BH262">
        <v>0.17787249999999999</v>
      </c>
      <c r="BI262">
        <v>2.8931109999999999E-2</v>
      </c>
      <c r="BJ262">
        <v>2.9973080000000002E-3</v>
      </c>
      <c r="BK262" s="2">
        <v>4.8696399999999997E-5</v>
      </c>
      <c r="BL262" s="2">
        <v>1.0875300000000001E-5</v>
      </c>
      <c r="BM262" s="2">
        <v>1.42234E-7</v>
      </c>
      <c r="BN262" s="2">
        <v>2.68458E-8</v>
      </c>
      <c r="BO262">
        <v>35.92562032</v>
      </c>
      <c r="BP262">
        <v>5.8433320110000002</v>
      </c>
      <c r="BQ262">
        <v>0.60537827600000005</v>
      </c>
      <c r="BR262">
        <v>9.8354110000000005E-3</v>
      </c>
      <c r="BS262">
        <v>2.1965219999999998E-3</v>
      </c>
      <c r="BT262" s="2">
        <v>2.8727699999999999E-5</v>
      </c>
      <c r="BU262" s="2">
        <v>5.4221600000000001E-6</v>
      </c>
    </row>
    <row r="263" spans="1:73" x14ac:dyDescent="0.2">
      <c r="A263" t="s">
        <v>604</v>
      </c>
      <c r="B263" s="3">
        <v>43466</v>
      </c>
      <c r="C263" t="s">
        <v>605</v>
      </c>
      <c r="D263">
        <v>114</v>
      </c>
      <c r="E263">
        <v>114</v>
      </c>
      <c r="F263">
        <v>436</v>
      </c>
      <c r="G263">
        <v>436</v>
      </c>
      <c r="H263" t="s">
        <v>875</v>
      </c>
      <c r="I263" t="s">
        <v>874</v>
      </c>
      <c r="J263" t="s">
        <v>619</v>
      </c>
      <c r="K263" t="s">
        <v>618</v>
      </c>
      <c r="L263">
        <v>125</v>
      </c>
      <c r="M263">
        <v>693</v>
      </c>
      <c r="N263">
        <v>693</v>
      </c>
      <c r="O263">
        <v>3358.5</v>
      </c>
      <c r="P263">
        <v>4.8499999999999996</v>
      </c>
      <c r="Q263">
        <v>355</v>
      </c>
      <c r="R263">
        <v>1711</v>
      </c>
      <c r="S263">
        <v>2066</v>
      </c>
      <c r="T263">
        <v>202</v>
      </c>
      <c r="U263">
        <v>0.30599999999999999</v>
      </c>
      <c r="V263">
        <v>6</v>
      </c>
      <c r="W263">
        <v>1</v>
      </c>
      <c r="X263">
        <v>12</v>
      </c>
      <c r="Y263" t="s">
        <v>873</v>
      </c>
      <c r="Z263">
        <v>734857</v>
      </c>
      <c r="AA263">
        <v>16.87</v>
      </c>
      <c r="AB263">
        <v>611147</v>
      </c>
      <c r="AC263">
        <v>14.03</v>
      </c>
      <c r="AD263">
        <v>76976</v>
      </c>
      <c r="AE263">
        <v>6441281</v>
      </c>
      <c r="AF263">
        <v>0.1047</v>
      </c>
      <c r="AG263">
        <v>122</v>
      </c>
      <c r="AH263">
        <v>12271000</v>
      </c>
      <c r="AI263">
        <v>3654</v>
      </c>
      <c r="AJ263">
        <v>521</v>
      </c>
      <c r="AK263" t="s">
        <v>872</v>
      </c>
      <c r="AL263" t="s">
        <v>798</v>
      </c>
      <c r="AM263" t="s">
        <v>871</v>
      </c>
      <c r="AN263" t="s">
        <v>870</v>
      </c>
      <c r="AO263" t="s">
        <v>699</v>
      </c>
      <c r="AP263">
        <v>1</v>
      </c>
      <c r="AQ263">
        <v>11</v>
      </c>
      <c r="AR263">
        <v>23</v>
      </c>
      <c r="AS263">
        <v>61</v>
      </c>
      <c r="AT263">
        <v>49</v>
      </c>
      <c r="AU263" s="3">
        <v>22797</v>
      </c>
      <c r="AZ263">
        <v>1.7324999999999999</v>
      </c>
      <c r="BA263">
        <v>0.45045000000000002</v>
      </c>
      <c r="BB263">
        <v>8.5585499999999995E-2</v>
      </c>
      <c r="BC263">
        <v>5.9909849999999999E-3</v>
      </c>
      <c r="BD263">
        <v>4.19369E-4</v>
      </c>
      <c r="BE263">
        <v>1.3419800000000001E-4</v>
      </c>
      <c r="BF263" s="2">
        <v>1.3419799999999999E-6</v>
      </c>
      <c r="BG263" s="2">
        <v>1.07358E-7</v>
      </c>
      <c r="BH263">
        <v>9.4819724999999995</v>
      </c>
      <c r="BI263">
        <v>1.54225071</v>
      </c>
      <c r="BJ263">
        <v>0.15977957000000001</v>
      </c>
      <c r="BK263">
        <v>2.5958940000000001E-3</v>
      </c>
      <c r="BL263">
        <v>5.7973599999999997E-4</v>
      </c>
      <c r="BM263" s="2">
        <v>7.5821900000000002E-6</v>
      </c>
      <c r="BN263" s="2">
        <v>1.4310900000000001E-6</v>
      </c>
      <c r="BO263">
        <v>1915.1119140000001</v>
      </c>
      <c r="BP263">
        <v>311.49454489999999</v>
      </c>
      <c r="BQ263">
        <v>32.271318860000001</v>
      </c>
      <c r="BR263">
        <v>0.52430305399999999</v>
      </c>
      <c r="BS263">
        <v>0.117091525</v>
      </c>
      <c r="BT263">
        <v>1.531405E-3</v>
      </c>
      <c r="BU263">
        <v>2.89043E-4</v>
      </c>
    </row>
    <row r="264" spans="1:73" x14ac:dyDescent="0.2">
      <c r="A264" t="s">
        <v>149</v>
      </c>
      <c r="B264" s="3">
        <v>43466</v>
      </c>
      <c r="C264" t="s">
        <v>53</v>
      </c>
      <c r="D264">
        <v>353</v>
      </c>
      <c r="E264">
        <v>342</v>
      </c>
      <c r="F264">
        <v>770</v>
      </c>
      <c r="G264">
        <v>753</v>
      </c>
      <c r="H264" t="s">
        <v>869</v>
      </c>
      <c r="I264" t="s">
        <v>620</v>
      </c>
      <c r="J264" t="s">
        <v>688</v>
      </c>
      <c r="K264" t="s">
        <v>618</v>
      </c>
      <c r="M264">
        <v>119</v>
      </c>
      <c r="N264">
        <v>120</v>
      </c>
      <c r="O264">
        <v>535.5</v>
      </c>
      <c r="P264">
        <v>4.5</v>
      </c>
      <c r="R264">
        <v>274</v>
      </c>
      <c r="S264">
        <v>274</v>
      </c>
      <c r="T264">
        <v>37</v>
      </c>
      <c r="U264">
        <v>0.311</v>
      </c>
      <c r="V264">
        <v>2</v>
      </c>
      <c r="W264">
        <v>0</v>
      </c>
      <c r="X264">
        <v>14</v>
      </c>
      <c r="Y264">
        <v>3</v>
      </c>
      <c r="Z264">
        <v>123156</v>
      </c>
      <c r="AA264">
        <v>2.83</v>
      </c>
      <c r="AB264">
        <v>123156</v>
      </c>
      <c r="AC264">
        <v>2.83</v>
      </c>
      <c r="AD264">
        <v>42267</v>
      </c>
      <c r="AE264">
        <v>1098942</v>
      </c>
      <c r="AF264">
        <v>0.34320000000000001</v>
      </c>
      <c r="AG264">
        <v>97</v>
      </c>
      <c r="AH264">
        <v>8851338</v>
      </c>
      <c r="AI264">
        <v>16391</v>
      </c>
      <c r="AJ264">
        <v>648</v>
      </c>
      <c r="AK264" t="s">
        <v>868</v>
      </c>
      <c r="AL264" t="s">
        <v>867</v>
      </c>
      <c r="AM264" t="s">
        <v>866</v>
      </c>
      <c r="AN264" t="s">
        <v>865</v>
      </c>
      <c r="AO264" t="s">
        <v>683</v>
      </c>
      <c r="AP264">
        <v>2</v>
      </c>
      <c r="AQ264">
        <v>15</v>
      </c>
      <c r="AR264">
        <v>32</v>
      </c>
      <c r="AS264">
        <v>85</v>
      </c>
      <c r="AT264">
        <v>17</v>
      </c>
      <c r="AU264" s="3">
        <v>31884</v>
      </c>
      <c r="AX264" t="s">
        <v>690</v>
      </c>
      <c r="AZ264">
        <v>0.29749999999999999</v>
      </c>
      <c r="BA264">
        <v>7.7350000000000002E-2</v>
      </c>
      <c r="BB264">
        <v>1.4696499999999999E-2</v>
      </c>
      <c r="BC264">
        <v>1.0287549999999999E-3</v>
      </c>
      <c r="BD264" s="2">
        <v>7.2012899999999996E-5</v>
      </c>
      <c r="BE264" s="2">
        <v>2.3044099999999998E-5</v>
      </c>
      <c r="BF264" s="2">
        <v>2.3044099999999999E-7</v>
      </c>
      <c r="BG264" s="2">
        <v>1.8435299999999999E-8</v>
      </c>
      <c r="BH264">
        <v>1.6282175000000001</v>
      </c>
      <c r="BI264">
        <v>0.26483093000000002</v>
      </c>
      <c r="BJ264">
        <v>2.7436895999999999E-2</v>
      </c>
      <c r="BK264">
        <v>4.4576000000000001E-4</v>
      </c>
      <c r="BL264" s="2">
        <v>9.9550599999999995E-5</v>
      </c>
      <c r="BM264" s="2">
        <v>1.3019899999999999E-6</v>
      </c>
      <c r="BN264" s="2">
        <v>2.4574199999999998E-7</v>
      </c>
      <c r="BO264">
        <v>328.8576013</v>
      </c>
      <c r="BP264">
        <v>53.488962260000001</v>
      </c>
      <c r="BQ264">
        <v>5.5415396020000003</v>
      </c>
      <c r="BR264">
        <v>9.0031838000000003E-2</v>
      </c>
      <c r="BS264">
        <v>2.0106625999999999E-2</v>
      </c>
      <c r="BT264">
        <v>2.62969E-4</v>
      </c>
      <c r="BU264" s="2">
        <v>4.9633599999999999E-5</v>
      </c>
    </row>
    <row r="265" spans="1:73" x14ac:dyDescent="0.2">
      <c r="A265" t="s">
        <v>306</v>
      </c>
      <c r="B265" s="3">
        <v>43466</v>
      </c>
      <c r="C265" t="s">
        <v>220</v>
      </c>
      <c r="D265">
        <v>366</v>
      </c>
      <c r="E265">
        <v>351</v>
      </c>
      <c r="F265">
        <v>801</v>
      </c>
      <c r="G265">
        <v>765</v>
      </c>
      <c r="H265" t="s">
        <v>864</v>
      </c>
      <c r="I265" t="s">
        <v>620</v>
      </c>
      <c r="J265" t="s">
        <v>688</v>
      </c>
      <c r="K265" t="s">
        <v>634</v>
      </c>
      <c r="M265">
        <v>83</v>
      </c>
      <c r="N265">
        <v>83</v>
      </c>
      <c r="O265">
        <v>440.5</v>
      </c>
      <c r="P265">
        <v>5.31</v>
      </c>
      <c r="R265">
        <v>275</v>
      </c>
      <c r="S265">
        <v>275</v>
      </c>
      <c r="T265">
        <v>12</v>
      </c>
      <c r="U265">
        <v>0.14599999999999999</v>
      </c>
      <c r="V265">
        <v>5</v>
      </c>
      <c r="W265">
        <v>0</v>
      </c>
      <c r="X265">
        <v>5</v>
      </c>
      <c r="Y265">
        <v>4</v>
      </c>
      <c r="Z265">
        <v>49149</v>
      </c>
      <c r="AA265">
        <v>1.1299999999999999</v>
      </c>
      <c r="AB265">
        <v>49149</v>
      </c>
      <c r="AC265">
        <v>1.1299999999999999</v>
      </c>
      <c r="AD265">
        <v>28039</v>
      </c>
      <c r="AE265">
        <v>1312849</v>
      </c>
      <c r="AF265">
        <v>0.57050000000000001</v>
      </c>
      <c r="AG265">
        <v>243</v>
      </c>
      <c r="AH265">
        <v>9091865</v>
      </c>
      <c r="AI265">
        <v>20640</v>
      </c>
      <c r="AJ265">
        <v>709</v>
      </c>
      <c r="AK265" t="s">
        <v>862</v>
      </c>
      <c r="AL265" t="s">
        <v>861</v>
      </c>
      <c r="AM265" t="s">
        <v>860</v>
      </c>
      <c r="AN265" t="s">
        <v>859</v>
      </c>
      <c r="AO265" t="s">
        <v>613</v>
      </c>
      <c r="AP265">
        <v>8</v>
      </c>
      <c r="AQ265">
        <v>9</v>
      </c>
      <c r="AR265" t="s">
        <v>858</v>
      </c>
      <c r="AS265">
        <v>55</v>
      </c>
      <c r="AT265" t="s">
        <v>857</v>
      </c>
      <c r="AU265" s="3">
        <v>33369</v>
      </c>
      <c r="AX265" t="s">
        <v>690</v>
      </c>
      <c r="AZ265">
        <v>0.20749999999999999</v>
      </c>
      <c r="BA265">
        <v>5.3949999999999998E-2</v>
      </c>
      <c r="BB265">
        <v>1.0250499999999999E-2</v>
      </c>
      <c r="BC265">
        <v>7.1753500000000005E-4</v>
      </c>
      <c r="BD265" s="2">
        <v>5.02275E-5</v>
      </c>
      <c r="BE265" s="2">
        <v>1.60728E-5</v>
      </c>
      <c r="BF265" s="2">
        <v>1.6072800000000001E-7</v>
      </c>
      <c r="BG265" s="2">
        <v>1.2858199999999999E-8</v>
      </c>
      <c r="BH265">
        <v>1.1356474999999999</v>
      </c>
      <c r="BI265">
        <v>0.18471401000000001</v>
      </c>
      <c r="BJ265">
        <v>1.9136658000000001E-2</v>
      </c>
      <c r="BK265">
        <v>3.1090799999999999E-4</v>
      </c>
      <c r="BL265" s="2">
        <v>6.9434400000000001E-5</v>
      </c>
      <c r="BM265" s="2">
        <v>9.0811200000000005E-7</v>
      </c>
      <c r="BN265" s="2">
        <v>1.7140000000000001E-7</v>
      </c>
      <c r="BO265">
        <v>229.3712682</v>
      </c>
      <c r="BP265">
        <v>37.30742746</v>
      </c>
      <c r="BQ265">
        <v>3.8651074539999999</v>
      </c>
      <c r="BR265">
        <v>6.2795315000000004E-2</v>
      </c>
      <c r="BS265">
        <v>1.4023949000000001E-2</v>
      </c>
      <c r="BT265">
        <v>1.83415E-4</v>
      </c>
      <c r="BU265" s="2">
        <v>3.46184E-5</v>
      </c>
    </row>
    <row r="266" spans="1:73" x14ac:dyDescent="0.2">
      <c r="A266" t="s">
        <v>307</v>
      </c>
      <c r="B266" s="3">
        <v>43466</v>
      </c>
      <c r="C266" t="s">
        <v>220</v>
      </c>
      <c r="D266">
        <v>368</v>
      </c>
      <c r="E266">
        <v>351</v>
      </c>
      <c r="F266">
        <v>837</v>
      </c>
      <c r="G266">
        <v>765</v>
      </c>
      <c r="H266" t="s">
        <v>863</v>
      </c>
      <c r="I266" t="s">
        <v>620</v>
      </c>
      <c r="J266" t="s">
        <v>688</v>
      </c>
      <c r="K266" t="s">
        <v>634</v>
      </c>
      <c r="M266">
        <v>125</v>
      </c>
      <c r="N266">
        <v>125</v>
      </c>
      <c r="O266">
        <v>593.5</v>
      </c>
      <c r="P266">
        <v>4.75</v>
      </c>
      <c r="R266">
        <v>329</v>
      </c>
      <c r="S266">
        <v>329</v>
      </c>
      <c r="T266">
        <v>25</v>
      </c>
      <c r="U266">
        <v>0.20200000000000001</v>
      </c>
      <c r="V266">
        <v>7</v>
      </c>
      <c r="W266">
        <v>0</v>
      </c>
      <c r="X266">
        <v>7</v>
      </c>
      <c r="Y266">
        <v>4</v>
      </c>
      <c r="Z266">
        <v>48928</v>
      </c>
      <c r="AA266">
        <v>1.1200000000000001</v>
      </c>
      <c r="AB266">
        <v>48928</v>
      </c>
      <c r="AC266">
        <v>1.1200000000000001</v>
      </c>
      <c r="AD266">
        <v>36119</v>
      </c>
      <c r="AE266">
        <v>1656285</v>
      </c>
      <c r="AF266">
        <v>0.73819999999999997</v>
      </c>
      <c r="AG266">
        <v>294</v>
      </c>
      <c r="AH266">
        <v>12235716</v>
      </c>
      <c r="AI266">
        <v>20616</v>
      </c>
      <c r="AJ266">
        <v>614</v>
      </c>
      <c r="AK266" t="s">
        <v>862</v>
      </c>
      <c r="AL266" t="s">
        <v>861</v>
      </c>
      <c r="AM266" t="s">
        <v>860</v>
      </c>
      <c r="AN266" t="s">
        <v>859</v>
      </c>
      <c r="AO266" t="s">
        <v>613</v>
      </c>
      <c r="AP266">
        <v>8</v>
      </c>
      <c r="AQ266">
        <v>9</v>
      </c>
      <c r="AR266" t="s">
        <v>858</v>
      </c>
      <c r="AS266">
        <v>55</v>
      </c>
      <c r="AT266" t="s">
        <v>857</v>
      </c>
      <c r="AU266" s="3">
        <v>33369</v>
      </c>
      <c r="AX266" t="s">
        <v>690</v>
      </c>
      <c r="AZ266">
        <v>0.3125</v>
      </c>
      <c r="BA266">
        <v>8.1250000000000003E-2</v>
      </c>
      <c r="BB266">
        <v>1.54375E-2</v>
      </c>
      <c r="BC266">
        <v>1.080625E-3</v>
      </c>
      <c r="BD266" s="2">
        <v>7.5643799999999996E-5</v>
      </c>
      <c r="BE266">
        <v>2.4206000000000002E-5</v>
      </c>
      <c r="BF266" s="2">
        <v>2.4205999999999999E-7</v>
      </c>
      <c r="BG266" s="2">
        <v>1.9364800000000001E-8</v>
      </c>
      <c r="BH266">
        <v>1.7103124999999999</v>
      </c>
      <c r="BI266">
        <v>0.27818375000000001</v>
      </c>
      <c r="BJ266">
        <v>2.8820268999999999E-2</v>
      </c>
      <c r="BK266">
        <v>4.6823500000000001E-4</v>
      </c>
      <c r="BL266">
        <v>1.0457E-4</v>
      </c>
      <c r="BM266" s="2">
        <v>1.3676400000000001E-6</v>
      </c>
      <c r="BN266" s="2">
        <v>2.5813300000000003E-7</v>
      </c>
      <c r="BO266">
        <v>345.43865690000001</v>
      </c>
      <c r="BP266">
        <v>56.185884719999997</v>
      </c>
      <c r="BQ266">
        <v>5.8209449610000004</v>
      </c>
      <c r="BR266">
        <v>9.4571258000000005E-2</v>
      </c>
      <c r="BS266">
        <v>2.1120404999999998E-2</v>
      </c>
      <c r="BT266">
        <v>2.76228E-4</v>
      </c>
      <c r="BU266" s="2">
        <v>5.2136099999999997E-5</v>
      </c>
    </row>
    <row r="267" spans="1:73" x14ac:dyDescent="0.2">
      <c r="A267" t="s">
        <v>494</v>
      </c>
      <c r="B267" s="3">
        <v>43466</v>
      </c>
      <c r="C267" t="s">
        <v>495</v>
      </c>
      <c r="D267">
        <v>153</v>
      </c>
      <c r="E267">
        <v>153</v>
      </c>
      <c r="F267">
        <v>263</v>
      </c>
      <c r="G267">
        <v>263</v>
      </c>
      <c r="H267" t="s">
        <v>856</v>
      </c>
      <c r="I267" t="s">
        <v>620</v>
      </c>
      <c r="J267" t="s">
        <v>619</v>
      </c>
      <c r="K267" t="s">
        <v>618</v>
      </c>
      <c r="M267">
        <v>267</v>
      </c>
      <c r="N267">
        <v>267</v>
      </c>
      <c r="O267">
        <v>1162.5</v>
      </c>
      <c r="P267">
        <v>4.3499999999999996</v>
      </c>
      <c r="R267">
        <v>550</v>
      </c>
      <c r="S267">
        <v>550</v>
      </c>
      <c r="T267">
        <v>127</v>
      </c>
      <c r="U267">
        <v>0.48099999999999998</v>
      </c>
      <c r="V267">
        <v>2</v>
      </c>
      <c r="W267">
        <v>0</v>
      </c>
      <c r="X267">
        <v>2</v>
      </c>
      <c r="Y267" t="s">
        <v>855</v>
      </c>
      <c r="Z267">
        <v>46018</v>
      </c>
      <c r="AA267">
        <v>1.06</v>
      </c>
      <c r="AB267">
        <v>46018</v>
      </c>
      <c r="AC267">
        <v>1.06</v>
      </c>
      <c r="AD267">
        <v>12476</v>
      </c>
      <c r="AE267">
        <v>2133126</v>
      </c>
      <c r="AF267">
        <v>0.27110000000000001</v>
      </c>
      <c r="AG267">
        <v>519</v>
      </c>
      <c r="AH267">
        <v>5442401</v>
      </c>
      <c r="AI267">
        <v>4674</v>
      </c>
      <c r="AJ267">
        <v>564</v>
      </c>
      <c r="AK267" t="s">
        <v>617</v>
      </c>
      <c r="AL267" t="s">
        <v>854</v>
      </c>
      <c r="AM267" t="s">
        <v>680</v>
      </c>
      <c r="AN267" t="s">
        <v>853</v>
      </c>
      <c r="AO267" t="s">
        <v>622</v>
      </c>
      <c r="AP267">
        <v>6</v>
      </c>
      <c r="AQ267">
        <v>12</v>
      </c>
      <c r="AR267">
        <v>28</v>
      </c>
      <c r="AS267">
        <v>74</v>
      </c>
      <c r="AT267">
        <v>2</v>
      </c>
      <c r="AU267" s="3">
        <v>23773</v>
      </c>
      <c r="AZ267">
        <v>0.66749999999999998</v>
      </c>
      <c r="BA267">
        <v>0.17355000000000001</v>
      </c>
      <c r="BB267">
        <v>3.2974499999999997E-2</v>
      </c>
      <c r="BC267">
        <v>2.3082150000000002E-3</v>
      </c>
      <c r="BD267">
        <v>1.6157500000000001E-4</v>
      </c>
      <c r="BE267" s="2">
        <v>5.1703999999999998E-5</v>
      </c>
      <c r="BF267" s="2">
        <v>5.1704000000000003E-7</v>
      </c>
      <c r="BG267" s="2">
        <v>4.1363200000000002E-8</v>
      </c>
      <c r="BH267">
        <v>3.6532274999999998</v>
      </c>
      <c r="BI267">
        <v>0.59420048999999997</v>
      </c>
      <c r="BJ267">
        <v>6.1560094000000003E-2</v>
      </c>
      <c r="BK267">
        <v>1.00015E-3</v>
      </c>
      <c r="BL267">
        <v>2.2336099999999999E-4</v>
      </c>
      <c r="BM267" s="2">
        <v>2.9212800000000002E-6</v>
      </c>
      <c r="BN267" s="2">
        <v>5.51372E-7</v>
      </c>
      <c r="BO267">
        <v>737.85697110000001</v>
      </c>
      <c r="BP267">
        <v>120.0130498</v>
      </c>
      <c r="BQ267">
        <v>12.43353844</v>
      </c>
      <c r="BR267">
        <v>0.20200420699999999</v>
      </c>
      <c r="BS267">
        <v>4.5113185E-2</v>
      </c>
      <c r="BT267">
        <v>5.9002200000000005E-4</v>
      </c>
      <c r="BU267">
        <v>1.11363E-4</v>
      </c>
    </row>
    <row r="268" spans="1:73" x14ac:dyDescent="0.2">
      <c r="A268" t="s">
        <v>309</v>
      </c>
      <c r="B268" s="3">
        <v>43466</v>
      </c>
      <c r="C268" t="s">
        <v>310</v>
      </c>
      <c r="D268">
        <v>221</v>
      </c>
      <c r="E268">
        <v>221</v>
      </c>
      <c r="F268">
        <v>337</v>
      </c>
      <c r="G268">
        <v>337</v>
      </c>
      <c r="H268" t="s">
        <v>852</v>
      </c>
      <c r="I268" t="s">
        <v>620</v>
      </c>
      <c r="J268" t="s">
        <v>688</v>
      </c>
      <c r="K268" t="s">
        <v>618</v>
      </c>
      <c r="M268">
        <v>329</v>
      </c>
      <c r="N268">
        <v>331</v>
      </c>
      <c r="O268">
        <v>1614.5</v>
      </c>
      <c r="P268">
        <v>4.91</v>
      </c>
      <c r="R268">
        <v>828</v>
      </c>
      <c r="S268">
        <v>828</v>
      </c>
      <c r="T268">
        <v>96</v>
      </c>
      <c r="U268">
        <v>0.29299999999999998</v>
      </c>
      <c r="V268">
        <v>5</v>
      </c>
      <c r="W268">
        <v>0</v>
      </c>
      <c r="X268">
        <v>25</v>
      </c>
      <c r="Y268">
        <v>4</v>
      </c>
      <c r="Z268">
        <v>202058</v>
      </c>
      <c r="AA268">
        <v>4.6399999999999997</v>
      </c>
      <c r="AB268">
        <v>202058</v>
      </c>
      <c r="AC268">
        <v>4.6399999999999997</v>
      </c>
      <c r="AD268">
        <v>92431</v>
      </c>
      <c r="AE268">
        <v>3341149</v>
      </c>
      <c r="AF268">
        <v>0.45739999999999997</v>
      </c>
      <c r="AG268">
        <v>178</v>
      </c>
      <c r="AH268">
        <v>10070462</v>
      </c>
      <c r="AI268">
        <v>6212</v>
      </c>
      <c r="AJ268">
        <v>626</v>
      </c>
      <c r="AK268" t="s">
        <v>850</v>
      </c>
      <c r="AL268" t="s">
        <v>849</v>
      </c>
      <c r="AM268" t="s">
        <v>848</v>
      </c>
      <c r="AN268" t="s">
        <v>845</v>
      </c>
      <c r="AO268" t="s">
        <v>613</v>
      </c>
      <c r="AP268">
        <v>3</v>
      </c>
      <c r="AQ268">
        <v>8</v>
      </c>
      <c r="AR268">
        <v>25</v>
      </c>
      <c r="AS268">
        <v>56</v>
      </c>
      <c r="AT268">
        <v>36</v>
      </c>
      <c r="AU268" s="3">
        <v>26542</v>
      </c>
      <c r="AZ268">
        <v>0.82250000000000001</v>
      </c>
      <c r="BA268">
        <v>0.21385000000000001</v>
      </c>
      <c r="BB268">
        <v>4.0631500000000001E-2</v>
      </c>
      <c r="BC268">
        <v>2.8442049999999998E-3</v>
      </c>
      <c r="BD268">
        <v>1.99094E-4</v>
      </c>
      <c r="BE268" s="2">
        <v>6.3710199999999999E-5</v>
      </c>
      <c r="BF268" s="2">
        <v>6.3710199999999996E-7</v>
      </c>
      <c r="BG268" s="2">
        <v>5.0968200000000001E-8</v>
      </c>
      <c r="BH268">
        <v>4.5015425000000002</v>
      </c>
      <c r="BI268">
        <v>0.73217962999999997</v>
      </c>
      <c r="BJ268">
        <v>7.5854947000000006E-2</v>
      </c>
      <c r="BK268">
        <v>1.2323939999999999E-3</v>
      </c>
      <c r="BL268">
        <v>2.7522799999999997E-4</v>
      </c>
      <c r="BM268" s="2">
        <v>3.5996300000000002E-6</v>
      </c>
      <c r="BN268" s="2">
        <v>6.7940500000000004E-7</v>
      </c>
      <c r="BO268">
        <v>909.19454489999998</v>
      </c>
      <c r="BP268">
        <v>147.88124859999999</v>
      </c>
      <c r="BQ268">
        <v>15.320727140000001</v>
      </c>
      <c r="BR268">
        <v>0.24891155100000001</v>
      </c>
      <c r="BS268">
        <v>5.5588906E-2</v>
      </c>
      <c r="BT268">
        <v>7.2703100000000005E-4</v>
      </c>
      <c r="BU268">
        <v>1.37222E-4</v>
      </c>
    </row>
    <row r="269" spans="1:73" x14ac:dyDescent="0.2">
      <c r="A269" t="s">
        <v>311</v>
      </c>
      <c r="B269" s="3">
        <v>43466</v>
      </c>
      <c r="C269" t="s">
        <v>310</v>
      </c>
      <c r="D269">
        <v>333</v>
      </c>
      <c r="E269">
        <v>221</v>
      </c>
      <c r="F269">
        <v>755</v>
      </c>
      <c r="G269">
        <v>755</v>
      </c>
      <c r="H269" t="s">
        <v>851</v>
      </c>
      <c r="I269" t="s">
        <v>620</v>
      </c>
      <c r="J269" t="s">
        <v>688</v>
      </c>
      <c r="K269" t="s">
        <v>641</v>
      </c>
      <c r="M269">
        <v>150</v>
      </c>
      <c r="N269">
        <v>150</v>
      </c>
      <c r="O269">
        <v>525</v>
      </c>
      <c r="P269">
        <v>3.5</v>
      </c>
      <c r="R269">
        <v>166</v>
      </c>
      <c r="S269">
        <v>166</v>
      </c>
      <c r="T269">
        <v>135</v>
      </c>
      <c r="U269">
        <v>0.91200000000000003</v>
      </c>
      <c r="V269">
        <v>1</v>
      </c>
      <c r="W269">
        <v>0</v>
      </c>
      <c r="X269">
        <v>1</v>
      </c>
      <c r="Y269">
        <v>7</v>
      </c>
      <c r="Z269">
        <v>70050</v>
      </c>
      <c r="AA269">
        <v>1.61</v>
      </c>
      <c r="AB269">
        <v>70050</v>
      </c>
      <c r="AC269">
        <v>1.61</v>
      </c>
      <c r="AD269">
        <v>16458</v>
      </c>
      <c r="AE269">
        <v>1044874</v>
      </c>
      <c r="AF269">
        <v>0.2349</v>
      </c>
      <c r="AG269">
        <v>103</v>
      </c>
      <c r="AH269">
        <v>9991893</v>
      </c>
      <c r="AI269">
        <v>19032</v>
      </c>
      <c r="AJ269">
        <v>396</v>
      </c>
      <c r="AK269" t="s">
        <v>850</v>
      </c>
      <c r="AL269" t="s">
        <v>849</v>
      </c>
      <c r="AM269" t="s">
        <v>848</v>
      </c>
      <c r="AN269" t="s">
        <v>847</v>
      </c>
      <c r="AO269" t="s">
        <v>613</v>
      </c>
      <c r="AP269">
        <v>3</v>
      </c>
      <c r="AQ269">
        <v>8</v>
      </c>
      <c r="AR269">
        <v>25</v>
      </c>
      <c r="AS269">
        <v>56</v>
      </c>
      <c r="AT269">
        <v>36</v>
      </c>
      <c r="AU269" s="3">
        <v>31471</v>
      </c>
      <c r="AW269" t="s">
        <v>636</v>
      </c>
      <c r="AX269" t="s">
        <v>690</v>
      </c>
      <c r="AZ269">
        <v>0.375</v>
      </c>
      <c r="BA269">
        <v>9.7500000000000003E-2</v>
      </c>
      <c r="BB269">
        <v>1.8525E-2</v>
      </c>
      <c r="BC269">
        <v>1.2967499999999999E-3</v>
      </c>
      <c r="BD269" s="2">
        <v>9.0772499999999999E-5</v>
      </c>
      <c r="BE269" s="2">
        <v>2.9047199999999999E-5</v>
      </c>
      <c r="BF269" s="2">
        <v>2.9047199999999998E-7</v>
      </c>
      <c r="BG269" s="2">
        <v>2.3237799999999998E-8</v>
      </c>
      <c r="BH269">
        <v>2.0523750000000001</v>
      </c>
      <c r="BI269">
        <v>0.33382050000000002</v>
      </c>
      <c r="BJ269">
        <v>3.4584323E-2</v>
      </c>
      <c r="BK269">
        <v>5.6188199999999998E-4</v>
      </c>
      <c r="BL269">
        <v>1.2548400000000001E-4</v>
      </c>
      <c r="BM269" s="2">
        <v>1.6411700000000001E-6</v>
      </c>
      <c r="BN269" s="2">
        <v>3.0975900000000001E-7</v>
      </c>
      <c r="BO269">
        <v>414.52638830000001</v>
      </c>
      <c r="BP269">
        <v>67.423061669999996</v>
      </c>
      <c r="BQ269">
        <v>6.9851339530000001</v>
      </c>
      <c r="BR269">
        <v>0.11348551</v>
      </c>
      <c r="BS269">
        <v>2.5344485999999999E-2</v>
      </c>
      <c r="BT269">
        <v>3.3147299999999999E-4</v>
      </c>
      <c r="BU269" s="2">
        <v>6.2563299999999998E-5</v>
      </c>
    </row>
    <row r="270" spans="1:73" x14ac:dyDescent="0.2">
      <c r="A270" t="s">
        <v>312</v>
      </c>
      <c r="B270" s="3">
        <v>43466</v>
      </c>
      <c r="C270" t="s">
        <v>168</v>
      </c>
      <c r="D270">
        <v>73</v>
      </c>
      <c r="E270">
        <v>73</v>
      </c>
      <c r="F270">
        <v>538</v>
      </c>
      <c r="G270">
        <v>538</v>
      </c>
      <c r="H270" t="s">
        <v>846</v>
      </c>
      <c r="I270" t="s">
        <v>620</v>
      </c>
      <c r="J270" t="s">
        <v>619</v>
      </c>
      <c r="K270" t="s">
        <v>618</v>
      </c>
      <c r="M270">
        <v>1098</v>
      </c>
      <c r="N270">
        <v>1099</v>
      </c>
      <c r="O270">
        <v>5007</v>
      </c>
      <c r="P270">
        <v>4.5599999999999996</v>
      </c>
      <c r="R270">
        <v>2288</v>
      </c>
      <c r="S270">
        <v>2288</v>
      </c>
      <c r="T270">
        <v>470</v>
      </c>
      <c r="U270">
        <v>0.432</v>
      </c>
      <c r="V270">
        <v>13</v>
      </c>
      <c r="W270">
        <v>0</v>
      </c>
      <c r="X270">
        <v>24</v>
      </c>
      <c r="Y270">
        <v>43658</v>
      </c>
      <c r="Z270">
        <v>963265</v>
      </c>
      <c r="AA270">
        <v>22.11</v>
      </c>
      <c r="AB270">
        <v>905577</v>
      </c>
      <c r="AC270">
        <v>20.79</v>
      </c>
      <c r="AD270">
        <v>131812</v>
      </c>
      <c r="AE270">
        <v>8881677</v>
      </c>
      <c r="AF270">
        <v>0.1368</v>
      </c>
      <c r="AG270">
        <v>103</v>
      </c>
      <c r="AH270">
        <v>18007000</v>
      </c>
      <c r="AI270">
        <v>3608</v>
      </c>
      <c r="AJ270">
        <v>528</v>
      </c>
      <c r="AK270" t="s">
        <v>677</v>
      </c>
      <c r="AL270" t="s">
        <v>845</v>
      </c>
      <c r="AM270" t="s">
        <v>675</v>
      </c>
      <c r="AN270" t="s">
        <v>799</v>
      </c>
      <c r="AO270" t="s">
        <v>613</v>
      </c>
      <c r="AP270">
        <v>3</v>
      </c>
      <c r="AQ270">
        <v>8</v>
      </c>
      <c r="AR270">
        <v>18</v>
      </c>
      <c r="AS270">
        <v>56</v>
      </c>
      <c r="AT270">
        <v>36</v>
      </c>
      <c r="AU270" s="3">
        <v>21319</v>
      </c>
      <c r="AV270" t="s">
        <v>654</v>
      </c>
      <c r="AZ270">
        <v>2.7450000000000001</v>
      </c>
      <c r="BA270">
        <v>0.7137</v>
      </c>
      <c r="BB270">
        <v>0.135603</v>
      </c>
      <c r="BC270">
        <v>9.4922099999999992E-3</v>
      </c>
      <c r="BD270">
        <v>6.6445499999999999E-4</v>
      </c>
      <c r="BE270">
        <v>2.1262599999999999E-4</v>
      </c>
      <c r="BF270" s="2">
        <v>2.12626E-6</v>
      </c>
      <c r="BG270" s="2">
        <v>1.7009999999999999E-7</v>
      </c>
      <c r="BH270">
        <v>15.023384999999999</v>
      </c>
      <c r="BI270">
        <v>2.4435660600000002</v>
      </c>
      <c r="BJ270">
        <v>0.25315724099999998</v>
      </c>
      <c r="BK270">
        <v>4.1129749999999996E-3</v>
      </c>
      <c r="BL270">
        <v>9.1854199999999995E-4</v>
      </c>
      <c r="BM270" s="2">
        <v>1.2013300000000001E-5</v>
      </c>
      <c r="BN270" s="2">
        <v>2.2674399999999999E-6</v>
      </c>
      <c r="BO270">
        <v>3034.3331619999999</v>
      </c>
      <c r="BP270">
        <v>493.53681139999998</v>
      </c>
      <c r="BQ270">
        <v>51.131180530000002</v>
      </c>
      <c r="BR270">
        <v>0.83071393000000004</v>
      </c>
      <c r="BS270">
        <v>0.18552163799999999</v>
      </c>
      <c r="BT270">
        <v>2.4263829999999998E-3</v>
      </c>
      <c r="BU270">
        <v>4.5796399999999999E-4</v>
      </c>
    </row>
    <row r="271" spans="1:73" x14ac:dyDescent="0.2">
      <c r="A271" t="s">
        <v>313</v>
      </c>
      <c r="B271" s="3">
        <v>43466</v>
      </c>
      <c r="C271" t="s">
        <v>209</v>
      </c>
      <c r="D271">
        <v>170</v>
      </c>
      <c r="E271">
        <v>170</v>
      </c>
      <c r="F271">
        <v>278</v>
      </c>
      <c r="G271">
        <v>278</v>
      </c>
      <c r="H271" t="s">
        <v>844</v>
      </c>
      <c r="I271" t="s">
        <v>620</v>
      </c>
      <c r="J271" t="s">
        <v>619</v>
      </c>
      <c r="K271" t="s">
        <v>618</v>
      </c>
      <c r="M271">
        <v>594</v>
      </c>
      <c r="N271">
        <v>600</v>
      </c>
      <c r="O271">
        <v>2550</v>
      </c>
      <c r="P271">
        <v>4.29</v>
      </c>
      <c r="R271">
        <v>1141</v>
      </c>
      <c r="S271">
        <v>1141</v>
      </c>
      <c r="T271">
        <v>358</v>
      </c>
      <c r="U271">
        <v>0.61699999999999999</v>
      </c>
      <c r="V271">
        <v>5</v>
      </c>
      <c r="W271">
        <v>0</v>
      </c>
      <c r="X271">
        <v>5</v>
      </c>
      <c r="Y271" t="s">
        <v>843</v>
      </c>
      <c r="Z271">
        <v>323050</v>
      </c>
      <c r="AA271">
        <v>7.42</v>
      </c>
      <c r="AB271">
        <v>323050</v>
      </c>
      <c r="AC271">
        <v>7.42</v>
      </c>
      <c r="AD271">
        <v>36810</v>
      </c>
      <c r="AE271">
        <v>5005316</v>
      </c>
      <c r="AF271">
        <v>0.1139</v>
      </c>
      <c r="AG271">
        <v>154</v>
      </c>
      <c r="AH271">
        <v>13577964</v>
      </c>
      <c r="AI271">
        <v>5261</v>
      </c>
      <c r="AJ271">
        <v>450</v>
      </c>
      <c r="AK271" t="s">
        <v>842</v>
      </c>
      <c r="AL271" t="s">
        <v>841</v>
      </c>
      <c r="AM271" t="s">
        <v>840</v>
      </c>
      <c r="AN271" t="s">
        <v>839</v>
      </c>
      <c r="AO271" t="s">
        <v>613</v>
      </c>
      <c r="AP271">
        <v>13</v>
      </c>
      <c r="AQ271">
        <v>8</v>
      </c>
      <c r="AR271">
        <v>23</v>
      </c>
      <c r="AS271">
        <v>46</v>
      </c>
      <c r="AT271">
        <v>47</v>
      </c>
      <c r="AU271" s="3">
        <v>25384</v>
      </c>
      <c r="AW271" t="s">
        <v>838</v>
      </c>
      <c r="AZ271">
        <v>1.4850000000000001</v>
      </c>
      <c r="BA271">
        <v>0.3861</v>
      </c>
      <c r="BB271">
        <v>7.3358999999999994E-2</v>
      </c>
      <c r="BC271">
        <v>5.1351299999999999E-3</v>
      </c>
      <c r="BD271">
        <v>3.5945900000000002E-4</v>
      </c>
      <c r="BE271">
        <v>1.1502699999999999E-4</v>
      </c>
      <c r="BF271" s="2">
        <v>1.15027E-6</v>
      </c>
      <c r="BG271" s="2">
        <v>9.2021500000000001E-8</v>
      </c>
      <c r="BH271">
        <v>8.1274049999999995</v>
      </c>
      <c r="BI271">
        <v>1.3219291799999999</v>
      </c>
      <c r="BJ271">
        <v>0.13695391700000001</v>
      </c>
      <c r="BK271">
        <v>2.2250519999999999E-3</v>
      </c>
      <c r="BL271">
        <v>4.9691600000000002E-4</v>
      </c>
      <c r="BM271" s="2">
        <v>6.4990199999999997E-6</v>
      </c>
      <c r="BN271" s="2">
        <v>1.2266499999999999E-6</v>
      </c>
      <c r="BO271">
        <v>1641.5244970000001</v>
      </c>
      <c r="BP271">
        <v>266.99532420000003</v>
      </c>
      <c r="BQ271">
        <v>27.661130450000002</v>
      </c>
      <c r="BR271">
        <v>0.44940261799999998</v>
      </c>
      <c r="BS271">
        <v>0.10036416500000001</v>
      </c>
      <c r="BT271">
        <v>1.3126329999999999E-3</v>
      </c>
      <c r="BU271">
        <v>2.4775099999999999E-4</v>
      </c>
    </row>
    <row r="272" spans="1:73" x14ac:dyDescent="0.2">
      <c r="A272" t="s">
        <v>314</v>
      </c>
      <c r="B272" s="3">
        <v>43466</v>
      </c>
      <c r="C272" t="s">
        <v>165</v>
      </c>
      <c r="D272">
        <v>369</v>
      </c>
      <c r="E272">
        <v>167</v>
      </c>
      <c r="F272">
        <v>807</v>
      </c>
      <c r="G272">
        <v>203</v>
      </c>
      <c r="H272" t="s">
        <v>837</v>
      </c>
      <c r="I272" t="s">
        <v>620</v>
      </c>
      <c r="J272" t="s">
        <v>688</v>
      </c>
      <c r="K272" t="s">
        <v>634</v>
      </c>
      <c r="M272">
        <v>100</v>
      </c>
      <c r="N272">
        <v>100</v>
      </c>
      <c r="O272">
        <v>467</v>
      </c>
      <c r="P272">
        <v>4.67</v>
      </c>
      <c r="R272">
        <v>254</v>
      </c>
      <c r="S272">
        <v>254</v>
      </c>
      <c r="T272">
        <v>19</v>
      </c>
      <c r="U272">
        <v>0.192</v>
      </c>
      <c r="V272">
        <v>3</v>
      </c>
      <c r="W272">
        <v>0</v>
      </c>
      <c r="X272">
        <v>3</v>
      </c>
      <c r="Y272">
        <v>43561</v>
      </c>
      <c r="Z272">
        <v>37500</v>
      </c>
      <c r="AA272">
        <v>0.86</v>
      </c>
      <c r="AB272">
        <v>37500</v>
      </c>
      <c r="AC272">
        <v>0.86</v>
      </c>
      <c r="AD272">
        <v>21424</v>
      </c>
      <c r="AE272">
        <v>1011839</v>
      </c>
      <c r="AF272">
        <v>0.57130000000000003</v>
      </c>
      <c r="AG272">
        <v>295</v>
      </c>
      <c r="AH272">
        <v>9370007</v>
      </c>
      <c r="AI272">
        <v>20064</v>
      </c>
      <c r="AJ272">
        <v>678</v>
      </c>
      <c r="AK272" t="s">
        <v>764</v>
      </c>
      <c r="AL272" t="s">
        <v>836</v>
      </c>
      <c r="AM272" t="s">
        <v>835</v>
      </c>
      <c r="AO272" t="s">
        <v>613</v>
      </c>
      <c r="AP272">
        <v>16</v>
      </c>
      <c r="AQ272">
        <v>9</v>
      </c>
      <c r="AR272">
        <v>20</v>
      </c>
      <c r="AS272">
        <v>55</v>
      </c>
      <c r="AT272">
        <v>41</v>
      </c>
      <c r="AU272" s="3">
        <v>34942</v>
      </c>
      <c r="AX272" t="s">
        <v>690</v>
      </c>
      <c r="AZ272">
        <v>0.25</v>
      </c>
      <c r="BA272">
        <v>6.5000000000000002E-2</v>
      </c>
      <c r="BB272">
        <v>1.235E-2</v>
      </c>
      <c r="BC272">
        <v>8.6450000000000003E-4</v>
      </c>
      <c r="BD272">
        <v>6.0514999999999999E-5</v>
      </c>
      <c r="BE272" s="2">
        <v>1.9364800000000001E-5</v>
      </c>
      <c r="BF272" s="2">
        <v>1.9364799999999999E-7</v>
      </c>
      <c r="BG272" s="2">
        <v>1.54918E-8</v>
      </c>
      <c r="BH272">
        <v>1.36825</v>
      </c>
      <c r="BI272">
        <v>0.22254699999999999</v>
      </c>
      <c r="BJ272">
        <v>2.3056215000000001E-2</v>
      </c>
      <c r="BK272">
        <v>3.7458800000000003E-4</v>
      </c>
      <c r="BL272" s="2">
        <v>8.3655900000000007E-5</v>
      </c>
      <c r="BM272" s="2">
        <v>1.0941100000000001E-6</v>
      </c>
      <c r="BN272" s="2">
        <v>2.0650600000000001E-7</v>
      </c>
      <c r="BO272">
        <v>276.35092550000002</v>
      </c>
      <c r="BP272">
        <v>44.948707779999999</v>
      </c>
      <c r="BQ272">
        <v>4.6567559679999997</v>
      </c>
      <c r="BR272">
        <v>7.5657005999999999E-2</v>
      </c>
      <c r="BS272">
        <v>1.6896324000000001E-2</v>
      </c>
      <c r="BT272">
        <v>2.2098199999999999E-4</v>
      </c>
      <c r="BU272" s="2">
        <v>4.1708900000000003E-5</v>
      </c>
    </row>
    <row r="273" spans="1:73" x14ac:dyDescent="0.2">
      <c r="A273" t="s">
        <v>499</v>
      </c>
      <c r="B273" s="3">
        <v>43466</v>
      </c>
      <c r="C273" t="s">
        <v>498</v>
      </c>
      <c r="D273">
        <v>97</v>
      </c>
      <c r="E273">
        <v>97</v>
      </c>
      <c r="F273">
        <v>261</v>
      </c>
      <c r="G273">
        <v>261</v>
      </c>
      <c r="H273" t="s">
        <v>834</v>
      </c>
      <c r="I273" t="s">
        <v>620</v>
      </c>
      <c r="J273" t="s">
        <v>619</v>
      </c>
      <c r="K273" t="s">
        <v>618</v>
      </c>
      <c r="M273">
        <v>1463</v>
      </c>
      <c r="N273">
        <v>1470</v>
      </c>
      <c r="O273">
        <v>6597.5</v>
      </c>
      <c r="P273">
        <v>4.51</v>
      </c>
      <c r="R273">
        <v>3074</v>
      </c>
      <c r="S273">
        <v>3074</v>
      </c>
      <c r="T273">
        <v>588</v>
      </c>
      <c r="U273">
        <v>0.40699999999999997</v>
      </c>
      <c r="V273">
        <v>9</v>
      </c>
      <c r="W273">
        <v>1</v>
      </c>
      <c r="X273">
        <v>19</v>
      </c>
      <c r="Y273">
        <v>19</v>
      </c>
      <c r="Z273">
        <v>537645</v>
      </c>
      <c r="AA273">
        <v>12.34</v>
      </c>
      <c r="AB273">
        <v>537645</v>
      </c>
      <c r="AC273">
        <v>12.34</v>
      </c>
      <c r="AD273">
        <v>105527</v>
      </c>
      <c r="AE273">
        <v>13161342</v>
      </c>
      <c r="AF273">
        <v>0.1963</v>
      </c>
      <c r="AG273">
        <v>249</v>
      </c>
      <c r="AH273">
        <v>28867029</v>
      </c>
      <c r="AI273">
        <v>4367</v>
      </c>
      <c r="AJ273">
        <v>539</v>
      </c>
      <c r="AK273" t="s">
        <v>833</v>
      </c>
      <c r="AL273" t="s">
        <v>832</v>
      </c>
      <c r="AM273" t="s">
        <v>677</v>
      </c>
      <c r="AN273" t="s">
        <v>831</v>
      </c>
      <c r="AO273" t="s">
        <v>622</v>
      </c>
      <c r="AP273">
        <v>11</v>
      </c>
      <c r="AQ273">
        <v>13</v>
      </c>
      <c r="AR273">
        <v>30</v>
      </c>
      <c r="AS273">
        <v>68</v>
      </c>
      <c r="AT273" t="s">
        <v>830</v>
      </c>
      <c r="AU273" s="3">
        <v>23011</v>
      </c>
      <c r="AZ273">
        <v>3.6575000000000002</v>
      </c>
      <c r="BA273">
        <v>0.95094999999999996</v>
      </c>
      <c r="BB273">
        <v>0.18068049999999999</v>
      </c>
      <c r="BC273">
        <v>1.2647635000000001E-2</v>
      </c>
      <c r="BD273">
        <v>8.8533399999999999E-4</v>
      </c>
      <c r="BE273">
        <v>2.83307E-4</v>
      </c>
      <c r="BF273" s="2">
        <v>2.83307E-6</v>
      </c>
      <c r="BG273" s="2">
        <v>2.26646E-7</v>
      </c>
      <c r="BH273">
        <v>20.017497500000001</v>
      </c>
      <c r="BI273">
        <v>3.2558626099999999</v>
      </c>
      <c r="BJ273">
        <v>0.33731242500000003</v>
      </c>
      <c r="BK273">
        <v>5.4802200000000001E-3</v>
      </c>
      <c r="BL273">
        <v>1.223886E-3</v>
      </c>
      <c r="BM273" s="2">
        <v>1.6006800000000001E-5</v>
      </c>
      <c r="BN273" s="2">
        <v>3.0211900000000001E-6</v>
      </c>
      <c r="BO273">
        <v>4043.01404</v>
      </c>
      <c r="BP273">
        <v>657.59959479999998</v>
      </c>
      <c r="BQ273">
        <v>68.128339819999994</v>
      </c>
      <c r="BR273">
        <v>1.1068620039999999</v>
      </c>
      <c r="BS273">
        <v>0.24719321999999999</v>
      </c>
      <c r="BT273">
        <v>3.2329669999999998E-3</v>
      </c>
      <c r="BU273">
        <v>6.1020099999999999E-4</v>
      </c>
    </row>
    <row r="274" spans="1:73" x14ac:dyDescent="0.2">
      <c r="A274" t="s">
        <v>315</v>
      </c>
      <c r="B274" s="3">
        <v>43466</v>
      </c>
      <c r="C274" t="s">
        <v>165</v>
      </c>
      <c r="D274">
        <v>354</v>
      </c>
      <c r="E274">
        <v>167</v>
      </c>
      <c r="F274">
        <v>775</v>
      </c>
      <c r="G274">
        <v>763</v>
      </c>
      <c r="H274" t="s">
        <v>829</v>
      </c>
      <c r="I274" t="s">
        <v>620</v>
      </c>
      <c r="J274" t="s">
        <v>688</v>
      </c>
      <c r="K274" t="s">
        <v>634</v>
      </c>
      <c r="M274">
        <v>155</v>
      </c>
      <c r="N274">
        <v>155</v>
      </c>
      <c r="O274">
        <v>687.5</v>
      </c>
      <c r="P274">
        <v>4.4400000000000004</v>
      </c>
      <c r="R274">
        <v>349</v>
      </c>
      <c r="S274">
        <v>349</v>
      </c>
      <c r="T274">
        <v>39</v>
      </c>
      <c r="U274">
        <v>0.255</v>
      </c>
      <c r="V274">
        <v>8</v>
      </c>
      <c r="W274">
        <v>0</v>
      </c>
      <c r="X274">
        <v>8</v>
      </c>
      <c r="Y274">
        <v>4</v>
      </c>
      <c r="Z274">
        <v>64755</v>
      </c>
      <c r="AA274">
        <v>1.49</v>
      </c>
      <c r="AB274">
        <v>64755</v>
      </c>
      <c r="AC274">
        <v>1.49</v>
      </c>
      <c r="AD274">
        <v>37312</v>
      </c>
      <c r="AE274">
        <v>1679040</v>
      </c>
      <c r="AF274">
        <v>0.57620000000000005</v>
      </c>
      <c r="AG274">
        <v>234</v>
      </c>
      <c r="AH274">
        <v>10106270</v>
      </c>
      <c r="AI274">
        <v>14721</v>
      </c>
      <c r="AJ274">
        <v>532</v>
      </c>
      <c r="AK274" t="s">
        <v>764</v>
      </c>
      <c r="AL274" t="s">
        <v>828</v>
      </c>
      <c r="AM274" t="s">
        <v>760</v>
      </c>
      <c r="AN274" t="s">
        <v>827</v>
      </c>
      <c r="AO274" t="s">
        <v>613</v>
      </c>
      <c r="AP274">
        <v>16</v>
      </c>
      <c r="AQ274">
        <v>9</v>
      </c>
      <c r="AR274">
        <v>20</v>
      </c>
      <c r="AS274">
        <v>55</v>
      </c>
      <c r="AT274">
        <v>41</v>
      </c>
      <c r="AU274" s="3">
        <v>31436</v>
      </c>
      <c r="AX274" t="s">
        <v>690</v>
      </c>
      <c r="AZ274">
        <v>0.38750000000000001</v>
      </c>
      <c r="BA274">
        <v>0.10075000000000001</v>
      </c>
      <c r="BB274">
        <v>1.91425E-2</v>
      </c>
      <c r="BC274">
        <v>1.339975E-3</v>
      </c>
      <c r="BD274" s="2">
        <v>9.3798300000000006E-5</v>
      </c>
      <c r="BE274" s="2">
        <v>3.0015400000000001E-5</v>
      </c>
      <c r="BF274" s="2">
        <v>3.00154E-7</v>
      </c>
      <c r="BG274" s="2">
        <v>2.4012399999999999E-8</v>
      </c>
      <c r="BH274">
        <v>2.1207875</v>
      </c>
      <c r="BI274">
        <v>0.34494785</v>
      </c>
      <c r="BJ274">
        <v>3.5737132999999997E-2</v>
      </c>
      <c r="BK274">
        <v>5.8061099999999997E-4</v>
      </c>
      <c r="BL274">
        <v>1.29667E-4</v>
      </c>
      <c r="BM274" s="2">
        <v>1.69587E-6</v>
      </c>
      <c r="BN274" s="2">
        <v>3.2008500000000002E-7</v>
      </c>
      <c r="BO274">
        <v>428.34393449999999</v>
      </c>
      <c r="BP274">
        <v>69.670497060000002</v>
      </c>
      <c r="BQ274">
        <v>7.2179717510000003</v>
      </c>
      <c r="BR274">
        <v>0.11726836</v>
      </c>
      <c r="BS274">
        <v>2.6189302000000001E-2</v>
      </c>
      <c r="BT274">
        <v>3.42522E-4</v>
      </c>
      <c r="BU274" s="2">
        <v>6.4648799999999997E-5</v>
      </c>
    </row>
    <row r="275" spans="1:73" x14ac:dyDescent="0.2">
      <c r="A275" t="s">
        <v>317</v>
      </c>
      <c r="B275" s="3">
        <v>43466</v>
      </c>
      <c r="C275" t="s">
        <v>318</v>
      </c>
      <c r="D275">
        <v>234</v>
      </c>
      <c r="E275">
        <v>234</v>
      </c>
      <c r="F275">
        <v>358</v>
      </c>
      <c r="G275">
        <v>358</v>
      </c>
      <c r="H275" t="s">
        <v>826</v>
      </c>
      <c r="I275" t="s">
        <v>620</v>
      </c>
      <c r="J275" t="s">
        <v>688</v>
      </c>
      <c r="K275" t="s">
        <v>618</v>
      </c>
      <c r="M275">
        <v>525</v>
      </c>
      <c r="N275">
        <v>525</v>
      </c>
      <c r="O275">
        <v>2465.5</v>
      </c>
      <c r="P275">
        <v>4.7</v>
      </c>
      <c r="R275">
        <v>1226</v>
      </c>
      <c r="S275">
        <v>1226</v>
      </c>
      <c r="T275">
        <v>227</v>
      </c>
      <c r="U275">
        <v>0.438</v>
      </c>
      <c r="V275">
        <v>5</v>
      </c>
      <c r="W275">
        <v>1</v>
      </c>
      <c r="X275">
        <v>6</v>
      </c>
      <c r="Y275" t="s">
        <v>825</v>
      </c>
      <c r="Z275">
        <v>183100</v>
      </c>
      <c r="AA275">
        <v>4.2</v>
      </c>
      <c r="AB275">
        <v>183100</v>
      </c>
      <c r="AC275">
        <v>4.2</v>
      </c>
      <c r="AD275">
        <v>57205</v>
      </c>
      <c r="AE275">
        <v>5051383</v>
      </c>
      <c r="AF275">
        <v>0.31240000000000001</v>
      </c>
      <c r="AG275">
        <v>292</v>
      </c>
      <c r="AH275">
        <v>20178024</v>
      </c>
      <c r="AI275">
        <v>8118</v>
      </c>
      <c r="AJ275">
        <v>477</v>
      </c>
      <c r="AK275" t="s">
        <v>824</v>
      </c>
      <c r="AL275" t="s">
        <v>823</v>
      </c>
      <c r="AM275" t="s">
        <v>822</v>
      </c>
      <c r="AO275" t="s">
        <v>613</v>
      </c>
      <c r="AP275">
        <v>1</v>
      </c>
      <c r="AQ275">
        <v>7</v>
      </c>
      <c r="AR275">
        <v>18</v>
      </c>
      <c r="AS275">
        <v>50</v>
      </c>
      <c r="AT275">
        <v>33</v>
      </c>
      <c r="AU275" s="3">
        <v>27210</v>
      </c>
      <c r="AZ275">
        <v>1.3125</v>
      </c>
      <c r="BA275">
        <v>0.34125</v>
      </c>
      <c r="BB275">
        <v>6.4837500000000006E-2</v>
      </c>
      <c r="BC275">
        <v>4.5386250000000001E-3</v>
      </c>
      <c r="BD275">
        <v>3.1770399999999998E-4</v>
      </c>
      <c r="BE275">
        <v>1.01665E-4</v>
      </c>
      <c r="BF275" s="2">
        <v>1.01665E-6</v>
      </c>
      <c r="BG275" s="2">
        <v>8.1332200000000001E-8</v>
      </c>
      <c r="BH275">
        <v>7.1833125000000004</v>
      </c>
      <c r="BI275">
        <v>1.1683717499999999</v>
      </c>
      <c r="BJ275">
        <v>0.121045129</v>
      </c>
      <c r="BK275">
        <v>1.9665860000000002E-3</v>
      </c>
      <c r="BL275">
        <v>4.3919400000000001E-4</v>
      </c>
      <c r="BM275" s="2">
        <v>5.7440800000000001E-6</v>
      </c>
      <c r="BN275" s="2">
        <v>1.0841600000000001E-6</v>
      </c>
      <c r="BO275">
        <v>1450.842359</v>
      </c>
      <c r="BP275">
        <v>235.98071580000001</v>
      </c>
      <c r="BQ275">
        <v>24.447968830000001</v>
      </c>
      <c r="BR275">
        <v>0.39719928399999999</v>
      </c>
      <c r="BS275">
        <v>8.8705700999999998E-2</v>
      </c>
      <c r="BT275">
        <v>1.1601560000000001E-3</v>
      </c>
      <c r="BU275">
        <v>2.18972E-4</v>
      </c>
    </row>
    <row r="276" spans="1:73" x14ac:dyDescent="0.2">
      <c r="A276" t="s">
        <v>150</v>
      </c>
      <c r="B276" s="3">
        <v>43466</v>
      </c>
      <c r="C276" t="s">
        <v>19</v>
      </c>
      <c r="D276">
        <v>223</v>
      </c>
      <c r="E276">
        <v>308</v>
      </c>
      <c r="F276">
        <v>344</v>
      </c>
      <c r="G276">
        <v>344</v>
      </c>
      <c r="H276" t="s">
        <v>821</v>
      </c>
      <c r="I276" t="s">
        <v>620</v>
      </c>
      <c r="J276" t="s">
        <v>688</v>
      </c>
      <c r="K276" t="s">
        <v>618</v>
      </c>
      <c r="M276">
        <v>90</v>
      </c>
      <c r="N276">
        <v>90</v>
      </c>
      <c r="O276">
        <v>352</v>
      </c>
      <c r="P276">
        <v>3.91</v>
      </c>
      <c r="R276">
        <v>185</v>
      </c>
      <c r="S276">
        <v>185</v>
      </c>
      <c r="T276">
        <v>41</v>
      </c>
      <c r="U276">
        <v>0.46100000000000002</v>
      </c>
      <c r="V276">
        <v>1</v>
      </c>
      <c r="W276">
        <v>0</v>
      </c>
      <c r="X276">
        <v>1</v>
      </c>
      <c r="Y276">
        <v>6</v>
      </c>
      <c r="Z276">
        <v>27481</v>
      </c>
      <c r="AA276">
        <v>0.63</v>
      </c>
      <c r="AB276">
        <v>27481</v>
      </c>
      <c r="AC276">
        <v>0.63</v>
      </c>
      <c r="AD276">
        <v>12354</v>
      </c>
      <c r="AE276">
        <v>816812</v>
      </c>
      <c r="AF276">
        <v>0.44950000000000001</v>
      </c>
      <c r="AG276">
        <v>294</v>
      </c>
      <c r="AH276">
        <v>2296895</v>
      </c>
      <c r="AI276">
        <v>6363</v>
      </c>
      <c r="AJ276">
        <v>463</v>
      </c>
      <c r="AK276" t="s">
        <v>820</v>
      </c>
      <c r="AL276" t="s">
        <v>693</v>
      </c>
      <c r="AM276" t="s">
        <v>819</v>
      </c>
      <c r="AN276" t="s">
        <v>785</v>
      </c>
      <c r="AO276" t="s">
        <v>683</v>
      </c>
      <c r="AP276">
        <v>4</v>
      </c>
      <c r="AQ276">
        <v>15</v>
      </c>
      <c r="AR276">
        <v>32</v>
      </c>
      <c r="AS276">
        <v>77</v>
      </c>
      <c r="AT276">
        <v>16</v>
      </c>
      <c r="AU276" s="3">
        <v>26206</v>
      </c>
      <c r="AZ276">
        <v>0.22500000000000001</v>
      </c>
      <c r="BA276">
        <v>5.8500000000000003E-2</v>
      </c>
      <c r="BB276">
        <v>1.1115E-2</v>
      </c>
      <c r="BC276">
        <v>7.7804999999999997E-4</v>
      </c>
      <c r="BD276" s="2">
        <v>5.4463499999999998E-5</v>
      </c>
      <c r="BE276" s="2">
        <v>1.74283E-5</v>
      </c>
      <c r="BF276" s="2">
        <v>1.74283E-7</v>
      </c>
      <c r="BG276" s="2">
        <v>1.39427E-8</v>
      </c>
      <c r="BH276">
        <v>1.231425</v>
      </c>
      <c r="BI276">
        <v>0.20029230000000001</v>
      </c>
      <c r="BJ276">
        <v>2.0750594000000001E-2</v>
      </c>
      <c r="BK276">
        <v>3.3712899999999998E-4</v>
      </c>
      <c r="BL276" s="2">
        <v>7.52903E-5</v>
      </c>
      <c r="BM276" s="2">
        <v>9.8470000000000008E-7</v>
      </c>
      <c r="BN276" s="2">
        <v>1.8585599999999999E-7</v>
      </c>
      <c r="BO276">
        <v>248.715833</v>
      </c>
      <c r="BP276">
        <v>40.453837</v>
      </c>
      <c r="BQ276">
        <v>4.1910803720000001</v>
      </c>
      <c r="BR276">
        <v>6.8091306000000004E-2</v>
      </c>
      <c r="BS276">
        <v>1.5206692000000001E-2</v>
      </c>
      <c r="BT276">
        <v>1.98884E-4</v>
      </c>
      <c r="BU276" s="2">
        <v>3.7537999999999999E-5</v>
      </c>
    </row>
    <row r="277" spans="1:73" x14ac:dyDescent="0.2">
      <c r="A277" t="s">
        <v>522</v>
      </c>
      <c r="B277" s="3">
        <v>43466</v>
      </c>
      <c r="C277" t="s">
        <v>520</v>
      </c>
      <c r="D277">
        <v>268</v>
      </c>
      <c r="E277">
        <v>127</v>
      </c>
      <c r="F277">
        <v>387</v>
      </c>
      <c r="G277">
        <v>259</v>
      </c>
      <c r="H277" t="s">
        <v>818</v>
      </c>
      <c r="I277" t="s">
        <v>620</v>
      </c>
      <c r="J277" t="s">
        <v>688</v>
      </c>
      <c r="K277" t="s">
        <v>641</v>
      </c>
      <c r="M277">
        <v>87</v>
      </c>
      <c r="N277">
        <v>87</v>
      </c>
      <c r="O277">
        <v>304.5</v>
      </c>
      <c r="P277">
        <v>3.5</v>
      </c>
      <c r="R277">
        <v>96</v>
      </c>
      <c r="S277">
        <v>96</v>
      </c>
      <c r="T277">
        <v>75</v>
      </c>
      <c r="U277">
        <v>0.872</v>
      </c>
      <c r="V277">
        <v>1</v>
      </c>
      <c r="W277">
        <v>0</v>
      </c>
      <c r="X277">
        <v>1</v>
      </c>
      <c r="Y277">
        <v>11</v>
      </c>
      <c r="Z277">
        <v>9410</v>
      </c>
      <c r="AA277">
        <v>0.22</v>
      </c>
      <c r="AB277">
        <v>9410</v>
      </c>
      <c r="AC277">
        <v>0.22</v>
      </c>
      <c r="AD277">
        <v>6641</v>
      </c>
      <c r="AE277">
        <v>652000</v>
      </c>
      <c r="AF277">
        <v>0.70569999999999999</v>
      </c>
      <c r="AG277">
        <v>436</v>
      </c>
      <c r="AH277">
        <v>11188636</v>
      </c>
      <c r="AI277">
        <v>36744</v>
      </c>
      <c r="AJ277">
        <v>375</v>
      </c>
      <c r="AK277" t="s">
        <v>651</v>
      </c>
      <c r="AL277" t="s">
        <v>629</v>
      </c>
      <c r="AM277" t="s">
        <v>650</v>
      </c>
      <c r="AN277" t="s">
        <v>627</v>
      </c>
      <c r="AO277" t="s">
        <v>622</v>
      </c>
      <c r="AP277">
        <v>7</v>
      </c>
      <c r="AQ277">
        <v>10</v>
      </c>
      <c r="AR277">
        <v>30</v>
      </c>
      <c r="AS277">
        <v>69</v>
      </c>
      <c r="AT277">
        <v>6</v>
      </c>
      <c r="AU277" s="3">
        <v>34577</v>
      </c>
      <c r="AW277" t="s">
        <v>636</v>
      </c>
      <c r="AX277" t="s">
        <v>690</v>
      </c>
      <c r="AZ277">
        <v>0.2175</v>
      </c>
      <c r="BA277">
        <v>5.6550000000000003E-2</v>
      </c>
      <c r="BB277">
        <v>1.0744500000000001E-2</v>
      </c>
      <c r="BC277">
        <v>7.5211500000000003E-4</v>
      </c>
      <c r="BD277" s="2">
        <v>5.2648100000000002E-5</v>
      </c>
      <c r="BE277" s="2">
        <v>1.6847400000000001E-5</v>
      </c>
      <c r="BF277" s="2">
        <v>1.68474E-7</v>
      </c>
      <c r="BG277" s="2">
        <v>1.34779E-8</v>
      </c>
      <c r="BH277">
        <v>1.1903775000000001</v>
      </c>
      <c r="BI277">
        <v>0.19361589000000001</v>
      </c>
      <c r="BJ277">
        <v>2.0058907000000001E-2</v>
      </c>
      <c r="BK277">
        <v>3.2589099999999997E-4</v>
      </c>
      <c r="BL277" s="2">
        <v>7.2780699999999999E-5</v>
      </c>
      <c r="BM277" s="2">
        <v>9.5187700000000005E-7</v>
      </c>
      <c r="BN277" s="2">
        <v>1.7966000000000001E-7</v>
      </c>
      <c r="BO277">
        <v>240.4253052</v>
      </c>
      <c r="BP277">
        <v>39.105375770000002</v>
      </c>
      <c r="BQ277">
        <v>4.0513776930000001</v>
      </c>
      <c r="BR277">
        <v>6.5821595999999996E-2</v>
      </c>
      <c r="BS277">
        <v>1.4699802E-2</v>
      </c>
      <c r="BT277">
        <v>1.9225399999999999E-4</v>
      </c>
      <c r="BU277" s="2">
        <v>3.6286699999999999E-5</v>
      </c>
    </row>
    <row r="278" spans="1:73" x14ac:dyDescent="0.2">
      <c r="A278" t="s">
        <v>151</v>
      </c>
      <c r="B278" s="3">
        <v>43466</v>
      </c>
      <c r="C278" t="s">
        <v>137</v>
      </c>
      <c r="D278">
        <v>63</v>
      </c>
      <c r="E278">
        <v>63</v>
      </c>
      <c r="F278">
        <v>218</v>
      </c>
      <c r="G278">
        <v>218</v>
      </c>
      <c r="H278" t="s">
        <v>817</v>
      </c>
      <c r="I278" t="s">
        <v>620</v>
      </c>
      <c r="J278" t="s">
        <v>619</v>
      </c>
      <c r="K278" t="s">
        <v>618</v>
      </c>
      <c r="M278">
        <v>1182</v>
      </c>
      <c r="N278">
        <v>1185</v>
      </c>
      <c r="O278">
        <v>5423</v>
      </c>
      <c r="P278">
        <v>4.59</v>
      </c>
      <c r="R278">
        <v>2648</v>
      </c>
      <c r="S278">
        <v>2648</v>
      </c>
      <c r="T278">
        <v>407</v>
      </c>
      <c r="U278">
        <v>0.34899999999999998</v>
      </c>
      <c r="V278">
        <v>29</v>
      </c>
      <c r="W278">
        <v>2</v>
      </c>
      <c r="X278">
        <v>66</v>
      </c>
      <c r="Y278">
        <v>43531</v>
      </c>
      <c r="Z278">
        <v>1430081</v>
      </c>
      <c r="AA278">
        <v>32.83</v>
      </c>
      <c r="AB278">
        <v>1430081</v>
      </c>
      <c r="AC278">
        <v>32.83</v>
      </c>
      <c r="AD278">
        <v>228989</v>
      </c>
      <c r="AE278">
        <v>11440850</v>
      </c>
      <c r="AF278">
        <v>0.16009999999999999</v>
      </c>
      <c r="AG278">
        <v>81</v>
      </c>
      <c r="AH278">
        <v>15541569</v>
      </c>
      <c r="AI278">
        <v>2859</v>
      </c>
      <c r="AJ278">
        <v>540</v>
      </c>
      <c r="AK278" t="s">
        <v>810</v>
      </c>
      <c r="AL278" t="s">
        <v>816</v>
      </c>
      <c r="AM278" t="s">
        <v>815</v>
      </c>
      <c r="AN278" t="s">
        <v>814</v>
      </c>
      <c r="AO278" t="s">
        <v>683</v>
      </c>
      <c r="AP278">
        <v>10</v>
      </c>
      <c r="AQ278">
        <v>14</v>
      </c>
      <c r="AR278">
        <v>34</v>
      </c>
      <c r="AS278">
        <v>82</v>
      </c>
      <c r="AT278">
        <v>13</v>
      </c>
      <c r="AU278" s="3">
        <v>19690</v>
      </c>
      <c r="AZ278">
        <v>2.9550000000000001</v>
      </c>
      <c r="BA278">
        <v>0.76829999999999998</v>
      </c>
      <c r="BB278">
        <v>0.145977</v>
      </c>
      <c r="BC278">
        <v>1.0218390000000001E-2</v>
      </c>
      <c r="BD278">
        <v>7.15287E-4</v>
      </c>
      <c r="BE278">
        <v>2.2889199999999999E-4</v>
      </c>
      <c r="BF278" s="2">
        <v>2.2889199999999999E-6</v>
      </c>
      <c r="BG278" s="2">
        <v>1.8311400000000001E-7</v>
      </c>
      <c r="BH278">
        <v>16.172715</v>
      </c>
      <c r="BI278">
        <v>2.6305055400000001</v>
      </c>
      <c r="BJ278">
        <v>0.272524461</v>
      </c>
      <c r="BK278">
        <v>4.4276280000000003E-3</v>
      </c>
      <c r="BL278">
        <v>9.8881300000000006E-4</v>
      </c>
      <c r="BM278" s="2">
        <v>1.29324E-5</v>
      </c>
      <c r="BN278" s="2">
        <v>2.4409000000000002E-6</v>
      </c>
      <c r="BO278">
        <v>3266.4679390000001</v>
      </c>
      <c r="BP278">
        <v>531.29372590000003</v>
      </c>
      <c r="BQ278">
        <v>55.042855549999999</v>
      </c>
      <c r="BR278">
        <v>0.89426581599999999</v>
      </c>
      <c r="BS278">
        <v>0.19971454999999999</v>
      </c>
      <c r="BT278">
        <v>2.612007E-3</v>
      </c>
      <c r="BU278">
        <v>4.9299900000000004E-4</v>
      </c>
    </row>
    <row r="279" spans="1:73" x14ac:dyDescent="0.2">
      <c r="A279" t="s">
        <v>152</v>
      </c>
      <c r="B279" s="3">
        <v>43466</v>
      </c>
      <c r="C279" t="s">
        <v>137</v>
      </c>
      <c r="D279">
        <v>193</v>
      </c>
      <c r="E279">
        <v>63</v>
      </c>
      <c r="F279">
        <v>303</v>
      </c>
      <c r="G279">
        <v>218</v>
      </c>
      <c r="H279" t="s">
        <v>813</v>
      </c>
      <c r="I279" t="s">
        <v>620</v>
      </c>
      <c r="J279" t="s">
        <v>619</v>
      </c>
      <c r="K279" t="s">
        <v>618</v>
      </c>
      <c r="M279">
        <v>287</v>
      </c>
      <c r="N279">
        <v>287</v>
      </c>
      <c r="O279">
        <v>1330.5</v>
      </c>
      <c r="P279">
        <v>4.6399999999999997</v>
      </c>
      <c r="R279">
        <v>692</v>
      </c>
      <c r="S279">
        <v>692</v>
      </c>
      <c r="T279">
        <v>112</v>
      </c>
      <c r="U279">
        <v>0.4</v>
      </c>
      <c r="V279">
        <v>4</v>
      </c>
      <c r="W279">
        <v>0</v>
      </c>
      <c r="X279">
        <v>4</v>
      </c>
      <c r="Y279">
        <v>43688</v>
      </c>
      <c r="Z279">
        <v>384899</v>
      </c>
      <c r="AA279">
        <v>8.84</v>
      </c>
      <c r="AB279">
        <v>384899</v>
      </c>
      <c r="AC279">
        <v>8.84</v>
      </c>
      <c r="AD279">
        <v>39315</v>
      </c>
      <c r="AE279">
        <v>2755918</v>
      </c>
      <c r="AF279">
        <v>0.1021</v>
      </c>
      <c r="AG279">
        <v>78</v>
      </c>
      <c r="AH279">
        <v>7405898</v>
      </c>
      <c r="AI279">
        <v>5523</v>
      </c>
      <c r="AJ279">
        <v>542</v>
      </c>
      <c r="AK279" t="s">
        <v>812</v>
      </c>
      <c r="AL279" t="s">
        <v>811</v>
      </c>
      <c r="AM279" t="s">
        <v>810</v>
      </c>
      <c r="AN279" t="s">
        <v>809</v>
      </c>
      <c r="AO279" t="s">
        <v>683</v>
      </c>
      <c r="AP279">
        <v>10</v>
      </c>
      <c r="AQ279">
        <v>14</v>
      </c>
      <c r="AR279">
        <v>34</v>
      </c>
      <c r="AS279">
        <v>82</v>
      </c>
      <c r="AT279">
        <v>13</v>
      </c>
      <c r="AU279" s="3">
        <v>26206</v>
      </c>
      <c r="AZ279">
        <v>0.71750000000000003</v>
      </c>
      <c r="BA279">
        <v>0.18654999999999999</v>
      </c>
      <c r="BB279">
        <v>3.5444499999999997E-2</v>
      </c>
      <c r="BC279">
        <v>2.4811149999999999E-3</v>
      </c>
      <c r="BD279">
        <v>1.73678E-4</v>
      </c>
      <c r="BE279" s="2">
        <v>5.5577E-5</v>
      </c>
      <c r="BF279" s="2">
        <v>5.5576999999999995E-7</v>
      </c>
      <c r="BG279" s="2">
        <v>4.4461600000000003E-8</v>
      </c>
      <c r="BH279">
        <v>3.9268774999999998</v>
      </c>
      <c r="BI279">
        <v>0.63870989</v>
      </c>
      <c r="BJ279">
        <v>6.6171336999999997E-2</v>
      </c>
      <c r="BK279">
        <v>1.0750670000000001E-3</v>
      </c>
      <c r="BL279">
        <v>2.4009300000000001E-4</v>
      </c>
      <c r="BM279" s="2">
        <v>3.1400999999999998E-6</v>
      </c>
      <c r="BN279" s="2">
        <v>5.9267299999999995E-7</v>
      </c>
      <c r="BO279">
        <v>793.12715619999994</v>
      </c>
      <c r="BP279">
        <v>129.00279130000001</v>
      </c>
      <c r="BQ279">
        <v>13.36488963</v>
      </c>
      <c r="BR279">
        <v>0.21713560800000001</v>
      </c>
      <c r="BS279">
        <v>4.8492449999999999E-2</v>
      </c>
      <c r="BT279">
        <v>6.3421799999999998E-4</v>
      </c>
      <c r="BU279">
        <v>1.1970500000000001E-4</v>
      </c>
    </row>
    <row r="280" spans="1:73" x14ac:dyDescent="0.2">
      <c r="A280" t="s">
        <v>320</v>
      </c>
      <c r="B280" s="3">
        <v>43466</v>
      </c>
      <c r="C280" t="s">
        <v>246</v>
      </c>
      <c r="D280">
        <v>96</v>
      </c>
      <c r="E280">
        <v>96</v>
      </c>
      <c r="F280">
        <v>233</v>
      </c>
      <c r="G280">
        <v>233</v>
      </c>
      <c r="H280" t="s">
        <v>808</v>
      </c>
      <c r="I280" t="s">
        <v>620</v>
      </c>
      <c r="J280" t="s">
        <v>619</v>
      </c>
      <c r="K280" t="s">
        <v>618</v>
      </c>
      <c r="M280">
        <v>998</v>
      </c>
      <c r="N280">
        <v>998</v>
      </c>
      <c r="O280">
        <v>4750</v>
      </c>
      <c r="P280">
        <v>4.76</v>
      </c>
      <c r="R280">
        <v>2556</v>
      </c>
      <c r="S280">
        <v>2556</v>
      </c>
      <c r="T280">
        <v>326</v>
      </c>
      <c r="U280">
        <v>0.33200000000000002</v>
      </c>
      <c r="V280">
        <v>8</v>
      </c>
      <c r="W280">
        <v>1</v>
      </c>
      <c r="X280">
        <v>9</v>
      </c>
      <c r="Y280">
        <v>16</v>
      </c>
      <c r="Z280">
        <v>465764</v>
      </c>
      <c r="AA280">
        <v>10.69</v>
      </c>
      <c r="AB280">
        <v>465764</v>
      </c>
      <c r="AC280">
        <v>10.69</v>
      </c>
      <c r="AD280">
        <v>66416</v>
      </c>
      <c r="AE280">
        <v>8888637</v>
      </c>
      <c r="AF280">
        <v>0.1426</v>
      </c>
      <c r="AG280">
        <v>239</v>
      </c>
      <c r="AH280">
        <v>14827430</v>
      </c>
      <c r="AI280">
        <v>3122</v>
      </c>
      <c r="AJ280">
        <v>492</v>
      </c>
      <c r="AK280" t="s">
        <v>760</v>
      </c>
      <c r="AL280" t="s">
        <v>763</v>
      </c>
      <c r="AM280" t="s">
        <v>639</v>
      </c>
      <c r="AN280" t="s">
        <v>807</v>
      </c>
      <c r="AO280" t="s">
        <v>613</v>
      </c>
      <c r="AP280">
        <v>16</v>
      </c>
      <c r="AQ280">
        <v>9</v>
      </c>
      <c r="AR280">
        <v>20</v>
      </c>
      <c r="AS280">
        <v>55</v>
      </c>
      <c r="AT280">
        <v>41</v>
      </c>
      <c r="AU280" s="3">
        <v>22462</v>
      </c>
      <c r="AZ280">
        <v>2.4950000000000001</v>
      </c>
      <c r="BA280">
        <v>0.64870000000000005</v>
      </c>
      <c r="BB280">
        <v>0.123253</v>
      </c>
      <c r="BC280">
        <v>8.6277100000000002E-3</v>
      </c>
      <c r="BD280">
        <v>6.0393999999999997E-4</v>
      </c>
      <c r="BE280">
        <v>1.9326099999999999E-4</v>
      </c>
      <c r="BF280" s="2">
        <v>1.9326100000000002E-6</v>
      </c>
      <c r="BG280" s="2">
        <v>1.54609E-7</v>
      </c>
      <c r="BH280">
        <v>13.655135</v>
      </c>
      <c r="BI280">
        <v>2.2210190600000002</v>
      </c>
      <c r="BJ280">
        <v>0.23010102599999999</v>
      </c>
      <c r="BK280">
        <v>3.7383870000000001E-3</v>
      </c>
      <c r="BL280">
        <v>8.3488599999999996E-4</v>
      </c>
      <c r="BM280" s="2">
        <v>1.09192E-5</v>
      </c>
      <c r="BN280" s="2">
        <v>2.06093E-6</v>
      </c>
      <c r="BO280">
        <v>2757.9822359999998</v>
      </c>
      <c r="BP280">
        <v>448.58810360000001</v>
      </c>
      <c r="BQ280">
        <v>46.474424560000003</v>
      </c>
      <c r="BR280">
        <v>0.75505692400000002</v>
      </c>
      <c r="BS280">
        <v>0.168625314</v>
      </c>
      <c r="BT280">
        <v>2.2054010000000001E-3</v>
      </c>
      <c r="BU280">
        <v>4.1625499999999998E-4</v>
      </c>
    </row>
    <row r="281" spans="1:73" x14ac:dyDescent="0.2">
      <c r="A281" t="s">
        <v>607</v>
      </c>
      <c r="B281" s="3">
        <v>43466</v>
      </c>
      <c r="C281" t="s">
        <v>591</v>
      </c>
      <c r="D281">
        <v>42</v>
      </c>
      <c r="E281">
        <v>42</v>
      </c>
      <c r="F281">
        <v>583</v>
      </c>
      <c r="G281">
        <v>583</v>
      </c>
      <c r="H281" t="s">
        <v>806</v>
      </c>
      <c r="I281" t="s">
        <v>620</v>
      </c>
      <c r="J281" t="s">
        <v>619</v>
      </c>
      <c r="K281" t="s">
        <v>618</v>
      </c>
      <c r="M281">
        <v>502</v>
      </c>
      <c r="N281">
        <v>502</v>
      </c>
      <c r="O281">
        <v>2174</v>
      </c>
      <c r="P281">
        <v>4.33</v>
      </c>
      <c r="R281">
        <v>1005</v>
      </c>
      <c r="S281">
        <v>1005</v>
      </c>
      <c r="T281">
        <v>190</v>
      </c>
      <c r="U281">
        <v>0.38400000000000001</v>
      </c>
      <c r="V281">
        <v>7</v>
      </c>
      <c r="W281">
        <v>0</v>
      </c>
      <c r="X281">
        <v>14</v>
      </c>
      <c r="Y281">
        <v>6</v>
      </c>
      <c r="Z281">
        <v>581056</v>
      </c>
      <c r="AA281">
        <v>13.34</v>
      </c>
      <c r="AB281">
        <v>532084</v>
      </c>
      <c r="AC281">
        <v>12.21</v>
      </c>
      <c r="AD281">
        <v>79116</v>
      </c>
      <c r="AE281">
        <v>4454900</v>
      </c>
      <c r="AF281">
        <v>0.13619999999999999</v>
      </c>
      <c r="AG281">
        <v>75</v>
      </c>
      <c r="AH281">
        <v>6509155</v>
      </c>
      <c r="AI281">
        <v>2994</v>
      </c>
      <c r="AJ281">
        <v>579</v>
      </c>
      <c r="AK281" t="s">
        <v>805</v>
      </c>
      <c r="AL281" t="s">
        <v>804</v>
      </c>
      <c r="AM281" t="s">
        <v>803</v>
      </c>
      <c r="AN281" t="s">
        <v>802</v>
      </c>
      <c r="AO281" t="s">
        <v>699</v>
      </c>
      <c r="AP281">
        <v>2</v>
      </c>
      <c r="AQ281">
        <v>11</v>
      </c>
      <c r="AR281">
        <v>24</v>
      </c>
      <c r="AS281">
        <v>63</v>
      </c>
      <c r="AT281">
        <v>49</v>
      </c>
      <c r="AU281" s="3">
        <v>18415</v>
      </c>
      <c r="AV281" t="s">
        <v>801</v>
      </c>
      <c r="AZ281">
        <v>1.2549999999999999</v>
      </c>
      <c r="BA281">
        <v>0.32629999999999998</v>
      </c>
      <c r="BB281">
        <v>6.1996999999999997E-2</v>
      </c>
      <c r="BC281">
        <v>4.3397899999999996E-3</v>
      </c>
      <c r="BD281">
        <v>3.0378499999999999E-4</v>
      </c>
      <c r="BE281" s="2">
        <v>9.7211299999999995E-5</v>
      </c>
      <c r="BF281" s="2">
        <v>9.7211299999999991E-7</v>
      </c>
      <c r="BG281" s="2">
        <v>7.7769E-8</v>
      </c>
      <c r="BH281">
        <v>6.8686150000000001</v>
      </c>
      <c r="BI281">
        <v>1.1171859399999999</v>
      </c>
      <c r="BJ281">
        <v>0.115742199</v>
      </c>
      <c r="BK281">
        <v>1.8804309999999999E-3</v>
      </c>
      <c r="BL281">
        <v>4.1995299999999998E-4</v>
      </c>
      <c r="BM281" s="2">
        <v>5.4924400000000004E-6</v>
      </c>
      <c r="BN281" s="2">
        <v>1.0366599999999999E-6</v>
      </c>
      <c r="BO281">
        <v>1387.2816459999999</v>
      </c>
      <c r="BP281">
        <v>225.64251300000001</v>
      </c>
      <c r="BQ281">
        <v>23.376914960000001</v>
      </c>
      <c r="BR281">
        <v>0.37979817199999999</v>
      </c>
      <c r="BS281">
        <v>8.4819546999999995E-2</v>
      </c>
      <c r="BT281">
        <v>1.10933E-3</v>
      </c>
      <c r="BU281">
        <v>2.0937899999999999E-4</v>
      </c>
    </row>
    <row r="282" spans="1:73" x14ac:dyDescent="0.2">
      <c r="A282" t="s">
        <v>322</v>
      </c>
      <c r="B282" s="3">
        <v>43466</v>
      </c>
      <c r="C282" t="s">
        <v>323</v>
      </c>
      <c r="D282">
        <v>131</v>
      </c>
      <c r="E282">
        <v>131</v>
      </c>
      <c r="F282">
        <v>246</v>
      </c>
      <c r="G282">
        <v>246</v>
      </c>
      <c r="H282" t="s">
        <v>800</v>
      </c>
      <c r="I282" t="s">
        <v>620</v>
      </c>
      <c r="J282" t="s">
        <v>619</v>
      </c>
      <c r="K282" t="s">
        <v>618</v>
      </c>
      <c r="M282">
        <v>1045</v>
      </c>
      <c r="N282">
        <v>1046</v>
      </c>
      <c r="O282">
        <v>5218.5</v>
      </c>
      <c r="P282">
        <v>4.99</v>
      </c>
      <c r="R282">
        <v>2818</v>
      </c>
      <c r="S282">
        <v>2818</v>
      </c>
      <c r="T282">
        <v>352</v>
      </c>
      <c r="U282">
        <v>0.34</v>
      </c>
      <c r="V282">
        <v>8</v>
      </c>
      <c r="W282">
        <v>1</v>
      </c>
      <c r="X282">
        <v>13</v>
      </c>
      <c r="Y282">
        <v>43693</v>
      </c>
      <c r="Z282">
        <v>521950</v>
      </c>
      <c r="AA282">
        <v>11.98</v>
      </c>
      <c r="AB282">
        <v>521950</v>
      </c>
      <c r="AC282">
        <v>11.98</v>
      </c>
      <c r="AD282">
        <v>94386</v>
      </c>
      <c r="AE282">
        <v>9894217</v>
      </c>
      <c r="AF282">
        <v>0.18079999999999999</v>
      </c>
      <c r="AG282">
        <v>235</v>
      </c>
      <c r="AH282">
        <v>18445969</v>
      </c>
      <c r="AI282">
        <v>3532</v>
      </c>
      <c r="AJ282">
        <v>572</v>
      </c>
      <c r="AK282" t="s">
        <v>677</v>
      </c>
      <c r="AL282" t="s">
        <v>799</v>
      </c>
      <c r="AM282" t="s">
        <v>675</v>
      </c>
      <c r="AN282" t="s">
        <v>798</v>
      </c>
      <c r="AO282" t="s">
        <v>613</v>
      </c>
      <c r="AP282">
        <v>3</v>
      </c>
      <c r="AQ282">
        <v>8</v>
      </c>
      <c r="AR282">
        <v>18</v>
      </c>
      <c r="AS282">
        <v>56</v>
      </c>
      <c r="AT282">
        <v>36</v>
      </c>
      <c r="AU282" s="3">
        <v>23589</v>
      </c>
      <c r="AZ282">
        <v>2.6124999999999998</v>
      </c>
      <c r="BA282">
        <v>0.67925000000000002</v>
      </c>
      <c r="BB282">
        <v>0.12905749999999999</v>
      </c>
      <c r="BC282">
        <v>9.0340249999999993E-3</v>
      </c>
      <c r="BD282">
        <v>6.3238200000000002E-4</v>
      </c>
      <c r="BE282">
        <v>2.0236200000000001E-4</v>
      </c>
      <c r="BF282" s="2">
        <v>2.0236200000000001E-6</v>
      </c>
      <c r="BG282" s="2">
        <v>1.6189E-7</v>
      </c>
      <c r="BH282">
        <v>14.2982125</v>
      </c>
      <c r="BI282">
        <v>2.3256161500000001</v>
      </c>
      <c r="BJ282">
        <v>0.240937447</v>
      </c>
      <c r="BK282">
        <v>3.9144430000000001E-3</v>
      </c>
      <c r="BL282">
        <v>8.7420499999999997E-4</v>
      </c>
      <c r="BM282" s="2">
        <v>1.14335E-5</v>
      </c>
      <c r="BN282" s="2">
        <v>2.1579900000000001E-6</v>
      </c>
      <c r="BO282">
        <v>2887.8671709999999</v>
      </c>
      <c r="BP282">
        <v>469.71399630000002</v>
      </c>
      <c r="BQ282">
        <v>48.663099870000003</v>
      </c>
      <c r="BR282">
        <v>0.790615717</v>
      </c>
      <c r="BS282">
        <v>0.176566586</v>
      </c>
      <c r="BT282">
        <v>2.3092619999999999E-3</v>
      </c>
      <c r="BU282">
        <v>4.3585800000000001E-4</v>
      </c>
    </row>
    <row r="283" spans="1:73" x14ac:dyDescent="0.2">
      <c r="A283" t="s">
        <v>153</v>
      </c>
      <c r="B283" s="3">
        <v>43466</v>
      </c>
      <c r="C283" t="s">
        <v>73</v>
      </c>
      <c r="D283">
        <v>287</v>
      </c>
      <c r="E283">
        <v>180</v>
      </c>
      <c r="F283">
        <v>577</v>
      </c>
      <c r="G283">
        <v>577</v>
      </c>
      <c r="H283" t="s">
        <v>797</v>
      </c>
      <c r="I283" t="s">
        <v>620</v>
      </c>
      <c r="J283" t="s">
        <v>619</v>
      </c>
      <c r="K283" t="s">
        <v>641</v>
      </c>
      <c r="M283">
        <v>219</v>
      </c>
      <c r="N283">
        <v>219</v>
      </c>
      <c r="O283">
        <v>689.5</v>
      </c>
      <c r="P283">
        <v>3.15</v>
      </c>
      <c r="R283">
        <v>231</v>
      </c>
      <c r="S283">
        <v>231</v>
      </c>
      <c r="T283">
        <v>189</v>
      </c>
      <c r="U283">
        <v>0.875</v>
      </c>
      <c r="V283">
        <v>1</v>
      </c>
      <c r="W283">
        <v>0</v>
      </c>
      <c r="X283">
        <v>1</v>
      </c>
      <c r="Y283">
        <v>14</v>
      </c>
      <c r="Z283">
        <v>71490</v>
      </c>
      <c r="AA283">
        <v>1.64</v>
      </c>
      <c r="AB283">
        <v>71490</v>
      </c>
      <c r="AC283">
        <v>1.64</v>
      </c>
      <c r="AD283">
        <v>11388</v>
      </c>
      <c r="AE283">
        <v>1505284</v>
      </c>
      <c r="AF283">
        <v>0.1593</v>
      </c>
      <c r="AG283">
        <v>141</v>
      </c>
      <c r="AH283">
        <v>11406932</v>
      </c>
      <c r="AI283">
        <v>16520</v>
      </c>
      <c r="AJ283">
        <v>296</v>
      </c>
      <c r="AK283" t="s">
        <v>796</v>
      </c>
      <c r="AL283" t="s">
        <v>795</v>
      </c>
      <c r="AM283" t="s">
        <v>784</v>
      </c>
      <c r="AN283" t="s">
        <v>794</v>
      </c>
      <c r="AO283" t="s">
        <v>683</v>
      </c>
      <c r="AP283">
        <v>6</v>
      </c>
      <c r="AQ283">
        <v>15</v>
      </c>
      <c r="AR283">
        <v>33</v>
      </c>
      <c r="AS283">
        <v>79</v>
      </c>
      <c r="AT283">
        <v>15</v>
      </c>
      <c r="AU283" s="3">
        <v>30071</v>
      </c>
      <c r="AW283" t="s">
        <v>636</v>
      </c>
      <c r="AX283" t="s">
        <v>690</v>
      </c>
      <c r="AZ283">
        <v>0.54749999999999999</v>
      </c>
      <c r="BA283">
        <v>0.14235</v>
      </c>
      <c r="BB283">
        <v>2.7046500000000001E-2</v>
      </c>
      <c r="BC283">
        <v>1.8932549999999999E-3</v>
      </c>
      <c r="BD283">
        <v>1.32528E-4</v>
      </c>
      <c r="BE283" s="2">
        <v>4.24089E-5</v>
      </c>
      <c r="BF283" s="2">
        <v>4.2408900000000001E-7</v>
      </c>
      <c r="BG283" s="2">
        <v>3.3927100000000002E-8</v>
      </c>
      <c r="BH283">
        <v>2.9964675000000001</v>
      </c>
      <c r="BI283">
        <v>0.48737793000000001</v>
      </c>
      <c r="BJ283">
        <v>5.0493111E-2</v>
      </c>
      <c r="BK283">
        <v>8.2034700000000002E-4</v>
      </c>
      <c r="BL283">
        <v>1.8320599999999999E-4</v>
      </c>
      <c r="BM283" s="2">
        <v>2.3960999999999998E-6</v>
      </c>
      <c r="BN283" s="2">
        <v>4.5224900000000002E-7</v>
      </c>
      <c r="BO283">
        <v>605.20852679999996</v>
      </c>
      <c r="BP283">
        <v>98.437670030000007</v>
      </c>
      <c r="BQ283">
        <v>10.198295570000001</v>
      </c>
      <c r="BR283">
        <v>0.165688844</v>
      </c>
      <c r="BS283">
        <v>3.700295E-2</v>
      </c>
      <c r="BT283">
        <v>4.8395099999999999E-4</v>
      </c>
      <c r="BU283" s="2">
        <v>9.1342500000000002E-5</v>
      </c>
    </row>
    <row r="284" spans="1:73" x14ac:dyDescent="0.2">
      <c r="A284" t="s">
        <v>451</v>
      </c>
      <c r="B284" s="3">
        <v>43466</v>
      </c>
      <c r="C284" t="s">
        <v>449</v>
      </c>
      <c r="D284">
        <v>266</v>
      </c>
      <c r="E284">
        <v>76</v>
      </c>
      <c r="F284">
        <v>389</v>
      </c>
      <c r="G284">
        <v>221</v>
      </c>
      <c r="H284" t="s">
        <v>793</v>
      </c>
      <c r="I284" t="s">
        <v>620</v>
      </c>
      <c r="J284" t="s">
        <v>688</v>
      </c>
      <c r="K284" t="s">
        <v>618</v>
      </c>
      <c r="M284">
        <v>250</v>
      </c>
      <c r="N284">
        <v>250</v>
      </c>
      <c r="O284">
        <v>1251</v>
      </c>
      <c r="P284">
        <v>5</v>
      </c>
      <c r="R284">
        <v>622</v>
      </c>
      <c r="S284">
        <v>622</v>
      </c>
      <c r="T284">
        <v>107</v>
      </c>
      <c r="U284">
        <v>0.42799999999999999</v>
      </c>
      <c r="V284">
        <v>1</v>
      </c>
      <c r="W284">
        <v>0</v>
      </c>
      <c r="X284">
        <v>1</v>
      </c>
      <c r="Y284">
        <v>26</v>
      </c>
      <c r="Z284">
        <v>31735</v>
      </c>
      <c r="AA284">
        <v>0.73</v>
      </c>
      <c r="AB284">
        <v>31735</v>
      </c>
      <c r="AC284">
        <v>0.73</v>
      </c>
      <c r="AD284">
        <v>13314</v>
      </c>
      <c r="AE284">
        <v>2613000</v>
      </c>
      <c r="AF284">
        <v>0.41949999999999998</v>
      </c>
      <c r="AG284">
        <v>852</v>
      </c>
      <c r="AH284">
        <v>10508730</v>
      </c>
      <c r="AI284">
        <v>8414</v>
      </c>
      <c r="AJ284">
        <v>650</v>
      </c>
      <c r="AK284" t="s">
        <v>792</v>
      </c>
      <c r="AL284" t="s">
        <v>791</v>
      </c>
      <c r="AM284" t="s">
        <v>748</v>
      </c>
      <c r="AN284" t="s">
        <v>790</v>
      </c>
      <c r="AO284" t="s">
        <v>622</v>
      </c>
      <c r="AP284">
        <v>3</v>
      </c>
      <c r="AQ284">
        <v>7</v>
      </c>
      <c r="AR284">
        <v>26</v>
      </c>
      <c r="AS284">
        <v>65</v>
      </c>
      <c r="AT284">
        <v>1</v>
      </c>
      <c r="AU284" s="3">
        <v>27514</v>
      </c>
      <c r="AZ284">
        <v>0.625</v>
      </c>
      <c r="BA284">
        <v>0.16250000000000001</v>
      </c>
      <c r="BB284">
        <v>3.0875E-2</v>
      </c>
      <c r="BC284">
        <v>2.16125E-3</v>
      </c>
      <c r="BD284">
        <v>1.5128799999999999E-4</v>
      </c>
      <c r="BE284">
        <v>4.8412000000000003E-5</v>
      </c>
      <c r="BF284" s="2">
        <v>4.8411999999999997E-7</v>
      </c>
      <c r="BG284" s="2">
        <v>3.8729600000000002E-8</v>
      </c>
      <c r="BH284">
        <v>3.4206249999999998</v>
      </c>
      <c r="BI284">
        <v>0.55636750000000001</v>
      </c>
      <c r="BJ284">
        <v>5.7640537999999998E-2</v>
      </c>
      <c r="BK284">
        <v>9.3647000000000001E-4</v>
      </c>
      <c r="BL284">
        <v>2.0913999999999999E-4</v>
      </c>
      <c r="BM284" s="2">
        <v>2.7352800000000002E-6</v>
      </c>
      <c r="BN284" s="2">
        <v>5.1626600000000005E-7</v>
      </c>
      <c r="BO284">
        <v>690.87731380000002</v>
      </c>
      <c r="BP284">
        <v>112.37176940000001</v>
      </c>
      <c r="BQ284">
        <v>11.641889920000001</v>
      </c>
      <c r="BR284">
        <v>0.18914251600000001</v>
      </c>
      <c r="BS284">
        <v>4.2240809999999997E-2</v>
      </c>
      <c r="BT284">
        <v>5.5245499999999998E-4</v>
      </c>
      <c r="BU284">
        <v>1.0427199999999999E-4</v>
      </c>
    </row>
    <row r="285" spans="1:73" x14ac:dyDescent="0.2">
      <c r="A285" t="s">
        <v>154</v>
      </c>
      <c r="B285" s="3">
        <v>43466</v>
      </c>
      <c r="C285" t="s">
        <v>53</v>
      </c>
      <c r="D285">
        <v>342</v>
      </c>
      <c r="E285">
        <v>342</v>
      </c>
      <c r="F285">
        <v>753</v>
      </c>
      <c r="G285">
        <v>753</v>
      </c>
      <c r="H285" t="s">
        <v>789</v>
      </c>
      <c r="I285" t="s">
        <v>620</v>
      </c>
      <c r="J285" t="s">
        <v>688</v>
      </c>
      <c r="K285" t="s">
        <v>641</v>
      </c>
      <c r="M285">
        <v>199</v>
      </c>
      <c r="N285">
        <v>200</v>
      </c>
      <c r="O285">
        <v>696.5</v>
      </c>
      <c r="P285">
        <v>3.5</v>
      </c>
      <c r="R285">
        <v>229</v>
      </c>
      <c r="S285">
        <v>229</v>
      </c>
      <c r="T285">
        <v>172</v>
      </c>
      <c r="U285">
        <v>0.88200000000000001</v>
      </c>
      <c r="V285">
        <v>1</v>
      </c>
      <c r="W285">
        <v>0</v>
      </c>
      <c r="X285">
        <v>1</v>
      </c>
      <c r="Y285">
        <v>9</v>
      </c>
      <c r="Z285">
        <v>115299</v>
      </c>
      <c r="AA285">
        <v>2.65</v>
      </c>
      <c r="AB285">
        <v>115299</v>
      </c>
      <c r="AC285">
        <v>2.65</v>
      </c>
      <c r="AD285">
        <v>18632</v>
      </c>
      <c r="AE285">
        <v>1502857</v>
      </c>
      <c r="AF285">
        <v>0.16159999999999999</v>
      </c>
      <c r="AG285">
        <v>86</v>
      </c>
      <c r="AH285">
        <v>12675000</v>
      </c>
      <c r="AI285">
        <v>18107</v>
      </c>
      <c r="AJ285">
        <v>325</v>
      </c>
      <c r="AK285" t="s">
        <v>788</v>
      </c>
      <c r="AL285" t="s">
        <v>784</v>
      </c>
      <c r="AM285" t="s">
        <v>787</v>
      </c>
      <c r="AN285" t="s">
        <v>782</v>
      </c>
      <c r="AO285" t="s">
        <v>683</v>
      </c>
      <c r="AP285">
        <v>3</v>
      </c>
      <c r="AQ285">
        <v>15</v>
      </c>
      <c r="AR285">
        <v>32</v>
      </c>
      <c r="AS285">
        <v>79</v>
      </c>
      <c r="AT285">
        <v>17</v>
      </c>
      <c r="AU285" s="3">
        <v>31117</v>
      </c>
      <c r="AW285" t="s">
        <v>636</v>
      </c>
      <c r="AX285" t="s">
        <v>690</v>
      </c>
      <c r="AZ285">
        <v>0.4975</v>
      </c>
      <c r="BA285">
        <v>0.12934999999999999</v>
      </c>
      <c r="BB285">
        <v>2.4576500000000001E-2</v>
      </c>
      <c r="BC285">
        <v>1.720355E-3</v>
      </c>
      <c r="BD285">
        <v>1.20425E-4</v>
      </c>
      <c r="BE285" s="2">
        <v>3.8535999999999998E-5</v>
      </c>
      <c r="BF285" s="2">
        <v>3.8536E-7</v>
      </c>
      <c r="BG285" s="2">
        <v>3.08288E-8</v>
      </c>
      <c r="BH285">
        <v>2.7228175000000001</v>
      </c>
      <c r="BI285">
        <v>0.44286852999999998</v>
      </c>
      <c r="BJ285">
        <v>4.5881867999999999E-2</v>
      </c>
      <c r="BK285">
        <v>7.4543000000000005E-4</v>
      </c>
      <c r="BL285">
        <v>1.6647499999999999E-4</v>
      </c>
      <c r="BM285" s="2">
        <v>2.1772800000000002E-6</v>
      </c>
      <c r="BN285" s="2">
        <v>4.1094699999999998E-7</v>
      </c>
      <c r="BO285">
        <v>549.93834170000002</v>
      </c>
      <c r="BP285">
        <v>89.447928480000002</v>
      </c>
      <c r="BQ285">
        <v>9.2669443769999997</v>
      </c>
      <c r="BR285">
        <v>0.15055744300000001</v>
      </c>
      <c r="BS285">
        <v>3.3623685E-2</v>
      </c>
      <c r="BT285">
        <v>4.3975399999999999E-4</v>
      </c>
      <c r="BU285" s="2">
        <v>8.3000700000000006E-5</v>
      </c>
    </row>
    <row r="286" spans="1:73" x14ac:dyDescent="0.2">
      <c r="A286" t="s">
        <v>155</v>
      </c>
      <c r="B286" s="3">
        <v>43466</v>
      </c>
      <c r="C286" t="s">
        <v>53</v>
      </c>
      <c r="D286">
        <v>356</v>
      </c>
      <c r="E286">
        <v>342</v>
      </c>
      <c r="F286">
        <v>768</v>
      </c>
      <c r="G286">
        <v>753</v>
      </c>
      <c r="H286" t="s">
        <v>786</v>
      </c>
      <c r="I286" t="s">
        <v>620</v>
      </c>
      <c r="J286" t="s">
        <v>688</v>
      </c>
      <c r="K286" t="s">
        <v>618</v>
      </c>
      <c r="M286">
        <v>120</v>
      </c>
      <c r="N286">
        <v>120</v>
      </c>
      <c r="O286">
        <v>539</v>
      </c>
      <c r="P286">
        <v>4.49</v>
      </c>
      <c r="R286">
        <v>280</v>
      </c>
      <c r="S286">
        <v>280</v>
      </c>
      <c r="T286">
        <v>38</v>
      </c>
      <c r="U286">
        <v>0.32200000000000001</v>
      </c>
      <c r="V286">
        <v>6</v>
      </c>
      <c r="W286">
        <v>0</v>
      </c>
      <c r="X286">
        <v>20</v>
      </c>
      <c r="Y286">
        <v>3</v>
      </c>
      <c r="Z286">
        <v>98707</v>
      </c>
      <c r="AA286">
        <v>2.27</v>
      </c>
      <c r="AB286">
        <v>98707</v>
      </c>
      <c r="AC286">
        <v>2.27</v>
      </c>
      <c r="AD286">
        <v>38943</v>
      </c>
      <c r="AE286">
        <v>1022257</v>
      </c>
      <c r="AF286">
        <v>0.39450000000000002</v>
      </c>
      <c r="AG286">
        <v>123</v>
      </c>
      <c r="AH286">
        <v>9239549</v>
      </c>
      <c r="AI286">
        <v>17142</v>
      </c>
      <c r="AJ286">
        <v>556</v>
      </c>
      <c r="AK286" t="s">
        <v>785</v>
      </c>
      <c r="AL286" t="s">
        <v>784</v>
      </c>
      <c r="AM286" t="s">
        <v>783</v>
      </c>
      <c r="AN286" t="s">
        <v>782</v>
      </c>
      <c r="AO286" t="s">
        <v>683</v>
      </c>
      <c r="AP286">
        <v>3</v>
      </c>
      <c r="AQ286">
        <v>15</v>
      </c>
      <c r="AR286">
        <v>32</v>
      </c>
      <c r="AS286">
        <v>79</v>
      </c>
      <c r="AT286">
        <v>17</v>
      </c>
      <c r="AU286" s="3">
        <v>32387</v>
      </c>
      <c r="AX286" t="s">
        <v>690</v>
      </c>
      <c r="AZ286">
        <v>0.3</v>
      </c>
      <c r="BA286">
        <v>7.8E-2</v>
      </c>
      <c r="BB286">
        <v>1.482E-2</v>
      </c>
      <c r="BC286">
        <v>1.0374E-3</v>
      </c>
      <c r="BD286">
        <v>7.2618000000000002E-5</v>
      </c>
      <c r="BE286" s="2">
        <v>2.32378E-5</v>
      </c>
      <c r="BF286" s="2">
        <v>2.3237799999999999E-7</v>
      </c>
      <c r="BG286" s="2">
        <v>1.8590200000000001E-8</v>
      </c>
      <c r="BH286">
        <v>1.6418999999999999</v>
      </c>
      <c r="BI286">
        <v>0.26705640000000003</v>
      </c>
      <c r="BJ286">
        <v>2.7667457999999999E-2</v>
      </c>
      <c r="BK286">
        <v>4.49505E-4</v>
      </c>
      <c r="BL286">
        <v>1.00387E-4</v>
      </c>
      <c r="BM286" s="2">
        <v>1.3129299999999999E-6</v>
      </c>
      <c r="BN286" s="2">
        <v>2.4780700000000002E-7</v>
      </c>
      <c r="BO286">
        <v>331.62111060000001</v>
      </c>
      <c r="BP286">
        <v>53.938449329999997</v>
      </c>
      <c r="BQ286">
        <v>5.588107162</v>
      </c>
      <c r="BR286">
        <v>9.0788408000000001E-2</v>
      </c>
      <c r="BS286">
        <v>2.0275589E-2</v>
      </c>
      <c r="BT286">
        <v>2.6517799999999997E-4</v>
      </c>
      <c r="BU286" s="2">
        <v>5.0050699999999998E-5</v>
      </c>
    </row>
    <row r="287" spans="1:73" x14ac:dyDescent="0.2">
      <c r="A287" t="s">
        <v>324</v>
      </c>
      <c r="B287" s="3">
        <v>43466</v>
      </c>
      <c r="C287" t="s">
        <v>231</v>
      </c>
      <c r="D287">
        <v>240</v>
      </c>
      <c r="E287">
        <v>261</v>
      </c>
      <c r="F287">
        <v>348</v>
      </c>
      <c r="G287">
        <v>375</v>
      </c>
      <c r="H287" t="s">
        <v>781</v>
      </c>
      <c r="I287" t="s">
        <v>620</v>
      </c>
      <c r="J287" t="s">
        <v>688</v>
      </c>
      <c r="K287" t="s">
        <v>618</v>
      </c>
      <c r="M287">
        <v>167</v>
      </c>
      <c r="N287">
        <v>167</v>
      </c>
      <c r="O287">
        <v>768.5</v>
      </c>
      <c r="P287">
        <v>4.5999999999999996</v>
      </c>
      <c r="R287">
        <v>471</v>
      </c>
      <c r="S287">
        <v>471</v>
      </c>
      <c r="T287">
        <v>41</v>
      </c>
      <c r="U287">
        <v>0.247</v>
      </c>
      <c r="V287">
        <v>3</v>
      </c>
      <c r="W287">
        <v>0</v>
      </c>
      <c r="X287">
        <v>3</v>
      </c>
      <c r="Y287">
        <v>6</v>
      </c>
      <c r="Z287">
        <v>80525</v>
      </c>
      <c r="AA287">
        <v>1.85</v>
      </c>
      <c r="AB287">
        <v>80525</v>
      </c>
      <c r="AC287">
        <v>1.85</v>
      </c>
      <c r="AD287">
        <v>27159</v>
      </c>
      <c r="AE287">
        <v>2001480</v>
      </c>
      <c r="AF287">
        <v>0.33729999999999999</v>
      </c>
      <c r="AG287">
        <v>255</v>
      </c>
      <c r="AH287">
        <v>5191821</v>
      </c>
      <c r="AI287">
        <v>6699</v>
      </c>
      <c r="AJ287">
        <v>583</v>
      </c>
      <c r="AK287" t="s">
        <v>764</v>
      </c>
      <c r="AL287" t="s">
        <v>640</v>
      </c>
      <c r="AM287" t="s">
        <v>777</v>
      </c>
      <c r="AN287" t="s">
        <v>780</v>
      </c>
      <c r="AO287" t="s">
        <v>613</v>
      </c>
      <c r="AP287">
        <v>5</v>
      </c>
      <c r="AQ287">
        <v>8</v>
      </c>
      <c r="AR287">
        <v>19</v>
      </c>
      <c r="AS287">
        <v>60</v>
      </c>
      <c r="AT287">
        <v>42</v>
      </c>
      <c r="AU287" s="3">
        <v>26998</v>
      </c>
      <c r="AZ287">
        <v>0.41749999999999998</v>
      </c>
      <c r="BA287">
        <v>0.10854999999999999</v>
      </c>
      <c r="BB287">
        <v>2.06245E-2</v>
      </c>
      <c r="BC287">
        <v>1.4437149999999999E-3</v>
      </c>
      <c r="BD287">
        <v>1.0106E-4</v>
      </c>
      <c r="BE287" s="2">
        <v>3.2339199999999997E-5</v>
      </c>
      <c r="BF287" s="2">
        <v>3.2339199999999999E-7</v>
      </c>
      <c r="BG287" s="2">
        <v>2.5871399999999999E-8</v>
      </c>
      <c r="BH287">
        <v>2.2849775000000001</v>
      </c>
      <c r="BI287">
        <v>0.37165348999999998</v>
      </c>
      <c r="BJ287">
        <v>3.8503878999999998E-2</v>
      </c>
      <c r="BK287">
        <v>6.2556199999999997E-4</v>
      </c>
      <c r="BL287">
        <v>1.39705E-4</v>
      </c>
      <c r="BM287" s="2">
        <v>1.8271700000000001E-6</v>
      </c>
      <c r="BN287" s="2">
        <v>3.4486500000000001E-7</v>
      </c>
      <c r="BO287">
        <v>461.50604559999999</v>
      </c>
      <c r="BP287">
        <v>75.064341990000003</v>
      </c>
      <c r="BQ287">
        <v>7.7767824670000003</v>
      </c>
      <c r="BR287">
        <v>0.12634720099999999</v>
      </c>
      <c r="BS287">
        <v>2.8216860999999999E-2</v>
      </c>
      <c r="BT287">
        <v>3.6904E-4</v>
      </c>
      <c r="BU287" s="2">
        <v>6.9653799999999994E-5</v>
      </c>
    </row>
    <row r="288" spans="1:73" x14ac:dyDescent="0.2">
      <c r="A288" t="s">
        <v>325</v>
      </c>
      <c r="B288" s="3">
        <v>43466</v>
      </c>
      <c r="C288" t="s">
        <v>231</v>
      </c>
      <c r="D288">
        <v>261</v>
      </c>
      <c r="E288">
        <v>261</v>
      </c>
      <c r="F288">
        <v>318</v>
      </c>
      <c r="G288">
        <v>375</v>
      </c>
      <c r="H288" t="s">
        <v>779</v>
      </c>
      <c r="I288" t="s">
        <v>620</v>
      </c>
      <c r="J288" t="s">
        <v>619</v>
      </c>
      <c r="K288" t="s">
        <v>618</v>
      </c>
      <c r="M288">
        <v>460</v>
      </c>
      <c r="N288">
        <v>462</v>
      </c>
      <c r="O288">
        <v>2141</v>
      </c>
      <c r="P288">
        <v>4.6500000000000004</v>
      </c>
      <c r="R288">
        <v>1133</v>
      </c>
      <c r="S288">
        <v>1133</v>
      </c>
      <c r="T288">
        <v>130</v>
      </c>
      <c r="U288">
        <v>0.28799999999999998</v>
      </c>
      <c r="V288">
        <v>5</v>
      </c>
      <c r="W288">
        <v>0</v>
      </c>
      <c r="X288">
        <v>13</v>
      </c>
      <c r="Y288">
        <v>6</v>
      </c>
      <c r="Z288">
        <v>249250</v>
      </c>
      <c r="AA288">
        <v>5.72</v>
      </c>
      <c r="AB288">
        <v>249250</v>
      </c>
      <c r="AC288">
        <v>5.72</v>
      </c>
      <c r="AD288">
        <v>89543</v>
      </c>
      <c r="AE288">
        <v>5304133</v>
      </c>
      <c r="AF288">
        <v>0.35920000000000002</v>
      </c>
      <c r="AG288">
        <v>198</v>
      </c>
      <c r="AH288">
        <v>16798483</v>
      </c>
      <c r="AI288">
        <v>7813</v>
      </c>
      <c r="AJ288">
        <v>557</v>
      </c>
      <c r="AK288" t="s">
        <v>778</v>
      </c>
      <c r="AL288" t="s">
        <v>777</v>
      </c>
      <c r="AM288" t="s">
        <v>760</v>
      </c>
      <c r="AN288" t="s">
        <v>776</v>
      </c>
      <c r="AO288" t="s">
        <v>613</v>
      </c>
      <c r="AP288">
        <v>5</v>
      </c>
      <c r="AQ288">
        <v>8</v>
      </c>
      <c r="AR288">
        <v>19</v>
      </c>
      <c r="AS288">
        <v>60</v>
      </c>
      <c r="AT288">
        <v>42</v>
      </c>
      <c r="AU288" s="3">
        <v>26937</v>
      </c>
      <c r="AZ288">
        <v>1.1499999999999999</v>
      </c>
      <c r="BA288">
        <v>0.29899999999999999</v>
      </c>
      <c r="BB288">
        <v>5.6809999999999999E-2</v>
      </c>
      <c r="BC288">
        <v>3.9766999999999997E-3</v>
      </c>
      <c r="BD288">
        <v>2.7836899999999999E-4</v>
      </c>
      <c r="BE288" s="2">
        <v>8.9078099999999997E-5</v>
      </c>
      <c r="BF288" s="2">
        <v>8.9078100000000001E-7</v>
      </c>
      <c r="BG288" s="2">
        <v>7.1262499999999994E-8</v>
      </c>
      <c r="BH288">
        <v>6.2939499999999997</v>
      </c>
      <c r="BI288">
        <v>1.0237162</v>
      </c>
      <c r="BJ288">
        <v>0.10605858899999999</v>
      </c>
      <c r="BK288">
        <v>1.723104E-3</v>
      </c>
      <c r="BL288">
        <v>3.8481700000000003E-4</v>
      </c>
      <c r="BM288" s="2">
        <v>5.0329100000000004E-6</v>
      </c>
      <c r="BN288" s="2">
        <v>9.4992899999999996E-7</v>
      </c>
      <c r="BO288">
        <v>1271.2142570000001</v>
      </c>
      <c r="BP288">
        <v>206.76405579999999</v>
      </c>
      <c r="BQ288">
        <v>21.421077449999999</v>
      </c>
      <c r="BR288">
        <v>0.34802222999999999</v>
      </c>
      <c r="BS288">
        <v>7.7723089999999995E-2</v>
      </c>
      <c r="BT288">
        <v>1.016517E-3</v>
      </c>
      <c r="BU288">
        <v>1.9186100000000001E-4</v>
      </c>
    </row>
    <row r="289" spans="1:73" x14ac:dyDescent="0.2">
      <c r="A289" t="s">
        <v>156</v>
      </c>
      <c r="B289" s="3">
        <v>43466</v>
      </c>
      <c r="C289" t="s">
        <v>88</v>
      </c>
      <c r="D289">
        <v>341</v>
      </c>
      <c r="E289">
        <v>341</v>
      </c>
      <c r="F289">
        <v>762</v>
      </c>
      <c r="G289">
        <v>762</v>
      </c>
      <c r="H289" t="s">
        <v>775</v>
      </c>
      <c r="I289" t="s">
        <v>620</v>
      </c>
      <c r="J289" t="s">
        <v>688</v>
      </c>
      <c r="K289" t="s">
        <v>634</v>
      </c>
      <c r="M289">
        <v>230</v>
      </c>
      <c r="N289">
        <v>230</v>
      </c>
      <c r="O289">
        <v>1034</v>
      </c>
      <c r="P289">
        <v>4.5</v>
      </c>
      <c r="R289">
        <v>519</v>
      </c>
      <c r="S289">
        <v>519</v>
      </c>
      <c r="T289">
        <v>93</v>
      </c>
      <c r="U289">
        <v>0.40400000000000003</v>
      </c>
      <c r="V289">
        <v>4</v>
      </c>
      <c r="W289">
        <v>0</v>
      </c>
      <c r="X289">
        <v>5</v>
      </c>
      <c r="Y289">
        <v>6</v>
      </c>
      <c r="Z289">
        <v>77898</v>
      </c>
      <c r="AA289">
        <v>1.79</v>
      </c>
      <c r="AB289">
        <v>77898</v>
      </c>
      <c r="AC289">
        <v>1.79</v>
      </c>
      <c r="AD289">
        <v>43696</v>
      </c>
      <c r="AE289">
        <v>2798894</v>
      </c>
      <c r="AF289">
        <v>0.56089999999999995</v>
      </c>
      <c r="AG289">
        <v>290</v>
      </c>
      <c r="AH289">
        <v>15900000</v>
      </c>
      <c r="AI289">
        <v>15377</v>
      </c>
      <c r="AJ289">
        <v>529</v>
      </c>
      <c r="AK289" t="s">
        <v>774</v>
      </c>
      <c r="AL289" t="s">
        <v>773</v>
      </c>
      <c r="AM289" t="s">
        <v>687</v>
      </c>
      <c r="AN289" t="s">
        <v>772</v>
      </c>
      <c r="AO289" t="s">
        <v>683</v>
      </c>
      <c r="AP289">
        <v>5</v>
      </c>
      <c r="AQ289">
        <v>15</v>
      </c>
      <c r="AR289">
        <v>29</v>
      </c>
      <c r="AS289">
        <v>86</v>
      </c>
      <c r="AT289">
        <v>14</v>
      </c>
      <c r="AU289" s="3">
        <v>31078</v>
      </c>
      <c r="AX289" t="s">
        <v>690</v>
      </c>
      <c r="AY289" t="s">
        <v>690</v>
      </c>
      <c r="AZ289">
        <v>0.57499999999999996</v>
      </c>
      <c r="BA289">
        <v>0.14949999999999999</v>
      </c>
      <c r="BB289">
        <v>2.8405E-2</v>
      </c>
      <c r="BC289">
        <v>1.9883499999999998E-3</v>
      </c>
      <c r="BD289">
        <v>1.39185E-4</v>
      </c>
      <c r="BE289" s="2">
        <v>4.4539000000000002E-5</v>
      </c>
      <c r="BF289" s="2">
        <v>4.4538999999999999E-7</v>
      </c>
      <c r="BG289" s="2">
        <v>3.5631200000000001E-8</v>
      </c>
      <c r="BH289">
        <v>3.1469749999999999</v>
      </c>
      <c r="BI289">
        <v>0.51185809999999998</v>
      </c>
      <c r="BJ289">
        <v>5.3029294999999997E-2</v>
      </c>
      <c r="BK289">
        <v>8.6155200000000002E-4</v>
      </c>
      <c r="BL289">
        <v>1.9240899999999999E-4</v>
      </c>
      <c r="BM289" s="2">
        <v>2.5164600000000001E-6</v>
      </c>
      <c r="BN289" s="2">
        <v>4.7496400000000002E-7</v>
      </c>
      <c r="BO289">
        <v>635.60712869999998</v>
      </c>
      <c r="BP289">
        <v>103.3820279</v>
      </c>
      <c r="BQ289">
        <v>10.71053873</v>
      </c>
      <c r="BR289">
        <v>0.17401111499999999</v>
      </c>
      <c r="BS289">
        <v>3.8861544999999997E-2</v>
      </c>
      <c r="BT289">
        <v>5.0825899999999995E-4</v>
      </c>
      <c r="BU289" s="2">
        <v>9.5930399999999999E-5</v>
      </c>
    </row>
    <row r="290" spans="1:73" x14ac:dyDescent="0.2">
      <c r="A290" t="s">
        <v>422</v>
      </c>
      <c r="B290" s="3">
        <v>43466</v>
      </c>
      <c r="C290" t="s">
        <v>419</v>
      </c>
      <c r="D290">
        <v>343</v>
      </c>
      <c r="E290">
        <v>241</v>
      </c>
      <c r="F290">
        <v>757</v>
      </c>
      <c r="G290">
        <v>760</v>
      </c>
      <c r="H290" t="s">
        <v>771</v>
      </c>
      <c r="I290" t="s">
        <v>620</v>
      </c>
      <c r="J290" t="s">
        <v>688</v>
      </c>
      <c r="K290" t="s">
        <v>641</v>
      </c>
      <c r="M290">
        <v>179</v>
      </c>
      <c r="N290">
        <v>200</v>
      </c>
      <c r="O290">
        <v>626.5</v>
      </c>
      <c r="P290">
        <v>3.5</v>
      </c>
      <c r="R290">
        <v>204</v>
      </c>
      <c r="S290">
        <v>204</v>
      </c>
      <c r="T290">
        <v>147</v>
      </c>
      <c r="U290">
        <v>0.84</v>
      </c>
      <c r="V290">
        <v>1</v>
      </c>
      <c r="W290">
        <v>0</v>
      </c>
      <c r="X290">
        <v>1</v>
      </c>
      <c r="Y290">
        <v>11</v>
      </c>
      <c r="Z290">
        <v>63577</v>
      </c>
      <c r="AA290">
        <v>1.46</v>
      </c>
      <c r="AB290">
        <v>63577</v>
      </c>
      <c r="AC290">
        <v>1.46</v>
      </c>
      <c r="AD290">
        <v>14325</v>
      </c>
      <c r="AE290">
        <v>1434170</v>
      </c>
      <c r="AF290">
        <v>0.2253</v>
      </c>
      <c r="AG290">
        <v>140</v>
      </c>
      <c r="AH290">
        <v>13369245</v>
      </c>
      <c r="AI290">
        <v>19099</v>
      </c>
      <c r="AJ290">
        <v>312</v>
      </c>
      <c r="AK290" t="s">
        <v>770</v>
      </c>
      <c r="AL290" t="s">
        <v>766</v>
      </c>
      <c r="AM290" t="s">
        <v>744</v>
      </c>
      <c r="AN290" t="s">
        <v>677</v>
      </c>
      <c r="AO290" t="s">
        <v>622</v>
      </c>
      <c r="AP290">
        <v>11</v>
      </c>
      <c r="AQ290">
        <v>13</v>
      </c>
      <c r="AR290">
        <v>30</v>
      </c>
      <c r="AS290">
        <v>68</v>
      </c>
      <c r="AT290">
        <v>9</v>
      </c>
      <c r="AU290" s="3">
        <v>31596</v>
      </c>
      <c r="AW290" t="s">
        <v>636</v>
      </c>
      <c r="AX290" t="s">
        <v>690</v>
      </c>
      <c r="AZ290">
        <v>0.44750000000000001</v>
      </c>
      <c r="BA290">
        <v>0.11635</v>
      </c>
      <c r="BB290">
        <v>2.2106500000000001E-2</v>
      </c>
      <c r="BC290">
        <v>1.5474550000000001E-3</v>
      </c>
      <c r="BD290">
        <v>1.08322E-4</v>
      </c>
      <c r="BE290" s="2">
        <v>3.4663000000000003E-5</v>
      </c>
      <c r="BF290" s="2">
        <v>3.4662999999999997E-7</v>
      </c>
      <c r="BG290" s="2">
        <v>2.7730399999999999E-8</v>
      </c>
      <c r="BH290">
        <v>2.4491675000000002</v>
      </c>
      <c r="BI290">
        <v>0.39835913000000001</v>
      </c>
      <c r="BJ290">
        <v>4.1270624999999998E-2</v>
      </c>
      <c r="BK290">
        <v>6.7051199999999995E-4</v>
      </c>
      <c r="BL290">
        <v>1.4974399999999999E-4</v>
      </c>
      <c r="BM290" s="2">
        <v>1.9584600000000001E-6</v>
      </c>
      <c r="BN290" s="2">
        <v>3.6964599999999997E-7</v>
      </c>
      <c r="BO290">
        <v>494.66815659999997</v>
      </c>
      <c r="BP290">
        <v>80.458186920000003</v>
      </c>
      <c r="BQ290">
        <v>8.3355931830000003</v>
      </c>
      <c r="BR290">
        <v>0.135426041</v>
      </c>
      <c r="BS290">
        <v>3.0244420000000001E-2</v>
      </c>
      <c r="BT290">
        <v>3.9555800000000001E-4</v>
      </c>
      <c r="BU290" s="2">
        <v>7.4658899999999998E-5</v>
      </c>
    </row>
    <row r="291" spans="1:73" x14ac:dyDescent="0.2">
      <c r="A291" t="s">
        <v>423</v>
      </c>
      <c r="B291" s="3">
        <v>43466</v>
      </c>
      <c r="C291" t="s">
        <v>419</v>
      </c>
      <c r="D291">
        <v>355</v>
      </c>
      <c r="E291">
        <v>241</v>
      </c>
      <c r="F291">
        <v>760</v>
      </c>
      <c r="G291">
        <v>760</v>
      </c>
      <c r="H291" t="s">
        <v>769</v>
      </c>
      <c r="I291" t="s">
        <v>620</v>
      </c>
      <c r="J291" t="s">
        <v>688</v>
      </c>
      <c r="K291" t="s">
        <v>641</v>
      </c>
      <c r="M291">
        <v>150</v>
      </c>
      <c r="N291">
        <v>150</v>
      </c>
      <c r="O291">
        <v>525</v>
      </c>
      <c r="P291">
        <v>3.5</v>
      </c>
      <c r="R291">
        <v>173</v>
      </c>
      <c r="S291">
        <v>173</v>
      </c>
      <c r="T291">
        <v>132</v>
      </c>
      <c r="U291">
        <v>0.90400000000000003</v>
      </c>
      <c r="V291">
        <v>1</v>
      </c>
      <c r="W291">
        <v>0</v>
      </c>
      <c r="X291">
        <v>1</v>
      </c>
      <c r="Y291">
        <v>12</v>
      </c>
      <c r="Z291">
        <v>45362</v>
      </c>
      <c r="AA291">
        <v>1.04</v>
      </c>
      <c r="AB291">
        <v>45362</v>
      </c>
      <c r="AC291">
        <v>1.04</v>
      </c>
      <c r="AD291">
        <v>10330</v>
      </c>
      <c r="AE291">
        <v>1041895</v>
      </c>
      <c r="AF291">
        <v>0.22770000000000001</v>
      </c>
      <c r="AG291">
        <v>166</v>
      </c>
      <c r="AH291">
        <v>10240710</v>
      </c>
      <c r="AI291">
        <v>19506</v>
      </c>
      <c r="AJ291">
        <v>313</v>
      </c>
      <c r="AK291" t="s">
        <v>768</v>
      </c>
      <c r="AL291" t="s">
        <v>677</v>
      </c>
      <c r="AM291" t="s">
        <v>767</v>
      </c>
      <c r="AN291" t="s">
        <v>766</v>
      </c>
      <c r="AO291" t="s">
        <v>622</v>
      </c>
      <c r="AP291">
        <v>11</v>
      </c>
      <c r="AQ291">
        <v>13</v>
      </c>
      <c r="AR291">
        <v>30</v>
      </c>
      <c r="AS291">
        <v>68</v>
      </c>
      <c r="AT291">
        <v>9</v>
      </c>
      <c r="AU291" s="3">
        <v>32111</v>
      </c>
      <c r="AW291" t="s">
        <v>636</v>
      </c>
      <c r="AX291" t="s">
        <v>690</v>
      </c>
      <c r="AZ291">
        <v>0.375</v>
      </c>
      <c r="BA291">
        <v>9.7500000000000003E-2</v>
      </c>
      <c r="BB291">
        <v>1.8525E-2</v>
      </c>
      <c r="BC291">
        <v>1.2967499999999999E-3</v>
      </c>
      <c r="BD291" s="2">
        <v>9.0772499999999999E-5</v>
      </c>
      <c r="BE291" s="2">
        <v>2.9047199999999999E-5</v>
      </c>
      <c r="BF291" s="2">
        <v>2.9047199999999998E-7</v>
      </c>
      <c r="BG291" s="2">
        <v>2.3237799999999998E-8</v>
      </c>
      <c r="BH291">
        <v>2.0523750000000001</v>
      </c>
      <c r="BI291">
        <v>0.33382050000000002</v>
      </c>
      <c r="BJ291">
        <v>3.4584323E-2</v>
      </c>
      <c r="BK291">
        <v>5.6188199999999998E-4</v>
      </c>
      <c r="BL291">
        <v>1.2548400000000001E-4</v>
      </c>
      <c r="BM291" s="2">
        <v>1.6411700000000001E-6</v>
      </c>
      <c r="BN291" s="2">
        <v>3.0975900000000001E-7</v>
      </c>
      <c r="BO291">
        <v>414.52638830000001</v>
      </c>
      <c r="BP291">
        <v>67.423061669999996</v>
      </c>
      <c r="BQ291">
        <v>6.9851339530000001</v>
      </c>
      <c r="BR291">
        <v>0.11348551</v>
      </c>
      <c r="BS291">
        <v>2.5344485999999999E-2</v>
      </c>
      <c r="BT291">
        <v>3.3147299999999999E-4</v>
      </c>
      <c r="BU291" s="2">
        <v>6.2563299999999998E-5</v>
      </c>
    </row>
    <row r="292" spans="1:73" x14ac:dyDescent="0.2">
      <c r="A292" t="s">
        <v>327</v>
      </c>
      <c r="B292" s="3">
        <v>43466</v>
      </c>
      <c r="C292" t="s">
        <v>328</v>
      </c>
      <c r="D292">
        <v>61</v>
      </c>
      <c r="E292">
        <v>61</v>
      </c>
      <c r="F292">
        <v>216</v>
      </c>
      <c r="G292">
        <v>216</v>
      </c>
      <c r="H292" t="s">
        <v>765</v>
      </c>
      <c r="I292" t="s">
        <v>620</v>
      </c>
      <c r="J292" t="s">
        <v>619</v>
      </c>
      <c r="K292" t="s">
        <v>618</v>
      </c>
      <c r="M292">
        <v>1603</v>
      </c>
      <c r="N292">
        <v>1603</v>
      </c>
      <c r="O292">
        <v>7402.5</v>
      </c>
      <c r="P292">
        <v>4.62</v>
      </c>
      <c r="R292">
        <v>3855</v>
      </c>
      <c r="S292">
        <v>3855</v>
      </c>
      <c r="T292">
        <v>469</v>
      </c>
      <c r="U292">
        <v>0.29699999999999999</v>
      </c>
      <c r="V292">
        <v>22</v>
      </c>
      <c r="W292">
        <v>1</v>
      </c>
      <c r="X292">
        <v>32</v>
      </c>
      <c r="Y292">
        <v>43538</v>
      </c>
      <c r="Z292">
        <v>906484</v>
      </c>
      <c r="AA292">
        <v>20.81</v>
      </c>
      <c r="AB292">
        <v>844628</v>
      </c>
      <c r="AC292">
        <v>19.39</v>
      </c>
      <c r="AD292">
        <v>161168</v>
      </c>
      <c r="AE292">
        <v>13652083</v>
      </c>
      <c r="AF292">
        <v>0.1656</v>
      </c>
      <c r="AG292">
        <v>185</v>
      </c>
      <c r="AH292">
        <v>21351730</v>
      </c>
      <c r="AI292">
        <v>2884</v>
      </c>
      <c r="AJ292">
        <v>546</v>
      </c>
      <c r="AK292" t="s">
        <v>764</v>
      </c>
      <c r="AL292" t="s">
        <v>638</v>
      </c>
      <c r="AM292" t="s">
        <v>639</v>
      </c>
      <c r="AN292" t="s">
        <v>763</v>
      </c>
      <c r="AO292" t="s">
        <v>613</v>
      </c>
      <c r="AP292">
        <v>16</v>
      </c>
      <c r="AQ292">
        <v>9</v>
      </c>
      <c r="AR292" t="s">
        <v>762</v>
      </c>
      <c r="AS292">
        <v>55</v>
      </c>
      <c r="AT292">
        <v>41</v>
      </c>
      <c r="AU292" s="3">
        <v>20236</v>
      </c>
      <c r="AZ292">
        <v>4.0075000000000003</v>
      </c>
      <c r="BA292">
        <v>1.0419499999999999</v>
      </c>
      <c r="BB292">
        <v>0.19797049999999999</v>
      </c>
      <c r="BC292">
        <v>1.3857935E-2</v>
      </c>
      <c r="BD292">
        <v>9.7005500000000005E-4</v>
      </c>
      <c r="BE292">
        <v>3.1041800000000002E-4</v>
      </c>
      <c r="BF292" s="2">
        <v>3.1041800000000002E-6</v>
      </c>
      <c r="BG292" s="2">
        <v>2.4833400000000001E-7</v>
      </c>
      <c r="BH292">
        <v>21.933047500000001</v>
      </c>
      <c r="BI292">
        <v>3.5674284100000002</v>
      </c>
      <c r="BJ292">
        <v>0.36959112599999999</v>
      </c>
      <c r="BK292">
        <v>6.0046429999999996E-3</v>
      </c>
      <c r="BL292">
        <v>1.3410049999999999E-3</v>
      </c>
      <c r="BM292" s="2">
        <v>1.7538599999999998E-5</v>
      </c>
      <c r="BN292" s="2">
        <v>3.31029E-6</v>
      </c>
      <c r="BO292">
        <v>4429.9053359999998</v>
      </c>
      <c r="BP292">
        <v>720.52778569999998</v>
      </c>
      <c r="BQ292">
        <v>74.647798170000002</v>
      </c>
      <c r="BR292">
        <v>1.2127818130000001</v>
      </c>
      <c r="BS292">
        <v>0.27084807399999999</v>
      </c>
      <c r="BT292">
        <v>3.542342E-3</v>
      </c>
      <c r="BU292">
        <v>6.6859299999999999E-4</v>
      </c>
    </row>
    <row r="293" spans="1:73" x14ac:dyDescent="0.2">
      <c r="A293" t="s">
        <v>330</v>
      </c>
      <c r="B293" s="3">
        <v>43466</v>
      </c>
      <c r="C293" t="s">
        <v>251</v>
      </c>
      <c r="D293">
        <v>146</v>
      </c>
      <c r="E293">
        <v>182</v>
      </c>
      <c r="F293">
        <v>257</v>
      </c>
      <c r="G293">
        <v>257</v>
      </c>
      <c r="H293" t="s">
        <v>761</v>
      </c>
      <c r="I293" t="s">
        <v>620</v>
      </c>
      <c r="J293" t="s">
        <v>619</v>
      </c>
      <c r="K293" t="s">
        <v>641</v>
      </c>
      <c r="M293">
        <v>111</v>
      </c>
      <c r="N293">
        <v>112</v>
      </c>
      <c r="O293">
        <v>413.5</v>
      </c>
      <c r="P293">
        <v>3.73</v>
      </c>
      <c r="R293">
        <v>128</v>
      </c>
      <c r="S293">
        <v>128</v>
      </c>
      <c r="T293">
        <v>104</v>
      </c>
      <c r="U293">
        <v>0.94499999999999995</v>
      </c>
      <c r="V293">
        <v>1</v>
      </c>
      <c r="W293">
        <v>0</v>
      </c>
      <c r="X293">
        <v>1</v>
      </c>
      <c r="Y293">
        <v>14</v>
      </c>
      <c r="Z293">
        <v>40574</v>
      </c>
      <c r="AA293">
        <v>0.93</v>
      </c>
      <c r="AB293">
        <v>40574</v>
      </c>
      <c r="AC293">
        <v>0.93</v>
      </c>
      <c r="AD293">
        <v>9017</v>
      </c>
      <c r="AE293">
        <v>845622</v>
      </c>
      <c r="AF293">
        <v>0.22220000000000001</v>
      </c>
      <c r="AG293">
        <v>138</v>
      </c>
      <c r="AH293">
        <v>2318317</v>
      </c>
      <c r="AI293">
        <v>5546</v>
      </c>
      <c r="AJ293">
        <v>334</v>
      </c>
      <c r="AK293" t="s">
        <v>760</v>
      </c>
      <c r="AL293" t="s">
        <v>638</v>
      </c>
      <c r="AO293" t="s">
        <v>613</v>
      </c>
      <c r="AP293">
        <v>16</v>
      </c>
      <c r="AQ293">
        <v>9</v>
      </c>
      <c r="AR293">
        <v>19</v>
      </c>
      <c r="AS293">
        <v>55</v>
      </c>
      <c r="AT293">
        <v>41</v>
      </c>
      <c r="AU293" s="3">
        <v>23497</v>
      </c>
      <c r="AW293" t="s">
        <v>636</v>
      </c>
      <c r="AZ293">
        <v>0.27750000000000002</v>
      </c>
      <c r="BA293">
        <v>7.2150000000000006E-2</v>
      </c>
      <c r="BB293">
        <v>1.37085E-2</v>
      </c>
      <c r="BC293">
        <v>9.5959500000000004E-4</v>
      </c>
      <c r="BD293" s="2">
        <v>6.7171700000000006E-5</v>
      </c>
      <c r="BE293" s="2">
        <v>2.14949E-5</v>
      </c>
      <c r="BF293" s="2">
        <v>2.14949E-7</v>
      </c>
      <c r="BG293" s="2">
        <v>1.7195899999999998E-8</v>
      </c>
      <c r="BH293">
        <v>1.5187575</v>
      </c>
      <c r="BI293">
        <v>0.24702716999999999</v>
      </c>
      <c r="BJ293">
        <v>2.5592398999999998E-2</v>
      </c>
      <c r="BK293">
        <v>4.1579300000000002E-4</v>
      </c>
      <c r="BL293" s="2">
        <v>9.2858100000000005E-5</v>
      </c>
      <c r="BM293" s="2">
        <v>1.2144599999999999E-6</v>
      </c>
      <c r="BN293" s="2">
        <v>2.2922200000000001E-7</v>
      </c>
      <c r="BO293">
        <v>306.74952730000001</v>
      </c>
      <c r="BP293">
        <v>49.893065630000002</v>
      </c>
      <c r="BQ293">
        <v>5.168999125</v>
      </c>
      <c r="BR293">
        <v>8.3979277000000005E-2</v>
      </c>
      <c r="BS293">
        <v>1.8754920000000001E-2</v>
      </c>
      <c r="BT293">
        <v>2.4529E-4</v>
      </c>
      <c r="BU293" s="2">
        <v>4.6296900000000001E-5</v>
      </c>
    </row>
    <row r="294" spans="1:73" x14ac:dyDescent="0.2">
      <c r="A294" t="s">
        <v>331</v>
      </c>
      <c r="B294" s="3">
        <v>43466</v>
      </c>
      <c r="C294" t="s">
        <v>287</v>
      </c>
      <c r="D294">
        <v>315</v>
      </c>
      <c r="E294">
        <v>194</v>
      </c>
      <c r="F294">
        <v>273</v>
      </c>
      <c r="G294">
        <v>273</v>
      </c>
      <c r="H294" t="s">
        <v>759</v>
      </c>
      <c r="I294" t="s">
        <v>620</v>
      </c>
      <c r="J294" t="s">
        <v>688</v>
      </c>
      <c r="K294" t="s">
        <v>641</v>
      </c>
      <c r="M294">
        <v>288</v>
      </c>
      <c r="N294">
        <v>293</v>
      </c>
      <c r="O294">
        <v>1036</v>
      </c>
      <c r="P294">
        <v>3.6</v>
      </c>
      <c r="R294">
        <v>333</v>
      </c>
      <c r="S294">
        <v>333</v>
      </c>
      <c r="T294">
        <v>262</v>
      </c>
      <c r="U294">
        <v>0.91</v>
      </c>
      <c r="V294">
        <v>2</v>
      </c>
      <c r="W294">
        <v>1</v>
      </c>
      <c r="X294">
        <v>3</v>
      </c>
      <c r="Y294">
        <v>10</v>
      </c>
      <c r="Z294">
        <v>256217</v>
      </c>
      <c r="AA294">
        <v>5.88</v>
      </c>
      <c r="AB294">
        <v>256217</v>
      </c>
      <c r="AC294">
        <v>5.88</v>
      </c>
      <c r="AD294">
        <v>33868</v>
      </c>
      <c r="AE294">
        <v>2315113</v>
      </c>
      <c r="AF294">
        <v>0.13220000000000001</v>
      </c>
      <c r="AG294">
        <v>57</v>
      </c>
      <c r="AH294">
        <v>20511981</v>
      </c>
      <c r="AI294">
        <v>19480</v>
      </c>
      <c r="AJ294">
        <v>376</v>
      </c>
      <c r="AK294" t="s">
        <v>758</v>
      </c>
      <c r="AL294" t="s">
        <v>757</v>
      </c>
      <c r="AM294" t="s">
        <v>756</v>
      </c>
      <c r="AN294" t="s">
        <v>755</v>
      </c>
      <c r="AO294" t="s">
        <v>613</v>
      </c>
      <c r="AP294">
        <v>5</v>
      </c>
      <c r="AQ294">
        <v>8</v>
      </c>
      <c r="AR294">
        <v>19</v>
      </c>
      <c r="AS294">
        <v>60</v>
      </c>
      <c r="AT294">
        <v>42</v>
      </c>
      <c r="AU294" s="3">
        <v>30467</v>
      </c>
      <c r="AW294" t="s">
        <v>636</v>
      </c>
      <c r="AX294" t="s">
        <v>690</v>
      </c>
      <c r="AZ294">
        <v>0.72</v>
      </c>
      <c r="BA294">
        <v>0.18720000000000001</v>
      </c>
      <c r="BB294">
        <v>3.5568000000000002E-2</v>
      </c>
      <c r="BC294">
        <v>2.4897600000000002E-3</v>
      </c>
      <c r="BD294">
        <v>1.7428300000000001E-4</v>
      </c>
      <c r="BE294" s="2">
        <v>5.5770599999999998E-5</v>
      </c>
      <c r="BF294" s="2">
        <v>5.5770600000000003E-7</v>
      </c>
      <c r="BG294" s="2">
        <v>4.4616500000000001E-8</v>
      </c>
      <c r="BH294">
        <v>3.9405600000000001</v>
      </c>
      <c r="BI294">
        <v>0.64093535999999995</v>
      </c>
      <c r="BJ294">
        <v>6.6401899E-2</v>
      </c>
      <c r="BK294">
        <v>1.0788130000000001E-3</v>
      </c>
      <c r="BL294">
        <v>2.40929E-4</v>
      </c>
      <c r="BM294" s="2">
        <v>3.1510399999999998E-6</v>
      </c>
      <c r="BN294" s="2">
        <v>5.9473799999999999E-7</v>
      </c>
      <c r="BO294">
        <v>795.89066539999999</v>
      </c>
      <c r="BP294">
        <v>129.45227840000001</v>
      </c>
      <c r="BQ294">
        <v>13.41145719</v>
      </c>
      <c r="BR294">
        <v>0.21789217799999999</v>
      </c>
      <c r="BS294">
        <v>4.8661413000000001E-2</v>
      </c>
      <c r="BT294">
        <v>6.3642799999999997E-4</v>
      </c>
      <c r="BU294">
        <v>1.20122E-4</v>
      </c>
    </row>
    <row r="295" spans="1:73" x14ac:dyDescent="0.2">
      <c r="A295" t="s">
        <v>501</v>
      </c>
      <c r="B295" s="3">
        <v>43466</v>
      </c>
      <c r="C295" t="s">
        <v>502</v>
      </c>
      <c r="D295">
        <v>6</v>
      </c>
      <c r="E295">
        <v>6</v>
      </c>
      <c r="F295">
        <v>204</v>
      </c>
      <c r="G295">
        <v>204</v>
      </c>
      <c r="H295" t="s">
        <v>754</v>
      </c>
      <c r="I295" t="s">
        <v>620</v>
      </c>
      <c r="J295" t="s">
        <v>619</v>
      </c>
      <c r="K295" t="s">
        <v>618</v>
      </c>
      <c r="M295">
        <v>1527</v>
      </c>
      <c r="N295">
        <v>1531</v>
      </c>
      <c r="O295">
        <v>6248.5</v>
      </c>
      <c r="P295">
        <v>4.09</v>
      </c>
      <c r="R295">
        <v>2894</v>
      </c>
      <c r="S295">
        <v>2894</v>
      </c>
      <c r="T295">
        <v>711</v>
      </c>
      <c r="U295">
        <v>0.47099999999999997</v>
      </c>
      <c r="V295">
        <v>20</v>
      </c>
      <c r="W295">
        <v>0</v>
      </c>
      <c r="X295">
        <v>46</v>
      </c>
      <c r="Y295">
        <v>6</v>
      </c>
      <c r="Z295">
        <v>566414</v>
      </c>
      <c r="AA295">
        <v>13</v>
      </c>
      <c r="AB295">
        <v>519124</v>
      </c>
      <c r="AC295">
        <v>11.92</v>
      </c>
      <c r="AD295">
        <v>171144</v>
      </c>
      <c r="AE295">
        <v>10617265</v>
      </c>
      <c r="AF295">
        <v>0.30220000000000002</v>
      </c>
      <c r="AG295">
        <v>223</v>
      </c>
      <c r="AH295">
        <v>7994564</v>
      </c>
      <c r="AI295">
        <v>1276</v>
      </c>
      <c r="AJ295">
        <v>514</v>
      </c>
      <c r="AK295" t="s">
        <v>753</v>
      </c>
      <c r="AL295" t="s">
        <v>752</v>
      </c>
      <c r="AM295" t="s">
        <v>751</v>
      </c>
      <c r="AN295" t="s">
        <v>747</v>
      </c>
      <c r="AO295" t="s">
        <v>622</v>
      </c>
      <c r="AP295">
        <v>3</v>
      </c>
      <c r="AQ295">
        <v>7</v>
      </c>
      <c r="AR295">
        <v>26</v>
      </c>
      <c r="AS295">
        <v>65</v>
      </c>
      <c r="AT295">
        <v>2</v>
      </c>
      <c r="AU295" s="3">
        <v>14940</v>
      </c>
      <c r="AZ295">
        <v>3.8174999999999999</v>
      </c>
      <c r="BA295">
        <v>0.99255000000000004</v>
      </c>
      <c r="BB295">
        <v>0.18858449999999999</v>
      </c>
      <c r="BC295">
        <v>1.3200915000000001E-2</v>
      </c>
      <c r="BD295">
        <v>9.2406400000000005E-4</v>
      </c>
      <c r="BE295">
        <v>2.9569999999999998E-4</v>
      </c>
      <c r="BF295" s="2">
        <v>2.9569999999999998E-6</v>
      </c>
      <c r="BG295" s="2">
        <v>2.3656E-7</v>
      </c>
      <c r="BH295">
        <v>20.8931775</v>
      </c>
      <c r="BI295">
        <v>3.3982926899999999</v>
      </c>
      <c r="BJ295">
        <v>0.35206840299999997</v>
      </c>
      <c r="BK295">
        <v>5.719956E-3</v>
      </c>
      <c r="BL295">
        <v>1.2774259999999999E-3</v>
      </c>
      <c r="BM295" s="2">
        <v>1.6707100000000001E-5</v>
      </c>
      <c r="BN295" s="2">
        <v>3.1533500000000001E-6</v>
      </c>
      <c r="BO295">
        <v>4219.8786319999999</v>
      </c>
      <c r="BP295">
        <v>686.36676780000005</v>
      </c>
      <c r="BQ295">
        <v>71.108663640000003</v>
      </c>
      <c r="BR295">
        <v>1.1552824880000001</v>
      </c>
      <c r="BS295">
        <v>0.258006868</v>
      </c>
      <c r="BT295">
        <v>3.3743950000000001E-3</v>
      </c>
      <c r="BU295">
        <v>6.3689499999999995E-4</v>
      </c>
    </row>
    <row r="296" spans="1:73" x14ac:dyDescent="0.2">
      <c r="A296" t="s">
        <v>503</v>
      </c>
      <c r="B296" s="3">
        <v>43466</v>
      </c>
      <c r="C296" t="s">
        <v>502</v>
      </c>
      <c r="D296">
        <v>7</v>
      </c>
      <c r="E296">
        <v>6</v>
      </c>
      <c r="F296">
        <v>371</v>
      </c>
      <c r="G296">
        <v>204</v>
      </c>
      <c r="H296" t="s">
        <v>750</v>
      </c>
      <c r="I296" t="s">
        <v>620</v>
      </c>
      <c r="J296" t="s">
        <v>619</v>
      </c>
      <c r="K296" t="s">
        <v>618</v>
      </c>
      <c r="M296">
        <v>240</v>
      </c>
      <c r="N296">
        <v>240</v>
      </c>
      <c r="O296">
        <v>1080</v>
      </c>
      <c r="P296">
        <v>4.5</v>
      </c>
      <c r="R296">
        <v>545</v>
      </c>
      <c r="S296">
        <v>545</v>
      </c>
      <c r="T296">
        <v>93</v>
      </c>
      <c r="U296">
        <v>0.39200000000000002</v>
      </c>
      <c r="V296">
        <v>4</v>
      </c>
      <c r="W296">
        <v>0</v>
      </c>
      <c r="X296">
        <v>8</v>
      </c>
      <c r="Y296">
        <v>6</v>
      </c>
      <c r="Z296">
        <v>96933</v>
      </c>
      <c r="AA296">
        <v>2.23</v>
      </c>
      <c r="AB296">
        <v>96933</v>
      </c>
      <c r="AC296">
        <v>2.23</v>
      </c>
      <c r="AD296">
        <v>28827</v>
      </c>
      <c r="AE296">
        <v>1766160</v>
      </c>
      <c r="AF296">
        <v>0.2974</v>
      </c>
      <c r="AG296">
        <v>244</v>
      </c>
      <c r="AH296">
        <v>1269490</v>
      </c>
      <c r="AI296">
        <v>1175</v>
      </c>
      <c r="AJ296">
        <v>545</v>
      </c>
      <c r="AK296" t="s">
        <v>749</v>
      </c>
      <c r="AL296" t="s">
        <v>748</v>
      </c>
      <c r="AM296" t="s">
        <v>747</v>
      </c>
      <c r="AO296" t="s">
        <v>622</v>
      </c>
      <c r="AP296">
        <v>3</v>
      </c>
      <c r="AQ296">
        <v>7</v>
      </c>
      <c r="AR296">
        <v>26</v>
      </c>
      <c r="AS296">
        <v>65</v>
      </c>
      <c r="AT296">
        <v>2</v>
      </c>
      <c r="AU296" s="3">
        <v>14909</v>
      </c>
      <c r="AV296" t="s">
        <v>746</v>
      </c>
      <c r="AZ296">
        <v>0.6</v>
      </c>
      <c r="BA296">
        <v>0.156</v>
      </c>
      <c r="BB296">
        <v>2.964E-2</v>
      </c>
      <c r="BC296">
        <v>2.0747999999999999E-3</v>
      </c>
      <c r="BD296">
        <v>1.45236E-4</v>
      </c>
      <c r="BE296" s="2">
        <v>4.6475499999999999E-5</v>
      </c>
      <c r="BF296" s="2">
        <v>4.6475500000000001E-7</v>
      </c>
      <c r="BG296" s="2">
        <v>3.7180400000000001E-8</v>
      </c>
      <c r="BH296">
        <v>3.2837999999999998</v>
      </c>
      <c r="BI296">
        <v>0.53411280000000005</v>
      </c>
      <c r="BJ296">
        <v>5.5334915999999998E-2</v>
      </c>
      <c r="BK296">
        <v>8.9901100000000002E-4</v>
      </c>
      <c r="BL296">
        <v>2.00774E-4</v>
      </c>
      <c r="BM296" s="2">
        <v>2.6258700000000002E-6</v>
      </c>
      <c r="BN296" s="2">
        <v>4.9561499999999995E-7</v>
      </c>
      <c r="BO296">
        <v>663.24222120000002</v>
      </c>
      <c r="BP296">
        <v>107.8768987</v>
      </c>
      <c r="BQ296">
        <v>11.17621432</v>
      </c>
      <c r="BR296">
        <v>0.181576815</v>
      </c>
      <c r="BS296">
        <v>4.0551178E-2</v>
      </c>
      <c r="BT296">
        <v>5.3035699999999996E-4</v>
      </c>
      <c r="BU296">
        <v>1.00101E-4</v>
      </c>
    </row>
    <row r="297" spans="1:73" x14ac:dyDescent="0.2">
      <c r="A297" t="s">
        <v>505</v>
      </c>
      <c r="B297" s="3">
        <v>43466</v>
      </c>
      <c r="C297" t="s">
        <v>506</v>
      </c>
      <c r="D297">
        <v>74</v>
      </c>
      <c r="E297">
        <v>74</v>
      </c>
      <c r="F297">
        <v>224</v>
      </c>
      <c r="G297">
        <v>224</v>
      </c>
      <c r="H297" t="s">
        <v>745</v>
      </c>
      <c r="I297" t="s">
        <v>620</v>
      </c>
      <c r="J297" t="s">
        <v>619</v>
      </c>
      <c r="K297" t="s">
        <v>618</v>
      </c>
      <c r="M297">
        <v>2151</v>
      </c>
      <c r="N297">
        <v>2162</v>
      </c>
      <c r="O297">
        <v>10068.5</v>
      </c>
      <c r="P297">
        <v>4.68</v>
      </c>
      <c r="R297">
        <v>4814</v>
      </c>
      <c r="S297">
        <v>4814</v>
      </c>
      <c r="T297">
        <v>875</v>
      </c>
      <c r="U297">
        <v>0.40899999999999997</v>
      </c>
      <c r="V297">
        <v>22</v>
      </c>
      <c r="W297">
        <v>1</v>
      </c>
      <c r="X297">
        <v>22</v>
      </c>
      <c r="Y297">
        <v>43662</v>
      </c>
      <c r="Z297">
        <v>1172233</v>
      </c>
      <c r="AA297">
        <v>26.91</v>
      </c>
      <c r="AB297">
        <v>1083783</v>
      </c>
      <c r="AC297">
        <v>24.88</v>
      </c>
      <c r="AD297">
        <v>150639</v>
      </c>
      <c r="AE297">
        <v>16837094</v>
      </c>
      <c r="AF297">
        <v>0.1285</v>
      </c>
      <c r="AG297">
        <v>179</v>
      </c>
      <c r="AH297">
        <v>32794423</v>
      </c>
      <c r="AI297">
        <v>3238</v>
      </c>
      <c r="AJ297">
        <v>536</v>
      </c>
      <c r="AK297" t="s">
        <v>744</v>
      </c>
      <c r="AL297" t="s">
        <v>680</v>
      </c>
      <c r="AM297" t="s">
        <v>743</v>
      </c>
      <c r="AN297" t="s">
        <v>658</v>
      </c>
      <c r="AO297" t="s">
        <v>622</v>
      </c>
      <c r="AP297">
        <v>11</v>
      </c>
      <c r="AQ297">
        <v>13</v>
      </c>
      <c r="AR297">
        <v>30</v>
      </c>
      <c r="AS297">
        <v>68</v>
      </c>
      <c r="AT297">
        <v>8</v>
      </c>
      <c r="AU297" s="3">
        <v>21348</v>
      </c>
      <c r="AZ297">
        <v>5.3775000000000004</v>
      </c>
      <c r="BA297">
        <v>1.39815</v>
      </c>
      <c r="BB297">
        <v>0.26564850000000001</v>
      </c>
      <c r="BC297">
        <v>1.8595395000000001E-2</v>
      </c>
      <c r="BD297">
        <v>1.3016779999999999E-3</v>
      </c>
      <c r="BE297">
        <v>4.1653700000000003E-4</v>
      </c>
      <c r="BF297" s="2">
        <v>4.1653700000000004E-6</v>
      </c>
      <c r="BG297" s="2">
        <v>3.33229E-7</v>
      </c>
      <c r="BH297">
        <v>29.431057500000001</v>
      </c>
      <c r="BI297">
        <v>4.7869859699999999</v>
      </c>
      <c r="BJ297">
        <v>0.495939185</v>
      </c>
      <c r="BK297">
        <v>8.0573850000000002E-3</v>
      </c>
      <c r="BL297">
        <v>1.7994389999999999E-3</v>
      </c>
      <c r="BM297" s="2">
        <v>2.3534299999999999E-5</v>
      </c>
      <c r="BN297" s="2">
        <v>4.4419499999999999E-6</v>
      </c>
      <c r="BO297">
        <v>5944.3084079999999</v>
      </c>
      <c r="BP297">
        <v>966.84670430000006</v>
      </c>
      <c r="BQ297">
        <v>100.1668209</v>
      </c>
      <c r="BR297">
        <v>1.627382208</v>
      </c>
      <c r="BS297">
        <v>0.36343993000000002</v>
      </c>
      <c r="BT297">
        <v>4.7533230000000003E-3</v>
      </c>
      <c r="BU297">
        <v>8.97158E-4</v>
      </c>
    </row>
    <row r="298" spans="1:73" x14ac:dyDescent="0.2">
      <c r="A298" t="s">
        <v>508</v>
      </c>
      <c r="B298" s="3">
        <v>43466</v>
      </c>
      <c r="C298" t="s">
        <v>509</v>
      </c>
      <c r="D298">
        <v>23</v>
      </c>
      <c r="E298">
        <v>23</v>
      </c>
      <c r="F298">
        <v>511</v>
      </c>
      <c r="G298">
        <v>511</v>
      </c>
      <c r="H298" t="s">
        <v>742</v>
      </c>
      <c r="I298" t="s">
        <v>620</v>
      </c>
      <c r="J298" t="s">
        <v>619</v>
      </c>
      <c r="K298" t="s">
        <v>618</v>
      </c>
      <c r="M298">
        <v>1861</v>
      </c>
      <c r="N298">
        <v>1861</v>
      </c>
      <c r="O298">
        <v>8767.5</v>
      </c>
      <c r="P298">
        <v>4.71</v>
      </c>
      <c r="R298">
        <v>3985</v>
      </c>
      <c r="S298">
        <v>3985</v>
      </c>
      <c r="T298">
        <v>785</v>
      </c>
      <c r="U298">
        <v>0.42499999999999999</v>
      </c>
      <c r="V298">
        <v>16</v>
      </c>
      <c r="W298">
        <v>2</v>
      </c>
      <c r="X298">
        <v>19</v>
      </c>
      <c r="Y298">
        <v>43783</v>
      </c>
      <c r="Z298">
        <v>717071</v>
      </c>
      <c r="AA298">
        <v>16.46</v>
      </c>
      <c r="AB298">
        <v>694013</v>
      </c>
      <c r="AC298">
        <v>15.93</v>
      </c>
      <c r="AD298">
        <v>133117</v>
      </c>
      <c r="AE298">
        <v>14691881</v>
      </c>
      <c r="AF298">
        <v>0.18559999999999999</v>
      </c>
      <c r="AG298">
        <v>242</v>
      </c>
      <c r="AH298">
        <v>22094000</v>
      </c>
      <c r="AI298">
        <v>2561</v>
      </c>
      <c r="AJ298">
        <v>564</v>
      </c>
      <c r="AK298" t="s">
        <v>658</v>
      </c>
      <c r="AL298" t="s">
        <v>741</v>
      </c>
      <c r="AM298" t="s">
        <v>740</v>
      </c>
      <c r="AN298" t="s">
        <v>739</v>
      </c>
      <c r="AO298" t="s">
        <v>622</v>
      </c>
      <c r="AP298">
        <v>3</v>
      </c>
      <c r="AQ298">
        <v>7</v>
      </c>
      <c r="AR298">
        <v>26</v>
      </c>
      <c r="AS298">
        <v>74</v>
      </c>
      <c r="AT298">
        <v>2</v>
      </c>
      <c r="AU298" s="3">
        <v>18185</v>
      </c>
      <c r="AV298" t="s">
        <v>673</v>
      </c>
      <c r="AZ298">
        <v>4.6524999999999999</v>
      </c>
      <c r="BA298">
        <v>1.2096499999999999</v>
      </c>
      <c r="BB298">
        <v>0.2298335</v>
      </c>
      <c r="BC298">
        <v>1.6088345E-2</v>
      </c>
      <c r="BD298">
        <v>1.1261839999999999E-3</v>
      </c>
      <c r="BE298">
        <v>3.6037900000000003E-4</v>
      </c>
      <c r="BF298" s="2">
        <v>3.6037899999999998E-6</v>
      </c>
      <c r="BG298" s="2">
        <v>2.8830299999999998E-7</v>
      </c>
      <c r="BH298">
        <v>25.4631325</v>
      </c>
      <c r="BI298">
        <v>4.1415996699999997</v>
      </c>
      <c r="BJ298">
        <v>0.42907616100000001</v>
      </c>
      <c r="BK298">
        <v>6.9710800000000002E-3</v>
      </c>
      <c r="BL298">
        <v>1.5568369999999999E-3</v>
      </c>
      <c r="BM298" s="2">
        <v>2.0361400000000001E-5</v>
      </c>
      <c r="BN298" s="2">
        <v>3.84308E-6</v>
      </c>
      <c r="BO298">
        <v>5142.8907239999999</v>
      </c>
      <c r="BP298">
        <v>836.49545169999999</v>
      </c>
      <c r="BQ298">
        <v>86.662228569999996</v>
      </c>
      <c r="BR298">
        <v>1.407976889</v>
      </c>
      <c r="BS298">
        <v>0.31444059000000002</v>
      </c>
      <c r="BT298">
        <v>4.112475E-3</v>
      </c>
      <c r="BU298">
        <v>7.7620200000000003E-4</v>
      </c>
    </row>
    <row r="299" spans="1:73" x14ac:dyDescent="0.2">
      <c r="A299" t="s">
        <v>513</v>
      </c>
      <c r="B299" s="3">
        <v>43466</v>
      </c>
      <c r="C299" t="s">
        <v>512</v>
      </c>
      <c r="D299">
        <v>62</v>
      </c>
      <c r="E299">
        <v>62</v>
      </c>
      <c r="F299">
        <v>217</v>
      </c>
      <c r="G299">
        <v>217</v>
      </c>
      <c r="H299" t="s">
        <v>738</v>
      </c>
      <c r="I299" t="s">
        <v>620</v>
      </c>
      <c r="J299" t="s">
        <v>619</v>
      </c>
      <c r="K299" t="s">
        <v>618</v>
      </c>
      <c r="M299">
        <v>1515</v>
      </c>
      <c r="N299">
        <v>1515</v>
      </c>
      <c r="O299">
        <v>7053.5</v>
      </c>
      <c r="P299">
        <v>4.66</v>
      </c>
      <c r="R299">
        <v>3416</v>
      </c>
      <c r="S299">
        <v>3416</v>
      </c>
      <c r="T299">
        <v>590</v>
      </c>
      <c r="U299">
        <v>0.39400000000000002</v>
      </c>
      <c r="V299">
        <v>14</v>
      </c>
      <c r="W299">
        <v>1</v>
      </c>
      <c r="X299">
        <v>18</v>
      </c>
      <c r="Y299" t="s">
        <v>737</v>
      </c>
      <c r="Z299">
        <v>906988</v>
      </c>
      <c r="AA299">
        <v>20.82</v>
      </c>
      <c r="AB299">
        <v>822228</v>
      </c>
      <c r="AC299">
        <v>18.88</v>
      </c>
      <c r="AD299">
        <v>124916</v>
      </c>
      <c r="AE299">
        <v>12618161</v>
      </c>
      <c r="AF299">
        <v>0.13769999999999999</v>
      </c>
      <c r="AG299">
        <v>164</v>
      </c>
      <c r="AH299">
        <v>23677092</v>
      </c>
      <c r="AI299">
        <v>3357</v>
      </c>
      <c r="AJ299">
        <v>563</v>
      </c>
      <c r="AK299" t="s">
        <v>681</v>
      </c>
      <c r="AL299" t="s">
        <v>680</v>
      </c>
      <c r="AM299" t="s">
        <v>736</v>
      </c>
      <c r="AN299" t="s">
        <v>617</v>
      </c>
      <c r="AO299" t="s">
        <v>622</v>
      </c>
      <c r="AP299">
        <v>11</v>
      </c>
      <c r="AQ299">
        <v>13</v>
      </c>
      <c r="AR299">
        <v>29</v>
      </c>
      <c r="AS299">
        <v>68</v>
      </c>
      <c r="AT299">
        <v>8</v>
      </c>
      <c r="AU299" s="3">
        <v>21083</v>
      </c>
      <c r="AZ299">
        <v>3.7875000000000001</v>
      </c>
      <c r="BA299">
        <v>0.98475000000000001</v>
      </c>
      <c r="BB299">
        <v>0.1871025</v>
      </c>
      <c r="BC299">
        <v>1.3097175000000001E-2</v>
      </c>
      <c r="BD299">
        <v>9.1680199999999998E-4</v>
      </c>
      <c r="BE299">
        <v>2.9337699999999999E-4</v>
      </c>
      <c r="BF299" s="2">
        <v>2.9337700000000002E-6</v>
      </c>
      <c r="BG299" s="2">
        <v>2.3470100000000001E-7</v>
      </c>
      <c r="BH299">
        <v>20.728987499999999</v>
      </c>
      <c r="BI299">
        <v>3.37158705</v>
      </c>
      <c r="BJ299">
        <v>0.34930165699999999</v>
      </c>
      <c r="BK299">
        <v>5.6750059999999998E-3</v>
      </c>
      <c r="BL299">
        <v>1.267387E-3</v>
      </c>
      <c r="BM299" s="2">
        <v>1.6575800000000001E-5</v>
      </c>
      <c r="BN299" s="2">
        <v>3.12857E-6</v>
      </c>
      <c r="BO299">
        <v>4186.7165210000003</v>
      </c>
      <c r="BP299">
        <v>680.97292279999999</v>
      </c>
      <c r="BQ299">
        <v>70.549852920000006</v>
      </c>
      <c r="BR299">
        <v>1.1462036470000001</v>
      </c>
      <c r="BS299">
        <v>0.25597930899999999</v>
      </c>
      <c r="BT299">
        <v>3.3478779999999999E-3</v>
      </c>
      <c r="BU299">
        <v>6.3188999999999997E-4</v>
      </c>
    </row>
    <row r="300" spans="1:73" x14ac:dyDescent="0.2">
      <c r="A300" t="s">
        <v>383</v>
      </c>
      <c r="B300" s="3">
        <v>43466</v>
      </c>
      <c r="C300" t="s">
        <v>382</v>
      </c>
      <c r="D300">
        <v>293</v>
      </c>
      <c r="E300">
        <v>309</v>
      </c>
      <c r="F300">
        <v>563</v>
      </c>
      <c r="G300">
        <v>341</v>
      </c>
      <c r="H300" t="s">
        <v>735</v>
      </c>
      <c r="I300" t="s">
        <v>620</v>
      </c>
      <c r="J300" t="s">
        <v>619</v>
      </c>
      <c r="K300" t="s">
        <v>634</v>
      </c>
      <c r="M300">
        <v>215</v>
      </c>
      <c r="N300">
        <v>216</v>
      </c>
      <c r="O300">
        <v>915.5</v>
      </c>
      <c r="P300">
        <v>4.26</v>
      </c>
      <c r="R300">
        <v>406</v>
      </c>
      <c r="S300">
        <v>406</v>
      </c>
      <c r="T300">
        <v>103</v>
      </c>
      <c r="U300">
        <v>0.48799999999999999</v>
      </c>
      <c r="V300">
        <v>5</v>
      </c>
      <c r="W300">
        <v>0</v>
      </c>
      <c r="X300">
        <v>6</v>
      </c>
      <c r="Y300">
        <v>43591</v>
      </c>
      <c r="Z300">
        <v>57544</v>
      </c>
      <c r="AA300">
        <v>1.32</v>
      </c>
      <c r="AB300">
        <v>57544</v>
      </c>
      <c r="AC300">
        <v>1.32</v>
      </c>
      <c r="AD300">
        <v>40754</v>
      </c>
      <c r="AE300">
        <v>2421442</v>
      </c>
      <c r="AF300">
        <v>0.70820000000000005</v>
      </c>
      <c r="AG300">
        <v>308</v>
      </c>
      <c r="AH300">
        <v>22610848</v>
      </c>
      <c r="AI300">
        <v>24631</v>
      </c>
      <c r="AJ300">
        <v>484</v>
      </c>
      <c r="AK300" t="s">
        <v>715</v>
      </c>
      <c r="AL300" t="s">
        <v>629</v>
      </c>
      <c r="AM300" t="s">
        <v>717</v>
      </c>
      <c r="AN300" t="s">
        <v>714</v>
      </c>
      <c r="AO300" t="s">
        <v>622</v>
      </c>
      <c r="AP300">
        <v>12</v>
      </c>
      <c r="AQ300">
        <v>13</v>
      </c>
      <c r="AR300">
        <v>31</v>
      </c>
      <c r="AS300">
        <v>72</v>
      </c>
      <c r="AT300">
        <v>10</v>
      </c>
      <c r="AU300" s="3">
        <v>32264</v>
      </c>
      <c r="AX300" t="s">
        <v>690</v>
      </c>
      <c r="AZ300">
        <v>0.53749999999999998</v>
      </c>
      <c r="BA300">
        <v>0.13975000000000001</v>
      </c>
      <c r="BB300">
        <v>2.65525E-2</v>
      </c>
      <c r="BC300">
        <v>1.858675E-3</v>
      </c>
      <c r="BD300">
        <v>1.3010699999999999E-4</v>
      </c>
      <c r="BE300" s="2">
        <v>4.1634300000000002E-5</v>
      </c>
      <c r="BF300" s="2">
        <v>4.1634300000000001E-7</v>
      </c>
      <c r="BG300" s="2">
        <v>3.3307500000000002E-8</v>
      </c>
      <c r="BH300">
        <v>2.9417374999999999</v>
      </c>
      <c r="BI300">
        <v>0.47847604999999999</v>
      </c>
      <c r="BJ300">
        <v>4.9570862E-2</v>
      </c>
      <c r="BK300">
        <v>8.0536400000000004E-4</v>
      </c>
      <c r="BL300">
        <v>1.7986E-4</v>
      </c>
      <c r="BM300" s="2">
        <v>2.3523400000000002E-6</v>
      </c>
      <c r="BN300" s="2">
        <v>4.4398799999999999E-7</v>
      </c>
      <c r="BO300">
        <v>594.15448979999996</v>
      </c>
      <c r="BP300">
        <v>96.639721719999997</v>
      </c>
      <c r="BQ300">
        <v>10.01202533</v>
      </c>
      <c r="BR300">
        <v>0.16266256400000001</v>
      </c>
      <c r="BS300">
        <v>3.6327097000000003E-2</v>
      </c>
      <c r="BT300">
        <v>4.7511100000000001E-4</v>
      </c>
      <c r="BU300" s="2">
        <v>8.9674100000000003E-5</v>
      </c>
    </row>
    <row r="301" spans="1:73" x14ac:dyDescent="0.2">
      <c r="A301" t="s">
        <v>734</v>
      </c>
      <c r="B301" s="3">
        <v>43466</v>
      </c>
      <c r="C301" t="s">
        <v>733</v>
      </c>
      <c r="D301" t="s">
        <v>732</v>
      </c>
      <c r="E301" t="s">
        <v>731</v>
      </c>
      <c r="F301" t="s">
        <v>730</v>
      </c>
      <c r="G301" t="s">
        <v>729</v>
      </c>
      <c r="H301" t="s">
        <v>728</v>
      </c>
      <c r="I301" t="s">
        <v>620</v>
      </c>
      <c r="J301" t="s">
        <v>688</v>
      </c>
      <c r="K301" t="s">
        <v>634</v>
      </c>
      <c r="M301">
        <v>102</v>
      </c>
      <c r="N301">
        <v>102</v>
      </c>
      <c r="O301">
        <v>454</v>
      </c>
      <c r="P301">
        <v>4.45</v>
      </c>
      <c r="S301">
        <v>204</v>
      </c>
      <c r="T301">
        <v>36</v>
      </c>
      <c r="U301">
        <v>0.36</v>
      </c>
      <c r="V301">
        <v>8</v>
      </c>
      <c r="W301">
        <v>0</v>
      </c>
      <c r="X301">
        <v>8</v>
      </c>
      <c r="Y301">
        <v>5</v>
      </c>
      <c r="Z301">
        <v>29032</v>
      </c>
      <c r="AA301">
        <v>0.67</v>
      </c>
      <c r="AB301">
        <v>29032</v>
      </c>
      <c r="AC301">
        <v>0.67</v>
      </c>
      <c r="AD301">
        <v>21549</v>
      </c>
      <c r="AE301">
        <v>1292850</v>
      </c>
      <c r="AF301">
        <v>0.74219999999999997</v>
      </c>
      <c r="AG301">
        <v>304</v>
      </c>
      <c r="AH301">
        <v>7175585</v>
      </c>
      <c r="AI301">
        <v>15823</v>
      </c>
      <c r="AJ301">
        <v>532</v>
      </c>
      <c r="AK301" t="s">
        <v>719</v>
      </c>
      <c r="AL301" t="s">
        <v>667</v>
      </c>
      <c r="AM301" t="s">
        <v>629</v>
      </c>
      <c r="AN301" t="s">
        <v>727</v>
      </c>
      <c r="AO301" t="s">
        <v>622</v>
      </c>
      <c r="AP301">
        <v>12</v>
      </c>
      <c r="AQ301">
        <v>13</v>
      </c>
      <c r="AR301">
        <v>31</v>
      </c>
      <c r="AS301" t="s">
        <v>722</v>
      </c>
      <c r="AT301" t="s">
        <v>721</v>
      </c>
      <c r="AU301" s="3">
        <v>32111</v>
      </c>
      <c r="AX301" t="s">
        <v>690</v>
      </c>
      <c r="AZ301">
        <v>0.255</v>
      </c>
      <c r="BA301">
        <v>6.6299999999999998E-2</v>
      </c>
      <c r="BB301">
        <v>1.2597000000000001E-2</v>
      </c>
      <c r="BC301">
        <v>8.8179000000000003E-4</v>
      </c>
      <c r="BD301" s="2">
        <v>6.1725300000000003E-5</v>
      </c>
      <c r="BE301" s="2">
        <v>1.97521E-5</v>
      </c>
      <c r="BF301" s="2">
        <v>1.9752100000000001E-7</v>
      </c>
      <c r="BG301" s="2">
        <v>1.5801699999999998E-8</v>
      </c>
      <c r="BH301">
        <v>1.395615</v>
      </c>
      <c r="BI301">
        <v>0.22699794000000001</v>
      </c>
      <c r="BJ301">
        <v>2.3517339000000002E-2</v>
      </c>
      <c r="BK301">
        <v>3.8207999999999997E-4</v>
      </c>
      <c r="BL301" s="2">
        <v>8.5329100000000003E-5</v>
      </c>
      <c r="BM301" s="2">
        <v>1.1159899999999999E-6</v>
      </c>
      <c r="BN301" s="2">
        <v>2.1063600000000001E-7</v>
      </c>
      <c r="BO301">
        <v>281.87794400000001</v>
      </c>
      <c r="BP301">
        <v>45.84768193</v>
      </c>
      <c r="BQ301">
        <v>4.749891088</v>
      </c>
      <c r="BR301">
        <v>7.7170146999999994E-2</v>
      </c>
      <c r="BS301">
        <v>1.723425E-2</v>
      </c>
      <c r="BT301">
        <v>2.2540200000000001E-4</v>
      </c>
      <c r="BU301" s="2">
        <v>4.2543100000000003E-5</v>
      </c>
    </row>
    <row r="302" spans="1:73" x14ac:dyDescent="0.2">
      <c r="A302" t="s">
        <v>384</v>
      </c>
      <c r="B302" s="3">
        <v>43466</v>
      </c>
      <c r="C302" t="s">
        <v>382</v>
      </c>
      <c r="D302">
        <v>523</v>
      </c>
      <c r="E302">
        <v>309</v>
      </c>
      <c r="F302">
        <v>756</v>
      </c>
      <c r="G302">
        <v>341</v>
      </c>
      <c r="H302" t="s">
        <v>726</v>
      </c>
      <c r="I302" t="s">
        <v>620</v>
      </c>
      <c r="J302" t="s">
        <v>688</v>
      </c>
      <c r="K302" t="s">
        <v>634</v>
      </c>
      <c r="M302">
        <v>88</v>
      </c>
      <c r="N302">
        <v>88</v>
      </c>
      <c r="O302">
        <v>391</v>
      </c>
      <c r="P302">
        <v>4.4400000000000004</v>
      </c>
      <c r="Q302">
        <v>0</v>
      </c>
      <c r="R302">
        <v>174</v>
      </c>
      <c r="S302">
        <v>174</v>
      </c>
      <c r="T302">
        <v>31</v>
      </c>
      <c r="U302">
        <v>0.36</v>
      </c>
      <c r="V302">
        <v>7</v>
      </c>
      <c r="W302">
        <v>0</v>
      </c>
      <c r="X302">
        <v>7</v>
      </c>
      <c r="Y302">
        <v>5</v>
      </c>
      <c r="Z302">
        <v>25086</v>
      </c>
      <c r="AA302">
        <v>0.57999999999999996</v>
      </c>
      <c r="AB302">
        <v>25086</v>
      </c>
      <c r="AC302">
        <v>0.57999999999999996</v>
      </c>
      <c r="AD302">
        <v>18156</v>
      </c>
      <c r="AE302">
        <v>1113273</v>
      </c>
      <c r="AF302">
        <v>0.7238</v>
      </c>
      <c r="AG302">
        <v>300</v>
      </c>
      <c r="AH302">
        <v>6178887</v>
      </c>
      <c r="AI302">
        <v>15823</v>
      </c>
      <c r="AJ302">
        <v>536</v>
      </c>
      <c r="AK302" t="s">
        <v>725</v>
      </c>
      <c r="AL302" t="s">
        <v>724</v>
      </c>
      <c r="AM302" t="s">
        <v>723</v>
      </c>
      <c r="AN302" t="s">
        <v>629</v>
      </c>
      <c r="AO302" t="s">
        <v>622</v>
      </c>
      <c r="AP302">
        <v>12</v>
      </c>
      <c r="AQ302">
        <v>13</v>
      </c>
      <c r="AR302">
        <v>31</v>
      </c>
      <c r="AS302" t="s">
        <v>722</v>
      </c>
      <c r="AT302" t="s">
        <v>721</v>
      </c>
      <c r="AU302" s="3">
        <v>32111</v>
      </c>
      <c r="AZ302">
        <v>0.22</v>
      </c>
      <c r="BA302">
        <v>5.7200000000000001E-2</v>
      </c>
      <c r="BB302">
        <v>1.0867999999999999E-2</v>
      </c>
      <c r="BC302">
        <v>7.6075999999999997E-4</v>
      </c>
      <c r="BD302" s="2">
        <v>5.32532E-5</v>
      </c>
      <c r="BE302" s="2">
        <v>1.7041000000000002E-5</v>
      </c>
      <c r="BF302" s="2">
        <v>1.7041E-7</v>
      </c>
      <c r="BG302" s="2">
        <v>1.3632799999999999E-8</v>
      </c>
      <c r="BH302">
        <v>1.2040599999999999</v>
      </c>
      <c r="BI302">
        <v>0.19584135999999999</v>
      </c>
      <c r="BJ302">
        <v>2.0289469000000001E-2</v>
      </c>
      <c r="BK302">
        <v>3.2963699999999997E-4</v>
      </c>
      <c r="BL302" s="2">
        <v>7.3617199999999997E-5</v>
      </c>
      <c r="BM302" s="2">
        <v>9.6281799999999999E-7</v>
      </c>
      <c r="BN302" s="2">
        <v>1.8172499999999999E-7</v>
      </c>
      <c r="BO302">
        <v>243.18881440000001</v>
      </c>
      <c r="BP302">
        <v>39.554862839999998</v>
      </c>
      <c r="BQ302">
        <v>4.0979452519999997</v>
      </c>
      <c r="BR302">
        <v>6.6578165999999994E-2</v>
      </c>
      <c r="BS302">
        <v>1.4868765000000001E-2</v>
      </c>
      <c r="BT302">
        <v>1.9446399999999999E-4</v>
      </c>
      <c r="BU302" s="2">
        <v>3.6703799999999999E-5</v>
      </c>
    </row>
    <row r="303" spans="1:73" x14ac:dyDescent="0.2">
      <c r="A303" t="s">
        <v>411</v>
      </c>
      <c r="B303" s="3">
        <v>43466</v>
      </c>
      <c r="C303" t="s">
        <v>406</v>
      </c>
      <c r="D303">
        <v>329</v>
      </c>
      <c r="E303">
        <v>3</v>
      </c>
      <c r="F303">
        <v>382</v>
      </c>
      <c r="G303">
        <v>754</v>
      </c>
      <c r="H303" t="s">
        <v>720</v>
      </c>
      <c r="I303" t="s">
        <v>620</v>
      </c>
      <c r="J303" t="s">
        <v>688</v>
      </c>
      <c r="K303" t="s">
        <v>634</v>
      </c>
      <c r="M303">
        <v>14</v>
      </c>
      <c r="N303">
        <v>14</v>
      </c>
      <c r="O303">
        <v>63</v>
      </c>
      <c r="P303">
        <v>4.5</v>
      </c>
      <c r="Q303">
        <v>0</v>
      </c>
      <c r="R303">
        <v>30</v>
      </c>
      <c r="S303">
        <v>30</v>
      </c>
      <c r="T303">
        <v>5</v>
      </c>
      <c r="U303">
        <v>0.35699999999999998</v>
      </c>
      <c r="V303">
        <v>1</v>
      </c>
      <c r="W303">
        <v>0</v>
      </c>
      <c r="X303">
        <v>1</v>
      </c>
      <c r="Y303">
        <v>5</v>
      </c>
      <c r="Z303">
        <v>3946</v>
      </c>
      <c r="AA303">
        <v>0.09</v>
      </c>
      <c r="AB303">
        <v>3946</v>
      </c>
      <c r="AC303">
        <v>0.09</v>
      </c>
      <c r="AD303">
        <v>3393</v>
      </c>
      <c r="AE303">
        <v>179577</v>
      </c>
      <c r="AF303">
        <v>0.8599</v>
      </c>
      <c r="AG303">
        <v>333</v>
      </c>
      <c r="AH303">
        <v>996698</v>
      </c>
      <c r="AI303">
        <v>15821</v>
      </c>
      <c r="AJ303">
        <v>513</v>
      </c>
      <c r="AK303" t="s">
        <v>719</v>
      </c>
      <c r="AL303" t="s">
        <v>667</v>
      </c>
      <c r="AM303" t="s">
        <v>629</v>
      </c>
      <c r="AO303" t="s">
        <v>622</v>
      </c>
      <c r="AP303">
        <v>12</v>
      </c>
      <c r="AQ303">
        <v>13</v>
      </c>
      <c r="AR303">
        <v>31</v>
      </c>
      <c r="AS303">
        <v>71</v>
      </c>
      <c r="AT303">
        <v>7</v>
      </c>
      <c r="AU303" s="3">
        <v>32111</v>
      </c>
      <c r="AZ303">
        <v>3.5000000000000003E-2</v>
      </c>
      <c r="BA303">
        <v>9.1000000000000004E-3</v>
      </c>
      <c r="BB303">
        <v>1.7290000000000001E-3</v>
      </c>
      <c r="BC303">
        <v>1.2103E-4</v>
      </c>
      <c r="BD303" s="2">
        <v>8.4720999999999997E-6</v>
      </c>
      <c r="BE303" s="2">
        <v>2.7110700000000002E-6</v>
      </c>
      <c r="BF303" s="2">
        <v>2.7110700000000001E-8</v>
      </c>
      <c r="BG303" s="2">
        <v>2.1688599999999999E-9</v>
      </c>
      <c r="BH303">
        <v>0.191555</v>
      </c>
      <c r="BI303">
        <v>3.115658E-2</v>
      </c>
      <c r="BJ303">
        <v>3.2278699999999999E-3</v>
      </c>
      <c r="BK303" s="2">
        <v>5.2442299999999998E-5</v>
      </c>
      <c r="BL303" s="2">
        <v>1.17118E-5</v>
      </c>
      <c r="BM303" s="2">
        <v>1.5317599999999999E-7</v>
      </c>
      <c r="BN303" s="2">
        <v>2.8910900000000001E-8</v>
      </c>
      <c r="BO303">
        <v>38.689129569999999</v>
      </c>
      <c r="BP303">
        <v>6.292819089</v>
      </c>
      <c r="BQ303">
        <v>0.651945836</v>
      </c>
      <c r="BR303">
        <v>1.0591981E-2</v>
      </c>
      <c r="BS303">
        <v>2.3654850000000001E-3</v>
      </c>
      <c r="BT303" s="2">
        <v>3.09375E-5</v>
      </c>
      <c r="BU303" s="2">
        <v>5.8392400000000002E-6</v>
      </c>
    </row>
    <row r="304" spans="1:73" x14ac:dyDescent="0.2">
      <c r="A304" t="s">
        <v>385</v>
      </c>
      <c r="B304" s="3">
        <v>43466</v>
      </c>
      <c r="C304" t="s">
        <v>382</v>
      </c>
      <c r="D304">
        <v>330</v>
      </c>
      <c r="E304">
        <v>309</v>
      </c>
      <c r="F304">
        <v>788</v>
      </c>
      <c r="G304">
        <v>341</v>
      </c>
      <c r="H304" t="s">
        <v>718</v>
      </c>
      <c r="I304" t="s">
        <v>620</v>
      </c>
      <c r="J304" t="s">
        <v>619</v>
      </c>
      <c r="K304" t="s">
        <v>634</v>
      </c>
      <c r="M304">
        <v>32</v>
      </c>
      <c r="N304">
        <v>32</v>
      </c>
      <c r="O304">
        <v>129</v>
      </c>
      <c r="P304">
        <v>4.03</v>
      </c>
      <c r="R304">
        <v>67</v>
      </c>
      <c r="S304">
        <v>67</v>
      </c>
      <c r="T304">
        <v>16</v>
      </c>
      <c r="U304">
        <v>0.51600000000000001</v>
      </c>
      <c r="V304">
        <v>2</v>
      </c>
      <c r="W304">
        <v>0</v>
      </c>
      <c r="X304">
        <v>2</v>
      </c>
      <c r="Y304">
        <v>5</v>
      </c>
      <c r="Z304">
        <v>8593</v>
      </c>
      <c r="AA304">
        <v>0.2</v>
      </c>
      <c r="AB304">
        <v>8593</v>
      </c>
      <c r="AC304">
        <v>0.2</v>
      </c>
      <c r="AD304">
        <v>6012</v>
      </c>
      <c r="AE304">
        <v>323625</v>
      </c>
      <c r="AF304">
        <v>0.6996</v>
      </c>
      <c r="AG304">
        <v>335</v>
      </c>
      <c r="AH304">
        <v>3052119</v>
      </c>
      <c r="AI304">
        <v>23660</v>
      </c>
      <c r="AJ304">
        <v>478</v>
      </c>
      <c r="AK304" t="s">
        <v>715</v>
      </c>
      <c r="AL304" t="s">
        <v>629</v>
      </c>
      <c r="AM304" t="s">
        <v>717</v>
      </c>
      <c r="AN304" t="s">
        <v>714</v>
      </c>
      <c r="AO304" t="s">
        <v>622</v>
      </c>
      <c r="AP304">
        <v>12</v>
      </c>
      <c r="AQ304">
        <v>13</v>
      </c>
      <c r="AR304">
        <v>31</v>
      </c>
      <c r="AS304">
        <v>72</v>
      </c>
      <c r="AT304">
        <v>10</v>
      </c>
      <c r="AU304" s="3">
        <v>33147</v>
      </c>
      <c r="AX304" t="s">
        <v>690</v>
      </c>
      <c r="AZ304">
        <v>0.08</v>
      </c>
      <c r="BA304">
        <v>2.0799999999999999E-2</v>
      </c>
      <c r="BB304">
        <v>3.9519999999999998E-3</v>
      </c>
      <c r="BC304">
        <v>2.7663999999999998E-4</v>
      </c>
      <c r="BD304" s="2">
        <v>1.9364800000000001E-5</v>
      </c>
      <c r="BE304" s="2">
        <v>6.1967399999999997E-6</v>
      </c>
      <c r="BF304" s="2">
        <v>6.1967399999999997E-8</v>
      </c>
      <c r="BG304" s="2">
        <v>4.9573900000000004E-9</v>
      </c>
      <c r="BH304">
        <v>0.43784000000000001</v>
      </c>
      <c r="BI304">
        <v>7.1215039999999993E-2</v>
      </c>
      <c r="BJ304">
        <v>7.3779889999999997E-3</v>
      </c>
      <c r="BK304">
        <v>1.19868E-4</v>
      </c>
      <c r="BL304" s="2">
        <v>2.6769899999999999E-5</v>
      </c>
      <c r="BM304" s="2">
        <v>3.5011600000000001E-7</v>
      </c>
      <c r="BN304" s="2">
        <v>6.6081999999999996E-8</v>
      </c>
      <c r="BO304">
        <v>88.432296160000007</v>
      </c>
      <c r="BP304">
        <v>14.383586490000001</v>
      </c>
      <c r="BQ304">
        <v>1.4901619100000001</v>
      </c>
      <c r="BR304">
        <v>2.4210242E-2</v>
      </c>
      <c r="BS304">
        <v>5.4068240000000002E-3</v>
      </c>
      <c r="BT304" s="2">
        <v>7.0714200000000001E-5</v>
      </c>
      <c r="BU304" s="2">
        <v>1.3346800000000001E-5</v>
      </c>
    </row>
    <row r="305" spans="1:73" x14ac:dyDescent="0.2">
      <c r="A305" t="s">
        <v>386</v>
      </c>
      <c r="B305" s="3">
        <v>43466</v>
      </c>
      <c r="C305" t="s">
        <v>382</v>
      </c>
      <c r="D305">
        <v>331</v>
      </c>
      <c r="E305">
        <v>309</v>
      </c>
      <c r="F305">
        <v>789</v>
      </c>
      <c r="G305">
        <v>341</v>
      </c>
      <c r="H305" t="s">
        <v>716</v>
      </c>
      <c r="I305" t="s">
        <v>620</v>
      </c>
      <c r="J305" t="s">
        <v>619</v>
      </c>
      <c r="K305" t="s">
        <v>634</v>
      </c>
      <c r="M305">
        <v>32</v>
      </c>
      <c r="N305">
        <v>32</v>
      </c>
      <c r="O305">
        <v>132</v>
      </c>
      <c r="P305">
        <v>4.13</v>
      </c>
      <c r="R305">
        <v>60</v>
      </c>
      <c r="S305">
        <v>60</v>
      </c>
      <c r="T305">
        <v>15</v>
      </c>
      <c r="U305">
        <v>0.46899999999999997</v>
      </c>
      <c r="V305">
        <v>2</v>
      </c>
      <c r="W305">
        <v>0</v>
      </c>
      <c r="X305">
        <v>2</v>
      </c>
      <c r="Y305">
        <v>5</v>
      </c>
      <c r="Z305">
        <v>8743</v>
      </c>
      <c r="AA305">
        <v>0.2</v>
      </c>
      <c r="AB305">
        <v>8743</v>
      </c>
      <c r="AC305">
        <v>0.2</v>
      </c>
      <c r="AD305">
        <v>6127</v>
      </c>
      <c r="AE305">
        <v>329815</v>
      </c>
      <c r="AF305">
        <v>0.70079999999999998</v>
      </c>
      <c r="AG305">
        <v>300</v>
      </c>
      <c r="AH305">
        <v>3007393</v>
      </c>
      <c r="AI305">
        <v>22783</v>
      </c>
      <c r="AJ305">
        <v>508</v>
      </c>
      <c r="AK305" t="s">
        <v>715</v>
      </c>
      <c r="AL305" t="s">
        <v>629</v>
      </c>
      <c r="AN305" t="s">
        <v>714</v>
      </c>
      <c r="AO305" t="s">
        <v>622</v>
      </c>
      <c r="AP305">
        <v>12</v>
      </c>
      <c r="AQ305">
        <v>13</v>
      </c>
      <c r="AR305">
        <v>31</v>
      </c>
      <c r="AS305">
        <v>72</v>
      </c>
      <c r="AT305">
        <v>10</v>
      </c>
      <c r="AU305" s="3">
        <v>33055</v>
      </c>
      <c r="AX305" t="s">
        <v>690</v>
      </c>
      <c r="AZ305">
        <v>0.08</v>
      </c>
      <c r="BA305">
        <v>2.0799999999999999E-2</v>
      </c>
      <c r="BB305">
        <v>3.9519999999999998E-3</v>
      </c>
      <c r="BC305">
        <v>2.7663999999999998E-4</v>
      </c>
      <c r="BD305" s="2">
        <v>1.9364800000000001E-5</v>
      </c>
      <c r="BE305" s="2">
        <v>6.1967399999999997E-6</v>
      </c>
      <c r="BF305" s="2">
        <v>6.1967399999999997E-8</v>
      </c>
      <c r="BG305" s="2">
        <v>4.9573900000000004E-9</v>
      </c>
      <c r="BH305">
        <v>0.43784000000000001</v>
      </c>
      <c r="BI305">
        <v>7.1215039999999993E-2</v>
      </c>
      <c r="BJ305">
        <v>7.3779889999999997E-3</v>
      </c>
      <c r="BK305">
        <v>1.19868E-4</v>
      </c>
      <c r="BL305" s="2">
        <v>2.6769899999999999E-5</v>
      </c>
      <c r="BM305" s="2">
        <v>3.5011600000000001E-7</v>
      </c>
      <c r="BN305" s="2">
        <v>6.6081999999999996E-8</v>
      </c>
      <c r="BO305">
        <v>88.432296160000007</v>
      </c>
      <c r="BP305">
        <v>14.383586490000001</v>
      </c>
      <c r="BQ305">
        <v>1.4901619100000001</v>
      </c>
      <c r="BR305">
        <v>2.4210242E-2</v>
      </c>
      <c r="BS305">
        <v>5.4068240000000002E-3</v>
      </c>
      <c r="BT305" s="2">
        <v>7.0714200000000001E-5</v>
      </c>
      <c r="BU305" s="2">
        <v>1.3346800000000001E-5</v>
      </c>
    </row>
    <row r="306" spans="1:73" x14ac:dyDescent="0.2">
      <c r="A306" t="s">
        <v>157</v>
      </c>
      <c r="B306" s="3">
        <v>43466</v>
      </c>
      <c r="C306" t="s">
        <v>124</v>
      </c>
      <c r="D306">
        <v>141</v>
      </c>
      <c r="E306">
        <v>141</v>
      </c>
      <c r="F306">
        <v>231</v>
      </c>
      <c r="G306">
        <v>231</v>
      </c>
      <c r="H306" t="s">
        <v>713</v>
      </c>
      <c r="I306" t="s">
        <v>620</v>
      </c>
      <c r="J306" t="s">
        <v>619</v>
      </c>
      <c r="K306" t="s">
        <v>618</v>
      </c>
      <c r="M306">
        <v>606</v>
      </c>
      <c r="N306">
        <v>606</v>
      </c>
      <c r="O306">
        <v>2831</v>
      </c>
      <c r="P306">
        <v>4.67</v>
      </c>
      <c r="R306">
        <v>1562</v>
      </c>
      <c r="S306">
        <v>1562</v>
      </c>
      <c r="T306">
        <v>223</v>
      </c>
      <c r="U306">
        <v>0.372</v>
      </c>
      <c r="V306">
        <v>5</v>
      </c>
      <c r="W306">
        <v>1</v>
      </c>
      <c r="X306">
        <v>6</v>
      </c>
      <c r="Y306">
        <v>21</v>
      </c>
      <c r="Z306">
        <v>197199</v>
      </c>
      <c r="AA306">
        <v>4.53</v>
      </c>
      <c r="AB306">
        <v>197199</v>
      </c>
      <c r="AC306">
        <v>4.53</v>
      </c>
      <c r="AD306">
        <v>31247</v>
      </c>
      <c r="AE306">
        <v>5322369</v>
      </c>
      <c r="AF306">
        <v>0.1585</v>
      </c>
      <c r="AG306">
        <v>345</v>
      </c>
      <c r="AH306">
        <v>12227114</v>
      </c>
      <c r="AI306">
        <v>4319</v>
      </c>
      <c r="AJ306">
        <v>503</v>
      </c>
      <c r="AK306" t="s">
        <v>712</v>
      </c>
      <c r="AL306" t="s">
        <v>677</v>
      </c>
      <c r="AM306" t="s">
        <v>711</v>
      </c>
      <c r="AN306" t="s">
        <v>710</v>
      </c>
      <c r="AO306" t="s">
        <v>683</v>
      </c>
      <c r="AP306">
        <v>3</v>
      </c>
      <c r="AQ306">
        <v>15</v>
      </c>
      <c r="AR306">
        <v>32</v>
      </c>
      <c r="AS306">
        <v>79</v>
      </c>
      <c r="AT306">
        <v>16</v>
      </c>
      <c r="AU306" s="3">
        <v>24015</v>
      </c>
      <c r="AZ306">
        <v>1.5149999999999999</v>
      </c>
      <c r="BA306">
        <v>0.39389999999999997</v>
      </c>
      <c r="BB306">
        <v>7.4841000000000005E-2</v>
      </c>
      <c r="BC306">
        <v>5.2388699999999996E-3</v>
      </c>
      <c r="BD306">
        <v>3.6672099999999997E-4</v>
      </c>
      <c r="BE306">
        <v>1.17351E-4</v>
      </c>
      <c r="BF306" s="2">
        <v>1.1735099999999999E-6</v>
      </c>
      <c r="BG306" s="2">
        <v>9.3880599999999997E-8</v>
      </c>
      <c r="BH306">
        <v>8.2915949999999992</v>
      </c>
      <c r="BI306">
        <v>1.34863482</v>
      </c>
      <c r="BJ306">
        <v>0.13972066299999999</v>
      </c>
      <c r="BK306">
        <v>2.2700020000000001E-3</v>
      </c>
      <c r="BL306">
        <v>5.0695500000000001E-4</v>
      </c>
      <c r="BM306" s="2">
        <v>6.6303099999999997E-6</v>
      </c>
      <c r="BN306" s="2">
        <v>1.25143E-6</v>
      </c>
      <c r="BO306">
        <v>1674.6866090000001</v>
      </c>
      <c r="BP306">
        <v>272.3891691</v>
      </c>
      <c r="BQ306">
        <v>28.219941169999998</v>
      </c>
      <c r="BR306">
        <v>0.45848145899999998</v>
      </c>
      <c r="BS306">
        <v>0.102391724</v>
      </c>
      <c r="BT306">
        <v>1.339151E-3</v>
      </c>
      <c r="BU306">
        <v>2.5275599999999998E-4</v>
      </c>
    </row>
    <row r="307" spans="1:73" x14ac:dyDescent="0.2">
      <c r="A307" t="s">
        <v>709</v>
      </c>
      <c r="B307" s="3">
        <v>43466</v>
      </c>
      <c r="C307" t="s">
        <v>171</v>
      </c>
      <c r="D307">
        <v>229</v>
      </c>
      <c r="E307">
        <v>31</v>
      </c>
      <c r="F307">
        <v>357</v>
      </c>
      <c r="G307">
        <v>357</v>
      </c>
      <c r="H307" t="s">
        <v>708</v>
      </c>
      <c r="I307" t="s">
        <v>620</v>
      </c>
      <c r="J307" t="s">
        <v>688</v>
      </c>
      <c r="K307" t="s">
        <v>618</v>
      </c>
      <c r="M307">
        <v>256</v>
      </c>
      <c r="N307">
        <v>257</v>
      </c>
      <c r="O307">
        <v>1285</v>
      </c>
      <c r="P307">
        <v>5.0199999999999996</v>
      </c>
      <c r="R307">
        <v>718</v>
      </c>
      <c r="S307">
        <v>718</v>
      </c>
      <c r="T307">
        <v>77</v>
      </c>
      <c r="U307">
        <v>0.308</v>
      </c>
      <c r="V307">
        <v>2</v>
      </c>
      <c r="W307">
        <v>0</v>
      </c>
      <c r="X307">
        <v>14</v>
      </c>
      <c r="Y307">
        <v>43560</v>
      </c>
      <c r="Z307">
        <v>141365</v>
      </c>
      <c r="AA307">
        <v>3.25</v>
      </c>
      <c r="AB307">
        <v>141365</v>
      </c>
      <c r="AC307">
        <v>3.25</v>
      </c>
      <c r="AD307">
        <v>63228</v>
      </c>
      <c r="AE307">
        <v>2929695</v>
      </c>
      <c r="AF307">
        <v>0.44729999999999998</v>
      </c>
      <c r="AG307">
        <v>221</v>
      </c>
      <c r="AH307">
        <v>7871249</v>
      </c>
      <c r="AI307">
        <v>6073</v>
      </c>
      <c r="AJ307">
        <v>568</v>
      </c>
      <c r="AK307" t="s">
        <v>707</v>
      </c>
      <c r="AL307" t="s">
        <v>706</v>
      </c>
      <c r="AM307" t="s">
        <v>705</v>
      </c>
      <c r="AN307" t="s">
        <v>704</v>
      </c>
      <c r="AO307" t="s">
        <v>613</v>
      </c>
      <c r="AP307">
        <v>8</v>
      </c>
      <c r="AQ307">
        <v>8</v>
      </c>
      <c r="AR307">
        <v>25</v>
      </c>
      <c r="AS307">
        <v>56</v>
      </c>
      <c r="AT307">
        <v>36</v>
      </c>
      <c r="AU307" s="3">
        <v>27149</v>
      </c>
      <c r="AZ307">
        <v>0.64</v>
      </c>
      <c r="BA307">
        <v>0.16639999999999999</v>
      </c>
      <c r="BB307">
        <v>3.1615999999999998E-2</v>
      </c>
      <c r="BC307">
        <v>2.2131199999999998E-3</v>
      </c>
      <c r="BD307">
        <v>1.5491800000000001E-4</v>
      </c>
      <c r="BE307" s="2">
        <v>4.9573900000000003E-5</v>
      </c>
      <c r="BF307" s="2">
        <v>4.9573899999999999E-7</v>
      </c>
      <c r="BG307" s="2">
        <v>3.9659099999999997E-8</v>
      </c>
      <c r="BH307">
        <v>3.5027200000000001</v>
      </c>
      <c r="BI307">
        <v>0.56972031999999995</v>
      </c>
      <c r="BJ307">
        <v>5.9023909999999999E-2</v>
      </c>
      <c r="BK307">
        <v>9.58945E-4</v>
      </c>
      <c r="BL307">
        <v>2.1415900000000001E-4</v>
      </c>
      <c r="BM307" s="2">
        <v>2.8009199999999999E-6</v>
      </c>
      <c r="BN307" s="2">
        <v>5.2865599999999997E-7</v>
      </c>
      <c r="BO307">
        <v>707.45836929999996</v>
      </c>
      <c r="BP307">
        <v>115.0686919</v>
      </c>
      <c r="BQ307">
        <v>11.921295280000001</v>
      </c>
      <c r="BR307">
        <v>0.193681936</v>
      </c>
      <c r="BS307">
        <v>4.3254589000000003E-2</v>
      </c>
      <c r="BT307">
        <v>5.6571400000000004E-4</v>
      </c>
      <c r="BU307">
        <v>1.0677499999999999E-4</v>
      </c>
    </row>
    <row r="308" spans="1:73" x14ac:dyDescent="0.2">
      <c r="A308" t="s">
        <v>609</v>
      </c>
      <c r="B308" s="3">
        <v>43466</v>
      </c>
      <c r="C308" t="s">
        <v>610</v>
      </c>
      <c r="D308">
        <v>116</v>
      </c>
      <c r="E308">
        <v>116</v>
      </c>
      <c r="F308">
        <v>242</v>
      </c>
      <c r="G308">
        <v>209</v>
      </c>
      <c r="H308" t="s">
        <v>702</v>
      </c>
      <c r="I308" t="s">
        <v>620</v>
      </c>
      <c r="J308" t="s">
        <v>619</v>
      </c>
      <c r="K308" t="s">
        <v>618</v>
      </c>
      <c r="M308">
        <v>487</v>
      </c>
      <c r="N308">
        <v>490</v>
      </c>
      <c r="O308">
        <v>2338.5</v>
      </c>
      <c r="P308">
        <v>4.8</v>
      </c>
      <c r="R308">
        <v>1377</v>
      </c>
      <c r="S308">
        <v>1377</v>
      </c>
      <c r="T308">
        <v>135</v>
      </c>
      <c r="U308">
        <v>0.27800000000000002</v>
      </c>
      <c r="V308">
        <v>8</v>
      </c>
      <c r="W308">
        <v>1</v>
      </c>
      <c r="X308">
        <v>9</v>
      </c>
      <c r="Y308">
        <v>8</v>
      </c>
      <c r="Z308">
        <v>367961</v>
      </c>
      <c r="AA308">
        <v>8.4499999999999993</v>
      </c>
      <c r="AB308">
        <v>367961</v>
      </c>
      <c r="AC308">
        <v>8.4499999999999993</v>
      </c>
      <c r="AD308">
        <v>65839</v>
      </c>
      <c r="AE308">
        <v>4850947</v>
      </c>
      <c r="AF308">
        <v>0.1789</v>
      </c>
      <c r="AG308">
        <v>163</v>
      </c>
      <c r="AH308">
        <v>9893117</v>
      </c>
      <c r="AI308">
        <v>4204</v>
      </c>
      <c r="AJ308">
        <v>543</v>
      </c>
      <c r="AK308" t="s">
        <v>701</v>
      </c>
      <c r="AL308" t="s">
        <v>703</v>
      </c>
      <c r="AM308" t="s">
        <v>700</v>
      </c>
      <c r="AN308" t="s">
        <v>667</v>
      </c>
      <c r="AO308" t="s">
        <v>699</v>
      </c>
      <c r="AP308">
        <v>1</v>
      </c>
      <c r="AQ308">
        <v>11</v>
      </c>
      <c r="AR308">
        <v>23</v>
      </c>
      <c r="AS308">
        <v>61</v>
      </c>
      <c r="AT308">
        <v>49</v>
      </c>
      <c r="AU308" s="3">
        <v>23011</v>
      </c>
      <c r="AZ308">
        <v>1.2175</v>
      </c>
      <c r="BA308">
        <v>0.31655</v>
      </c>
      <c r="BB308">
        <v>6.0144499999999997E-2</v>
      </c>
      <c r="BC308">
        <v>4.2101150000000004E-3</v>
      </c>
      <c r="BD308">
        <v>2.9470800000000003E-4</v>
      </c>
      <c r="BE308" s="2">
        <v>9.4306600000000003E-5</v>
      </c>
      <c r="BF308" s="2">
        <v>9.4306600000000004E-7</v>
      </c>
      <c r="BG308" s="2">
        <v>7.5445300000000001E-8</v>
      </c>
      <c r="BH308">
        <v>6.6633775000000002</v>
      </c>
      <c r="BI308">
        <v>1.08380389</v>
      </c>
      <c r="BJ308">
        <v>0.11228376700000001</v>
      </c>
      <c r="BK308">
        <v>1.8242429999999999E-3</v>
      </c>
      <c r="BL308">
        <v>4.0740399999999999E-4</v>
      </c>
      <c r="BM308" s="2">
        <v>5.32832E-6</v>
      </c>
      <c r="BN308" s="2">
        <v>1.0056899999999999E-6</v>
      </c>
      <c r="BO308">
        <v>1345.829007</v>
      </c>
      <c r="BP308">
        <v>218.9002069</v>
      </c>
      <c r="BQ308">
        <v>22.678401569999998</v>
      </c>
      <c r="BR308">
        <v>0.368449621</v>
      </c>
      <c r="BS308">
        <v>8.2285098000000001E-2</v>
      </c>
      <c r="BT308">
        <v>1.076182E-3</v>
      </c>
      <c r="BU308">
        <v>2.03122E-4</v>
      </c>
    </row>
    <row r="309" spans="1:73" x14ac:dyDescent="0.2">
      <c r="A309" t="s">
        <v>611</v>
      </c>
      <c r="B309" s="3">
        <v>43466</v>
      </c>
      <c r="C309" t="s">
        <v>610</v>
      </c>
      <c r="D309">
        <v>175</v>
      </c>
      <c r="E309">
        <v>116</v>
      </c>
      <c r="F309">
        <v>242</v>
      </c>
      <c r="G309">
        <v>209</v>
      </c>
      <c r="H309" t="s">
        <v>702</v>
      </c>
      <c r="I309" t="s">
        <v>620</v>
      </c>
      <c r="J309" t="s">
        <v>619</v>
      </c>
      <c r="K309" t="s">
        <v>641</v>
      </c>
      <c r="M309">
        <v>120</v>
      </c>
      <c r="N309">
        <v>144</v>
      </c>
      <c r="O309">
        <v>382</v>
      </c>
      <c r="P309">
        <v>3.18</v>
      </c>
      <c r="R309">
        <v>99</v>
      </c>
      <c r="S309">
        <v>99</v>
      </c>
      <c r="T309">
        <v>74</v>
      </c>
      <c r="U309">
        <v>0.89200000000000002</v>
      </c>
      <c r="V309">
        <v>8</v>
      </c>
      <c r="W309">
        <v>0</v>
      </c>
      <c r="X309">
        <v>8</v>
      </c>
      <c r="Y309">
        <v>1</v>
      </c>
      <c r="Z309">
        <v>181770</v>
      </c>
      <c r="AA309">
        <v>4.17</v>
      </c>
      <c r="AB309">
        <v>181770</v>
      </c>
      <c r="AC309">
        <v>4.17</v>
      </c>
      <c r="AD309">
        <v>67228</v>
      </c>
      <c r="AE309">
        <v>758927</v>
      </c>
      <c r="AF309">
        <v>0.36990000000000001</v>
      </c>
      <c r="AG309">
        <v>24</v>
      </c>
      <c r="AH309">
        <v>2825000</v>
      </c>
      <c r="AI309">
        <v>6036</v>
      </c>
      <c r="AJ309">
        <v>339</v>
      </c>
      <c r="AK309" t="s">
        <v>701</v>
      </c>
      <c r="AL309" t="s">
        <v>700</v>
      </c>
      <c r="AM309" t="s">
        <v>667</v>
      </c>
      <c r="AO309" t="s">
        <v>699</v>
      </c>
      <c r="AP309">
        <v>1</v>
      </c>
      <c r="AQ309">
        <v>11</v>
      </c>
      <c r="AR309">
        <v>23</v>
      </c>
      <c r="AS309">
        <v>61</v>
      </c>
      <c r="AT309">
        <v>49</v>
      </c>
      <c r="AU309" s="3">
        <v>24107</v>
      </c>
      <c r="AW309" t="s">
        <v>636</v>
      </c>
      <c r="AZ309">
        <v>0.3</v>
      </c>
      <c r="BA309">
        <v>7.8E-2</v>
      </c>
      <c r="BB309">
        <v>1.482E-2</v>
      </c>
      <c r="BC309">
        <v>1.0374E-3</v>
      </c>
      <c r="BD309">
        <v>7.2618000000000002E-5</v>
      </c>
      <c r="BE309" s="2">
        <v>2.32378E-5</v>
      </c>
      <c r="BF309" s="2">
        <v>2.3237799999999999E-7</v>
      </c>
      <c r="BG309" s="2">
        <v>1.8590200000000001E-8</v>
      </c>
      <c r="BH309">
        <v>1.6418999999999999</v>
      </c>
      <c r="BI309">
        <v>0.26705640000000003</v>
      </c>
      <c r="BJ309">
        <v>2.7667457999999999E-2</v>
      </c>
      <c r="BK309">
        <v>4.49505E-4</v>
      </c>
      <c r="BL309">
        <v>1.00387E-4</v>
      </c>
      <c r="BM309" s="2">
        <v>1.3129299999999999E-6</v>
      </c>
      <c r="BN309" s="2">
        <v>2.4780700000000002E-7</v>
      </c>
      <c r="BO309">
        <v>331.62111060000001</v>
      </c>
      <c r="BP309">
        <v>53.938449329999997</v>
      </c>
      <c r="BQ309">
        <v>5.588107162</v>
      </c>
      <c r="BR309">
        <v>9.0788408000000001E-2</v>
      </c>
      <c r="BS309">
        <v>2.0275589E-2</v>
      </c>
      <c r="BT309">
        <v>2.6517799999999997E-4</v>
      </c>
      <c r="BU309" s="2">
        <v>5.0050699999999998E-5</v>
      </c>
    </row>
    <row r="310" spans="1:73" x14ac:dyDescent="0.2">
      <c r="A310" t="s">
        <v>158</v>
      </c>
      <c r="B310" s="3">
        <v>43466</v>
      </c>
      <c r="C310" t="s">
        <v>43</v>
      </c>
      <c r="D310">
        <v>360</v>
      </c>
      <c r="E310">
        <v>530</v>
      </c>
      <c r="F310">
        <v>780</v>
      </c>
      <c r="G310">
        <v>780</v>
      </c>
      <c r="H310" t="s">
        <v>698</v>
      </c>
      <c r="I310" t="s">
        <v>620</v>
      </c>
      <c r="J310" t="s">
        <v>688</v>
      </c>
      <c r="K310" t="s">
        <v>634</v>
      </c>
      <c r="M310">
        <v>208</v>
      </c>
      <c r="N310">
        <v>208</v>
      </c>
      <c r="O310">
        <v>883</v>
      </c>
      <c r="P310">
        <v>4.25</v>
      </c>
      <c r="R310">
        <v>437</v>
      </c>
      <c r="S310">
        <v>437</v>
      </c>
      <c r="T310">
        <v>68</v>
      </c>
      <c r="U310">
        <v>0.33</v>
      </c>
      <c r="V310">
        <v>4</v>
      </c>
      <c r="W310">
        <v>0</v>
      </c>
      <c r="X310">
        <v>7</v>
      </c>
      <c r="Y310">
        <v>6</v>
      </c>
      <c r="Z310">
        <v>51965</v>
      </c>
      <c r="AA310">
        <v>1.19</v>
      </c>
      <c r="AB310">
        <v>51965</v>
      </c>
      <c r="AC310">
        <v>1.19</v>
      </c>
      <c r="AD310">
        <v>34935</v>
      </c>
      <c r="AE310">
        <v>2104200</v>
      </c>
      <c r="AF310">
        <v>0.67230000000000001</v>
      </c>
      <c r="AG310">
        <v>367</v>
      </c>
      <c r="AH310">
        <v>14480678</v>
      </c>
      <c r="AI310">
        <v>16399</v>
      </c>
      <c r="AJ310">
        <v>570</v>
      </c>
      <c r="AK310" t="s">
        <v>697</v>
      </c>
      <c r="AL310" t="s">
        <v>696</v>
      </c>
      <c r="AM310" t="s">
        <v>691</v>
      </c>
      <c r="AN310" t="s">
        <v>692</v>
      </c>
      <c r="AO310" t="s">
        <v>683</v>
      </c>
      <c r="AP310" t="s">
        <v>695</v>
      </c>
      <c r="AQ310">
        <v>15</v>
      </c>
      <c r="AR310">
        <v>32</v>
      </c>
      <c r="AS310">
        <v>85</v>
      </c>
      <c r="AT310">
        <v>17</v>
      </c>
      <c r="AU310" s="3">
        <v>31637</v>
      </c>
      <c r="AX310" t="s">
        <v>690</v>
      </c>
      <c r="AY310" t="s">
        <v>690</v>
      </c>
      <c r="AZ310">
        <v>0.52</v>
      </c>
      <c r="BA310">
        <v>0.13519999999999999</v>
      </c>
      <c r="BB310">
        <v>2.5687999999999999E-2</v>
      </c>
      <c r="BC310">
        <v>1.79816E-3</v>
      </c>
      <c r="BD310">
        <v>1.25871E-4</v>
      </c>
      <c r="BE310" s="2">
        <v>4.0278799999999998E-5</v>
      </c>
      <c r="BF310" s="2">
        <v>4.0278800000000002E-7</v>
      </c>
      <c r="BG310" s="2">
        <v>3.2222999999999997E-8</v>
      </c>
      <c r="BH310">
        <v>2.8459599999999998</v>
      </c>
      <c r="BI310">
        <v>0.46289775999999999</v>
      </c>
      <c r="BJ310">
        <v>4.7956927000000003E-2</v>
      </c>
      <c r="BK310">
        <v>7.7914300000000004E-4</v>
      </c>
      <c r="BL310">
        <v>1.7400400000000001E-4</v>
      </c>
      <c r="BM310" s="2">
        <v>2.2757500000000002E-6</v>
      </c>
      <c r="BN310" s="2">
        <v>4.2953299999999999E-7</v>
      </c>
      <c r="BO310">
        <v>574.80992500000002</v>
      </c>
      <c r="BP310">
        <v>93.493312180000004</v>
      </c>
      <c r="BQ310">
        <v>9.6860524140000006</v>
      </c>
      <c r="BR310">
        <v>0.15736657300000001</v>
      </c>
      <c r="BS310">
        <v>3.5144354000000003E-2</v>
      </c>
      <c r="BT310">
        <v>4.5964299999999998E-4</v>
      </c>
      <c r="BU310" s="2">
        <v>8.6754499999999998E-5</v>
      </c>
    </row>
    <row r="311" spans="1:73" x14ac:dyDescent="0.2">
      <c r="A311" t="s">
        <v>159</v>
      </c>
      <c r="B311" s="3">
        <v>43466</v>
      </c>
      <c r="C311" t="s">
        <v>160</v>
      </c>
      <c r="D311">
        <v>526</v>
      </c>
      <c r="E311">
        <v>530</v>
      </c>
      <c r="F311">
        <v>481</v>
      </c>
      <c r="G311">
        <v>482</v>
      </c>
      <c r="H311" t="s">
        <v>694</v>
      </c>
      <c r="I311" t="s">
        <v>620</v>
      </c>
      <c r="J311" t="s">
        <v>619</v>
      </c>
      <c r="K311" t="s">
        <v>634</v>
      </c>
      <c r="M311">
        <v>20</v>
      </c>
      <c r="N311">
        <v>20</v>
      </c>
      <c r="O311">
        <v>85</v>
      </c>
      <c r="P311">
        <v>4.25</v>
      </c>
      <c r="R311">
        <v>50</v>
      </c>
      <c r="S311">
        <v>50</v>
      </c>
      <c r="T311">
        <v>2</v>
      </c>
      <c r="U311">
        <v>0.1</v>
      </c>
      <c r="V311">
        <v>1</v>
      </c>
      <c r="W311">
        <v>0</v>
      </c>
      <c r="X311">
        <v>1</v>
      </c>
      <c r="Y311">
        <v>5</v>
      </c>
      <c r="Z311">
        <v>5000</v>
      </c>
      <c r="AA311">
        <v>0.11</v>
      </c>
      <c r="AB311">
        <v>5000</v>
      </c>
      <c r="AC311">
        <v>0.11</v>
      </c>
      <c r="AD311">
        <v>3363</v>
      </c>
      <c r="AE311">
        <v>202892</v>
      </c>
      <c r="AF311">
        <v>0.67259999999999998</v>
      </c>
      <c r="AG311">
        <v>455</v>
      </c>
      <c r="AH311">
        <v>1558811</v>
      </c>
      <c r="AI311">
        <v>18339</v>
      </c>
      <c r="AJ311">
        <v>576</v>
      </c>
      <c r="AK311" t="s">
        <v>693</v>
      </c>
      <c r="AL311" t="s">
        <v>692</v>
      </c>
      <c r="AM311" t="s">
        <v>691</v>
      </c>
      <c r="AO311" t="s">
        <v>683</v>
      </c>
      <c r="AP311">
        <v>3</v>
      </c>
      <c r="AQ311">
        <v>15</v>
      </c>
      <c r="AR311">
        <v>32</v>
      </c>
      <c r="AS311">
        <v>85</v>
      </c>
      <c r="AT311">
        <v>17</v>
      </c>
      <c r="AU311" s="3">
        <v>34515</v>
      </c>
      <c r="AX311" t="s">
        <v>690</v>
      </c>
      <c r="AY311" t="s">
        <v>690</v>
      </c>
      <c r="AZ311">
        <v>0.05</v>
      </c>
      <c r="BA311">
        <v>1.2999999999999999E-2</v>
      </c>
      <c r="BB311">
        <v>2.47E-3</v>
      </c>
      <c r="BC311">
        <v>1.729E-4</v>
      </c>
      <c r="BD311">
        <v>1.2103000000000001E-5</v>
      </c>
      <c r="BE311" s="2">
        <v>3.8729599999999998E-6</v>
      </c>
      <c r="BF311" s="2">
        <v>3.8729600000000002E-8</v>
      </c>
      <c r="BG311" s="2">
        <v>3.0983699999999999E-9</v>
      </c>
      <c r="BH311">
        <v>0.27365</v>
      </c>
      <c r="BI311">
        <v>4.4509399999999998E-2</v>
      </c>
      <c r="BJ311">
        <v>4.6112430000000001E-3</v>
      </c>
      <c r="BK311" s="2">
        <v>7.4917600000000002E-5</v>
      </c>
      <c r="BL311" s="2">
        <v>1.67312E-5</v>
      </c>
      <c r="BM311" s="2">
        <v>2.18822E-7</v>
      </c>
      <c r="BN311" s="2">
        <v>4.1301199999999998E-8</v>
      </c>
      <c r="BO311">
        <v>55.270185099999999</v>
      </c>
      <c r="BP311">
        <v>8.9897415560000002</v>
      </c>
      <c r="BQ311">
        <v>0.93135119399999999</v>
      </c>
      <c r="BR311">
        <v>1.5131400999999999E-2</v>
      </c>
      <c r="BS311">
        <v>3.3792649999999998E-3</v>
      </c>
      <c r="BT311" s="2">
        <v>4.4196400000000003E-5</v>
      </c>
      <c r="BU311" s="2">
        <v>8.3417800000000006E-6</v>
      </c>
    </row>
    <row r="312" spans="1:73" x14ac:dyDescent="0.2">
      <c r="A312" t="s">
        <v>161</v>
      </c>
      <c r="B312" s="3">
        <v>43466</v>
      </c>
      <c r="C312" t="s">
        <v>143</v>
      </c>
      <c r="D312">
        <v>246</v>
      </c>
      <c r="E312">
        <v>45</v>
      </c>
      <c r="F312">
        <v>365</v>
      </c>
      <c r="G312">
        <v>368</v>
      </c>
      <c r="H312" t="s">
        <v>689</v>
      </c>
      <c r="I312" t="s">
        <v>620</v>
      </c>
      <c r="J312" t="s">
        <v>688</v>
      </c>
      <c r="K312" t="s">
        <v>641</v>
      </c>
      <c r="M312">
        <v>148</v>
      </c>
      <c r="N312">
        <v>148</v>
      </c>
      <c r="O312">
        <v>485</v>
      </c>
      <c r="P312">
        <v>3.28</v>
      </c>
      <c r="R312">
        <v>159</v>
      </c>
      <c r="S312">
        <v>159</v>
      </c>
      <c r="T312">
        <v>130</v>
      </c>
      <c r="U312">
        <v>0.89700000000000002</v>
      </c>
      <c r="V312">
        <v>1</v>
      </c>
      <c r="W312">
        <v>0</v>
      </c>
      <c r="X312">
        <v>1</v>
      </c>
      <c r="Y312">
        <v>12</v>
      </c>
      <c r="Z312">
        <v>36563</v>
      </c>
      <c r="AA312">
        <v>0.84</v>
      </c>
      <c r="AB312">
        <v>36563</v>
      </c>
      <c r="AC312">
        <v>0.84</v>
      </c>
      <c r="AD312">
        <v>9609</v>
      </c>
      <c r="AE312">
        <v>982251</v>
      </c>
      <c r="AF312">
        <v>0.26279999999999998</v>
      </c>
      <c r="AG312">
        <v>189</v>
      </c>
      <c r="AH312">
        <v>4380000</v>
      </c>
      <c r="AI312">
        <v>8734</v>
      </c>
      <c r="AJ312">
        <v>272</v>
      </c>
      <c r="AK312" t="s">
        <v>687</v>
      </c>
      <c r="AL312" t="s">
        <v>686</v>
      </c>
      <c r="AM312" t="s">
        <v>685</v>
      </c>
      <c r="AN312" t="s">
        <v>684</v>
      </c>
      <c r="AO312" t="s">
        <v>683</v>
      </c>
      <c r="AP312">
        <v>5</v>
      </c>
      <c r="AQ312">
        <v>15</v>
      </c>
      <c r="AR312">
        <v>29</v>
      </c>
      <c r="AS312">
        <v>77</v>
      </c>
      <c r="AT312">
        <v>14</v>
      </c>
      <c r="AU312" s="3">
        <v>26876</v>
      </c>
      <c r="AW312" t="s">
        <v>636</v>
      </c>
      <c r="AZ312">
        <v>0.37</v>
      </c>
      <c r="BA312">
        <v>9.6199999999999994E-2</v>
      </c>
      <c r="BB312">
        <v>1.8277999999999999E-2</v>
      </c>
      <c r="BC312">
        <v>1.2794600000000001E-3</v>
      </c>
      <c r="BD312" s="2">
        <v>8.9562199999999994E-5</v>
      </c>
      <c r="BE312" s="2">
        <v>2.86599E-5</v>
      </c>
      <c r="BF312" s="2">
        <v>2.8659900000000001E-7</v>
      </c>
      <c r="BG312" s="2">
        <v>2.29279E-8</v>
      </c>
      <c r="BH312">
        <v>2.02501</v>
      </c>
      <c r="BI312">
        <v>0.32936956000000001</v>
      </c>
      <c r="BJ312">
        <v>3.4123198E-2</v>
      </c>
      <c r="BK312">
        <v>5.5438999999999998E-4</v>
      </c>
      <c r="BL312">
        <v>1.2381100000000001E-4</v>
      </c>
      <c r="BM312" s="2">
        <v>1.61928E-6</v>
      </c>
      <c r="BN312" s="2">
        <v>3.0562899999999999E-7</v>
      </c>
      <c r="BO312">
        <v>408.99936969999999</v>
      </c>
      <c r="BP312">
        <v>66.524087510000001</v>
      </c>
      <c r="BQ312">
        <v>6.8919988329999997</v>
      </c>
      <c r="BR312">
        <v>0.111972369</v>
      </c>
      <c r="BS312">
        <v>2.5006560000000001E-2</v>
      </c>
      <c r="BT312">
        <v>3.27053E-4</v>
      </c>
      <c r="BU312" s="2">
        <v>6.1729200000000005E-5</v>
      </c>
    </row>
    <row r="313" spans="1:73" x14ac:dyDescent="0.2">
      <c r="A313" t="s">
        <v>516</v>
      </c>
      <c r="B313" s="3">
        <v>43466</v>
      </c>
      <c r="C313" t="s">
        <v>379</v>
      </c>
      <c r="D313">
        <v>124</v>
      </c>
      <c r="E313">
        <v>112</v>
      </c>
      <c r="F313">
        <v>572</v>
      </c>
      <c r="G313">
        <v>539</v>
      </c>
      <c r="H313" t="s">
        <v>682</v>
      </c>
      <c r="I313" t="s">
        <v>620</v>
      </c>
      <c r="J313" t="s">
        <v>619</v>
      </c>
      <c r="K313" t="s">
        <v>641</v>
      </c>
      <c r="M313">
        <v>246</v>
      </c>
      <c r="N313">
        <v>248</v>
      </c>
      <c r="O313">
        <v>733</v>
      </c>
      <c r="P313">
        <v>2.98</v>
      </c>
      <c r="R313">
        <v>270</v>
      </c>
      <c r="S313">
        <v>270</v>
      </c>
      <c r="T313">
        <v>220</v>
      </c>
      <c r="U313">
        <v>0.89800000000000002</v>
      </c>
      <c r="V313">
        <v>1</v>
      </c>
      <c r="W313">
        <v>0</v>
      </c>
      <c r="X313">
        <v>1</v>
      </c>
      <c r="Y313">
        <v>20</v>
      </c>
      <c r="Z313">
        <v>35321</v>
      </c>
      <c r="AA313">
        <v>0.81</v>
      </c>
      <c r="AB313">
        <v>35321</v>
      </c>
      <c r="AC313">
        <v>0.81</v>
      </c>
      <c r="AD313">
        <v>23400</v>
      </c>
      <c r="AE313">
        <v>1778327</v>
      </c>
      <c r="AF313">
        <v>0.66249999999999998</v>
      </c>
      <c r="AG313">
        <v>333</v>
      </c>
      <c r="AH313">
        <v>4305000</v>
      </c>
      <c r="AI313">
        <v>5794</v>
      </c>
      <c r="AJ313">
        <v>304</v>
      </c>
      <c r="AK313" t="s">
        <v>681</v>
      </c>
      <c r="AL313" t="s">
        <v>680</v>
      </c>
      <c r="AO313" t="s">
        <v>622</v>
      </c>
      <c r="AP313">
        <v>11</v>
      </c>
      <c r="AQ313">
        <v>13</v>
      </c>
      <c r="AR313">
        <v>29</v>
      </c>
      <c r="AS313">
        <v>68</v>
      </c>
      <c r="AT313">
        <v>8</v>
      </c>
      <c r="AU313" s="3">
        <v>23650</v>
      </c>
      <c r="AV313" t="s">
        <v>679</v>
      </c>
      <c r="AW313" t="s">
        <v>636</v>
      </c>
      <c r="AZ313">
        <v>0.61499999999999999</v>
      </c>
      <c r="BA313">
        <v>0.15989999999999999</v>
      </c>
      <c r="BB313">
        <v>3.0380999999999998E-2</v>
      </c>
      <c r="BC313">
        <v>2.1266700000000002E-3</v>
      </c>
      <c r="BD313">
        <v>1.4886700000000001E-4</v>
      </c>
      <c r="BE313" s="2">
        <v>4.7637399999999999E-5</v>
      </c>
      <c r="BF313" s="2">
        <v>4.7637399999999997E-7</v>
      </c>
      <c r="BG313" s="2">
        <v>3.8109900000000003E-8</v>
      </c>
      <c r="BH313">
        <v>3.3658950000000001</v>
      </c>
      <c r="BI313">
        <v>0.54746561999999999</v>
      </c>
      <c r="BJ313">
        <v>5.6718288999999998E-2</v>
      </c>
      <c r="BK313">
        <v>9.2148600000000001E-4</v>
      </c>
      <c r="BL313">
        <v>2.05794E-4</v>
      </c>
      <c r="BM313" s="2">
        <v>2.6915099999999998E-6</v>
      </c>
      <c r="BN313" s="2">
        <v>5.0800499999999998E-7</v>
      </c>
      <c r="BO313">
        <v>679.82327669999995</v>
      </c>
      <c r="BP313">
        <v>110.5738211</v>
      </c>
      <c r="BQ313">
        <v>11.45561968</v>
      </c>
      <c r="BR313">
        <v>0.18611623599999999</v>
      </c>
      <c r="BS313">
        <v>4.1564957E-2</v>
      </c>
      <c r="BT313">
        <v>5.4361600000000002E-4</v>
      </c>
      <c r="BU313">
        <v>1.02604E-4</v>
      </c>
    </row>
    <row r="314" spans="1:73" x14ac:dyDescent="0.2">
      <c r="A314" t="s">
        <v>333</v>
      </c>
      <c r="B314" s="3">
        <v>43466</v>
      </c>
      <c r="C314" t="s">
        <v>334</v>
      </c>
      <c r="D314">
        <v>514</v>
      </c>
      <c r="E314">
        <v>514</v>
      </c>
      <c r="F314">
        <v>509</v>
      </c>
      <c r="G314">
        <v>509</v>
      </c>
      <c r="H314" t="s">
        <v>678</v>
      </c>
      <c r="I314" t="s">
        <v>620</v>
      </c>
      <c r="J314" t="s">
        <v>619</v>
      </c>
      <c r="K314" t="s">
        <v>618</v>
      </c>
      <c r="M314">
        <v>1651</v>
      </c>
      <c r="N314">
        <v>1659</v>
      </c>
      <c r="O314">
        <v>7833.5</v>
      </c>
      <c r="P314">
        <v>4.74</v>
      </c>
      <c r="R314">
        <v>3866</v>
      </c>
      <c r="S314">
        <v>3866</v>
      </c>
      <c r="T314">
        <v>554</v>
      </c>
      <c r="U314">
        <v>0.34200000000000003</v>
      </c>
      <c r="V314">
        <v>15</v>
      </c>
      <c r="W314">
        <v>3</v>
      </c>
      <c r="X314">
        <v>48</v>
      </c>
      <c r="Y314">
        <v>43629</v>
      </c>
      <c r="Z314">
        <v>803058</v>
      </c>
      <c r="AA314">
        <v>18.440000000000001</v>
      </c>
      <c r="AB314">
        <v>744421</v>
      </c>
      <c r="AC314">
        <v>17.09</v>
      </c>
      <c r="AD314">
        <v>156524</v>
      </c>
      <c r="AE314">
        <v>9769048</v>
      </c>
      <c r="AF314">
        <v>0.19489999999999999</v>
      </c>
      <c r="AG314">
        <v>210</v>
      </c>
      <c r="AH314">
        <v>10341328</v>
      </c>
      <c r="AI314">
        <v>1655</v>
      </c>
      <c r="AJ314">
        <v>556</v>
      </c>
      <c r="AK314" t="s">
        <v>677</v>
      </c>
      <c r="AL314" t="s">
        <v>676</v>
      </c>
      <c r="AM314" t="s">
        <v>675</v>
      </c>
      <c r="AN314" t="s">
        <v>674</v>
      </c>
      <c r="AO314" t="s">
        <v>613</v>
      </c>
      <c r="AP314">
        <v>2</v>
      </c>
      <c r="AQ314">
        <v>8</v>
      </c>
      <c r="AR314">
        <v>25</v>
      </c>
      <c r="AS314">
        <v>57</v>
      </c>
      <c r="AT314">
        <v>35</v>
      </c>
      <c r="AU314" s="3">
        <v>16126</v>
      </c>
      <c r="AV314" t="s">
        <v>673</v>
      </c>
      <c r="AZ314">
        <v>4.1275000000000004</v>
      </c>
      <c r="BA314">
        <v>1.07315</v>
      </c>
      <c r="BB314">
        <v>0.20389850000000001</v>
      </c>
      <c r="BC314">
        <v>1.4272895000000001E-2</v>
      </c>
      <c r="BD314">
        <v>9.991030000000001E-4</v>
      </c>
      <c r="BE314">
        <v>3.1971300000000001E-4</v>
      </c>
      <c r="BF314" s="2">
        <v>3.1971299999999998E-6</v>
      </c>
      <c r="BG314" s="2">
        <v>2.5577000000000002E-7</v>
      </c>
      <c r="BH314">
        <v>22.589807499999999</v>
      </c>
      <c r="BI314">
        <v>3.6742509700000001</v>
      </c>
      <c r="BJ314">
        <v>0.38065810999999999</v>
      </c>
      <c r="BK314">
        <v>6.1844450000000002E-3</v>
      </c>
      <c r="BL314">
        <v>1.38116E-3</v>
      </c>
      <c r="BM314" s="2">
        <v>1.8063800000000001E-5</v>
      </c>
      <c r="BN314" s="2">
        <v>3.40942E-6</v>
      </c>
      <c r="BO314">
        <v>4562.5537800000002</v>
      </c>
      <c r="BP314">
        <v>742.10316539999997</v>
      </c>
      <c r="BQ314">
        <v>76.883041039999995</v>
      </c>
      <c r="BR314">
        <v>1.249097176</v>
      </c>
      <c r="BS314">
        <v>0.27895830999999999</v>
      </c>
      <c r="BT314">
        <v>3.6484130000000001E-3</v>
      </c>
      <c r="BU314">
        <v>6.8861400000000004E-4</v>
      </c>
    </row>
    <row r="315" spans="1:73" x14ac:dyDescent="0.2">
      <c r="A315" t="s">
        <v>672</v>
      </c>
      <c r="B315" s="3">
        <v>43466</v>
      </c>
      <c r="C315" t="s">
        <v>671</v>
      </c>
      <c r="D315">
        <v>128</v>
      </c>
      <c r="E315">
        <v>128</v>
      </c>
      <c r="F315">
        <v>443</v>
      </c>
      <c r="G315">
        <v>443</v>
      </c>
      <c r="H315" t="s">
        <v>670</v>
      </c>
      <c r="I315" t="s">
        <v>652</v>
      </c>
      <c r="J315" t="s">
        <v>619</v>
      </c>
      <c r="K315" t="s">
        <v>618</v>
      </c>
      <c r="L315">
        <v>109</v>
      </c>
      <c r="M315">
        <v>577</v>
      </c>
      <c r="N315">
        <v>577</v>
      </c>
      <c r="O315">
        <v>2652.5</v>
      </c>
      <c r="P315">
        <v>4.5999999999999996</v>
      </c>
      <c r="Q315">
        <v>259</v>
      </c>
      <c r="R315">
        <v>1031</v>
      </c>
      <c r="S315">
        <v>1290</v>
      </c>
      <c r="T315">
        <v>287</v>
      </c>
      <c r="U315">
        <v>0.503</v>
      </c>
      <c r="V315">
        <v>5</v>
      </c>
      <c r="W315">
        <v>0</v>
      </c>
      <c r="X315">
        <v>5</v>
      </c>
      <c r="Y315" t="s">
        <v>669</v>
      </c>
      <c r="Z315">
        <v>242859</v>
      </c>
      <c r="AA315">
        <v>5.58</v>
      </c>
      <c r="AB315">
        <v>242859</v>
      </c>
      <c r="AC315">
        <v>5.58</v>
      </c>
      <c r="AD315">
        <v>39895</v>
      </c>
      <c r="AE315">
        <v>5239694</v>
      </c>
      <c r="AF315">
        <v>0.1643</v>
      </c>
      <c r="AG315">
        <v>231</v>
      </c>
      <c r="AH315">
        <v>11631000</v>
      </c>
      <c r="AI315">
        <v>4390</v>
      </c>
      <c r="AJ315">
        <v>469</v>
      </c>
      <c r="AK315" t="s">
        <v>668</v>
      </c>
      <c r="AL315" t="s">
        <v>667</v>
      </c>
      <c r="AM315" t="s">
        <v>666</v>
      </c>
      <c r="AN315" t="s">
        <v>665</v>
      </c>
      <c r="AO315" t="s">
        <v>613</v>
      </c>
      <c r="AP315">
        <v>1</v>
      </c>
      <c r="AQ315">
        <v>7</v>
      </c>
      <c r="AR315">
        <v>18</v>
      </c>
      <c r="AS315">
        <v>50</v>
      </c>
      <c r="AT315">
        <v>33</v>
      </c>
      <c r="AU315" s="3">
        <v>23497</v>
      </c>
      <c r="AZ315">
        <v>1.4424999999999999</v>
      </c>
      <c r="BA315">
        <v>0.37504999999999999</v>
      </c>
      <c r="BB315">
        <v>7.1259500000000003E-2</v>
      </c>
      <c r="BC315">
        <v>4.9881650000000001E-3</v>
      </c>
      <c r="BD315">
        <v>3.4917200000000002E-4</v>
      </c>
      <c r="BE315">
        <v>1.11735E-4</v>
      </c>
      <c r="BF315" s="2">
        <v>1.11735E-6</v>
      </c>
      <c r="BG315" s="2">
        <v>8.9387900000000001E-8</v>
      </c>
      <c r="BH315">
        <v>7.8948024999999999</v>
      </c>
      <c r="BI315">
        <v>1.2840961900000001</v>
      </c>
      <c r="BJ315">
        <v>0.13303436099999999</v>
      </c>
      <c r="BK315">
        <v>2.1613719999999999E-3</v>
      </c>
      <c r="BL315">
        <v>4.82695E-4</v>
      </c>
      <c r="BM315" s="2">
        <v>6.3130200000000001E-6</v>
      </c>
      <c r="BN315" s="2">
        <v>1.19154E-6</v>
      </c>
      <c r="BO315">
        <v>1594.54484</v>
      </c>
      <c r="BP315">
        <v>259.35404390000002</v>
      </c>
      <c r="BQ315">
        <v>26.86948194</v>
      </c>
      <c r="BR315">
        <v>0.43654092700000002</v>
      </c>
      <c r="BS315">
        <v>9.7491789999999995E-2</v>
      </c>
      <c r="BT315">
        <v>1.275066E-3</v>
      </c>
      <c r="BU315">
        <v>2.4065999999999999E-4</v>
      </c>
    </row>
    <row r="316" spans="1:73" x14ac:dyDescent="0.2">
      <c r="A316" t="s">
        <v>336</v>
      </c>
      <c r="B316" s="3">
        <v>43466</v>
      </c>
      <c r="C316" t="s">
        <v>337</v>
      </c>
      <c r="D316">
        <v>2</v>
      </c>
      <c r="E316">
        <v>2</v>
      </c>
      <c r="F316">
        <v>200</v>
      </c>
      <c r="G316">
        <v>200</v>
      </c>
      <c r="H316" t="s">
        <v>664</v>
      </c>
      <c r="I316" t="s">
        <v>620</v>
      </c>
      <c r="J316" t="s">
        <v>619</v>
      </c>
      <c r="K316" t="s">
        <v>618</v>
      </c>
      <c r="M316">
        <v>1627</v>
      </c>
      <c r="N316">
        <v>1630</v>
      </c>
      <c r="O316">
        <v>6528.5</v>
      </c>
      <c r="P316">
        <v>4.01</v>
      </c>
      <c r="R316">
        <v>3025</v>
      </c>
      <c r="S316">
        <v>3025</v>
      </c>
      <c r="T316">
        <v>770</v>
      </c>
      <c r="U316">
        <v>0.48299999999999998</v>
      </c>
      <c r="V316">
        <v>20</v>
      </c>
      <c r="W316">
        <v>1</v>
      </c>
      <c r="X316">
        <v>137</v>
      </c>
      <c r="Y316">
        <v>4</v>
      </c>
      <c r="Z316">
        <v>1016895</v>
      </c>
      <c r="AA316">
        <v>23.34</v>
      </c>
      <c r="AB316">
        <v>927103</v>
      </c>
      <c r="AC316">
        <v>21.28</v>
      </c>
      <c r="AD316">
        <v>326716</v>
      </c>
      <c r="AE316">
        <v>14056383</v>
      </c>
      <c r="AF316">
        <v>0.32129999999999997</v>
      </c>
      <c r="AG316">
        <v>130</v>
      </c>
      <c r="AH316">
        <v>13063992</v>
      </c>
      <c r="AI316">
        <v>2266</v>
      </c>
      <c r="AJ316">
        <v>512</v>
      </c>
      <c r="AK316" t="s">
        <v>663</v>
      </c>
      <c r="AL316" t="s">
        <v>662</v>
      </c>
      <c r="AM316" t="s">
        <v>661</v>
      </c>
      <c r="AN316" t="s">
        <v>660</v>
      </c>
      <c r="AO316" t="s">
        <v>613</v>
      </c>
      <c r="AP316">
        <v>1</v>
      </c>
      <c r="AQ316">
        <v>7</v>
      </c>
      <c r="AR316">
        <v>18</v>
      </c>
      <c r="AS316">
        <v>53</v>
      </c>
      <c r="AT316">
        <v>34</v>
      </c>
      <c r="AU316" s="3">
        <v>13980</v>
      </c>
      <c r="AZ316">
        <v>4.0674999999999999</v>
      </c>
      <c r="BA316">
        <v>1.05755</v>
      </c>
      <c r="BB316">
        <v>0.20093449999999999</v>
      </c>
      <c r="BC316">
        <v>1.4065415E-2</v>
      </c>
      <c r="BD316">
        <v>9.8457899999999997E-4</v>
      </c>
      <c r="BE316">
        <v>3.1506500000000001E-4</v>
      </c>
      <c r="BF316" s="2">
        <v>3.1506500000000001E-6</v>
      </c>
      <c r="BG316" s="2">
        <v>2.5205199999999999E-7</v>
      </c>
      <c r="BH316">
        <v>22.2614275</v>
      </c>
      <c r="BI316">
        <v>3.6208396899999999</v>
      </c>
      <c r="BJ316">
        <v>0.37512461800000002</v>
      </c>
      <c r="BK316">
        <v>6.0945440000000003E-3</v>
      </c>
      <c r="BL316">
        <v>1.361082E-3</v>
      </c>
      <c r="BM316" s="2">
        <v>1.7801200000000002E-5</v>
      </c>
      <c r="BN316" s="2">
        <v>3.35986E-6</v>
      </c>
      <c r="BO316">
        <v>4496.229558</v>
      </c>
      <c r="BP316">
        <v>731.31547550000005</v>
      </c>
      <c r="BQ316">
        <v>75.765419609999995</v>
      </c>
      <c r="BR316">
        <v>1.230939494</v>
      </c>
      <c r="BS316">
        <v>0.27490319200000002</v>
      </c>
      <c r="BT316">
        <v>3.5953769999999999E-3</v>
      </c>
      <c r="BU316">
        <v>6.7860399999999997E-4</v>
      </c>
    </row>
    <row r="317" spans="1:73" x14ac:dyDescent="0.2">
      <c r="A317" t="s">
        <v>517</v>
      </c>
      <c r="B317" s="3">
        <v>43466</v>
      </c>
      <c r="C317" t="s">
        <v>379</v>
      </c>
      <c r="D317">
        <v>112</v>
      </c>
      <c r="E317">
        <v>112</v>
      </c>
      <c r="F317">
        <v>539</v>
      </c>
      <c r="G317">
        <v>539</v>
      </c>
      <c r="H317" t="s">
        <v>659</v>
      </c>
      <c r="I317" t="s">
        <v>620</v>
      </c>
      <c r="J317" t="s">
        <v>619</v>
      </c>
      <c r="K317" t="s">
        <v>618</v>
      </c>
      <c r="M317">
        <v>398</v>
      </c>
      <c r="N317">
        <v>398</v>
      </c>
      <c r="O317">
        <v>2225</v>
      </c>
      <c r="P317">
        <v>5.59</v>
      </c>
      <c r="R317">
        <v>1250</v>
      </c>
      <c r="S317">
        <v>1250</v>
      </c>
      <c r="T317">
        <v>104</v>
      </c>
      <c r="U317">
        <v>0.26700000000000002</v>
      </c>
      <c r="V317">
        <v>3</v>
      </c>
      <c r="W317">
        <v>0</v>
      </c>
      <c r="X317">
        <v>3</v>
      </c>
      <c r="Y317">
        <v>20</v>
      </c>
      <c r="Z317">
        <v>133188</v>
      </c>
      <c r="AA317">
        <v>3.06</v>
      </c>
      <c r="AB317">
        <v>133188</v>
      </c>
      <c r="AC317">
        <v>3.06</v>
      </c>
      <c r="AD317">
        <v>22499</v>
      </c>
      <c r="AE317">
        <v>3961200</v>
      </c>
      <c r="AF317">
        <v>0.16889999999999999</v>
      </c>
      <c r="AG317">
        <v>408</v>
      </c>
      <c r="AH317">
        <v>7162000</v>
      </c>
      <c r="AI317">
        <v>3219</v>
      </c>
      <c r="AJ317">
        <v>645</v>
      </c>
      <c r="AK317" t="s">
        <v>658</v>
      </c>
      <c r="AL317" t="s">
        <v>657</v>
      </c>
      <c r="AM317" t="s">
        <v>656</v>
      </c>
      <c r="AN317" t="s">
        <v>655</v>
      </c>
      <c r="AO317" t="s">
        <v>622</v>
      </c>
      <c r="AP317">
        <v>11</v>
      </c>
      <c r="AQ317">
        <v>13</v>
      </c>
      <c r="AR317">
        <v>30</v>
      </c>
      <c r="AS317">
        <v>68</v>
      </c>
      <c r="AT317">
        <v>8</v>
      </c>
      <c r="AU317" s="3">
        <v>22462</v>
      </c>
      <c r="AV317" t="s">
        <v>654</v>
      </c>
      <c r="AZ317">
        <v>0.995</v>
      </c>
      <c r="BA317">
        <v>0.25869999999999999</v>
      </c>
      <c r="BB317">
        <v>4.9153000000000002E-2</v>
      </c>
      <c r="BC317">
        <v>3.44071E-3</v>
      </c>
      <c r="BD317">
        <v>2.4085E-4</v>
      </c>
      <c r="BE317" s="2">
        <v>7.7071900000000003E-5</v>
      </c>
      <c r="BF317" s="2">
        <v>7.7071899999999998E-7</v>
      </c>
      <c r="BG317" s="2">
        <v>6.1657499999999995E-8</v>
      </c>
      <c r="BH317">
        <v>5.4456350000000002</v>
      </c>
      <c r="BI317">
        <v>0.88573705999999996</v>
      </c>
      <c r="BJ317">
        <v>9.1763735999999999E-2</v>
      </c>
      <c r="BK317">
        <v>1.4908600000000001E-3</v>
      </c>
      <c r="BL317">
        <v>3.32951E-4</v>
      </c>
      <c r="BM317" s="2">
        <v>4.3545600000000004E-6</v>
      </c>
      <c r="BN317" s="2">
        <v>8.2189499999999999E-7</v>
      </c>
      <c r="BO317">
        <v>1099.876683</v>
      </c>
      <c r="BP317">
        <v>178.89585700000001</v>
      </c>
      <c r="BQ317">
        <v>18.533888749999999</v>
      </c>
      <c r="BR317">
        <v>0.30111488600000003</v>
      </c>
      <c r="BS317">
        <v>6.7247370000000001E-2</v>
      </c>
      <c r="BT317">
        <v>8.7950799999999998E-4</v>
      </c>
      <c r="BU317">
        <v>1.6600100000000001E-4</v>
      </c>
    </row>
    <row r="318" spans="1:73" x14ac:dyDescent="0.2">
      <c r="A318" t="s">
        <v>523</v>
      </c>
      <c r="B318" s="3">
        <v>43466</v>
      </c>
      <c r="C318" t="s">
        <v>524</v>
      </c>
      <c r="D318">
        <v>127</v>
      </c>
      <c r="E318">
        <v>127</v>
      </c>
      <c r="F318">
        <v>445</v>
      </c>
      <c r="G318">
        <v>445</v>
      </c>
      <c r="H318" t="s">
        <v>653</v>
      </c>
      <c r="I318" t="s">
        <v>652</v>
      </c>
      <c r="J318" t="s">
        <v>619</v>
      </c>
      <c r="K318" t="s">
        <v>618</v>
      </c>
      <c r="L318">
        <v>104</v>
      </c>
      <c r="M318">
        <v>397</v>
      </c>
      <c r="N318">
        <v>399</v>
      </c>
      <c r="O318">
        <v>1739.5</v>
      </c>
      <c r="P318">
        <v>4.38</v>
      </c>
      <c r="Q318">
        <v>227</v>
      </c>
      <c r="R318">
        <v>523</v>
      </c>
      <c r="S318">
        <v>750</v>
      </c>
      <c r="T318">
        <v>168</v>
      </c>
      <c r="U318">
        <v>0.438</v>
      </c>
      <c r="V318">
        <v>2</v>
      </c>
      <c r="W318">
        <v>1</v>
      </c>
      <c r="X318">
        <v>5</v>
      </c>
      <c r="Y318">
        <v>19</v>
      </c>
      <c r="Z318">
        <v>100247</v>
      </c>
      <c r="AA318">
        <v>2.2999999999999998</v>
      </c>
      <c r="AB318">
        <v>100247</v>
      </c>
      <c r="AC318">
        <v>2.2999999999999998</v>
      </c>
      <c r="AD318">
        <v>34702</v>
      </c>
      <c r="AE318">
        <v>3685586</v>
      </c>
      <c r="AF318">
        <v>0.34620000000000001</v>
      </c>
      <c r="AG318">
        <v>326</v>
      </c>
      <c r="AH318">
        <v>7774000</v>
      </c>
      <c r="AI318">
        <v>4441</v>
      </c>
      <c r="AJ318">
        <v>555</v>
      </c>
      <c r="AK318" t="s">
        <v>651</v>
      </c>
      <c r="AL318" t="s">
        <v>650</v>
      </c>
      <c r="AM318" t="s">
        <v>627</v>
      </c>
      <c r="AN318" t="s">
        <v>629</v>
      </c>
      <c r="AO318" t="s">
        <v>622</v>
      </c>
      <c r="AP318">
        <v>7</v>
      </c>
      <c r="AQ318">
        <v>10</v>
      </c>
      <c r="AR318">
        <v>30</v>
      </c>
      <c r="AS318">
        <v>69</v>
      </c>
      <c r="AT318">
        <v>6</v>
      </c>
      <c r="AU318" s="3">
        <v>23773</v>
      </c>
      <c r="AZ318">
        <v>0.99250000000000005</v>
      </c>
      <c r="BA318">
        <v>0.25805</v>
      </c>
      <c r="BB318">
        <v>4.9029499999999997E-2</v>
      </c>
      <c r="BC318">
        <v>3.4320650000000002E-3</v>
      </c>
      <c r="BD318">
        <v>2.4024499999999999E-4</v>
      </c>
      <c r="BE318" s="2">
        <v>7.6878299999999999E-5</v>
      </c>
      <c r="BF318" s="2">
        <v>7.6878300000000001E-7</v>
      </c>
      <c r="BG318" s="2">
        <v>6.1502599999999996E-8</v>
      </c>
      <c r="BH318">
        <v>5.4319525000000004</v>
      </c>
      <c r="BI318">
        <v>0.88351159000000001</v>
      </c>
      <c r="BJ318">
        <v>9.1533173999999995E-2</v>
      </c>
      <c r="BK318">
        <v>1.4871140000000001E-3</v>
      </c>
      <c r="BL318">
        <v>3.32114E-4</v>
      </c>
      <c r="BM318" s="2">
        <v>4.3436199999999999E-6</v>
      </c>
      <c r="BN318" s="2">
        <v>8.1982999999999995E-7</v>
      </c>
      <c r="BO318">
        <v>1097.1131740000001</v>
      </c>
      <c r="BP318">
        <v>178.44636990000001</v>
      </c>
      <c r="BQ318">
        <v>18.487321189999999</v>
      </c>
      <c r="BR318">
        <v>0.30035831499999999</v>
      </c>
      <c r="BS318">
        <v>6.7078405999999993E-2</v>
      </c>
      <c r="BT318">
        <v>8.77299E-4</v>
      </c>
      <c r="BU318">
        <v>1.6558400000000001E-4</v>
      </c>
    </row>
    <row r="319" spans="1:73" x14ac:dyDescent="0.2">
      <c r="A319" t="s">
        <v>586</v>
      </c>
      <c r="B319" s="3">
        <v>43466</v>
      </c>
      <c r="C319" t="s">
        <v>587</v>
      </c>
      <c r="D319">
        <v>33</v>
      </c>
      <c r="E319">
        <v>33</v>
      </c>
      <c r="F319">
        <v>316</v>
      </c>
      <c r="G319">
        <v>316</v>
      </c>
      <c r="H319" t="s">
        <v>649</v>
      </c>
      <c r="I319" t="s">
        <v>620</v>
      </c>
      <c r="J319" t="s">
        <v>619</v>
      </c>
      <c r="K319" t="s">
        <v>618</v>
      </c>
      <c r="M319">
        <v>1355</v>
      </c>
      <c r="N319">
        <v>1357</v>
      </c>
      <c r="O319">
        <v>6321.5</v>
      </c>
      <c r="P319">
        <v>4.67</v>
      </c>
      <c r="R319">
        <v>2858</v>
      </c>
      <c r="S319">
        <v>2858</v>
      </c>
      <c r="T319">
        <v>537</v>
      </c>
      <c r="U319">
        <v>0.40200000000000002</v>
      </c>
      <c r="V319">
        <v>20</v>
      </c>
      <c r="W319">
        <v>0</v>
      </c>
      <c r="X319">
        <v>55</v>
      </c>
      <c r="Y319">
        <v>6</v>
      </c>
      <c r="Z319">
        <v>971398</v>
      </c>
      <c r="AA319">
        <v>22.3</v>
      </c>
      <c r="AB319">
        <v>971398</v>
      </c>
      <c r="AC319">
        <v>22.3</v>
      </c>
      <c r="AD319">
        <v>186009</v>
      </c>
      <c r="AE319">
        <v>10715226</v>
      </c>
      <c r="AF319">
        <v>0.1915</v>
      </c>
      <c r="AG319">
        <v>128</v>
      </c>
      <c r="AH319">
        <v>13777000</v>
      </c>
      <c r="AI319">
        <v>2251</v>
      </c>
      <c r="AJ319">
        <v>594</v>
      </c>
      <c r="AK319" t="s">
        <v>648</v>
      </c>
      <c r="AL319" t="s">
        <v>647</v>
      </c>
      <c r="AM319" t="s">
        <v>646</v>
      </c>
      <c r="AN319" t="s">
        <v>645</v>
      </c>
      <c r="AO319" t="s">
        <v>644</v>
      </c>
      <c r="AP319">
        <v>1</v>
      </c>
      <c r="AQ319">
        <v>14</v>
      </c>
      <c r="AR319">
        <v>13</v>
      </c>
      <c r="AS319">
        <v>30</v>
      </c>
      <c r="AT319">
        <v>26</v>
      </c>
      <c r="AU319" s="3">
        <v>18262</v>
      </c>
      <c r="AV319" t="s">
        <v>643</v>
      </c>
      <c r="AZ319">
        <v>3.3875000000000002</v>
      </c>
      <c r="BA319">
        <v>0.88075000000000003</v>
      </c>
      <c r="BB319">
        <v>0.16734250000000001</v>
      </c>
      <c r="BC319">
        <v>1.1713975E-2</v>
      </c>
      <c r="BD319">
        <v>8.1997799999999996E-4</v>
      </c>
      <c r="BE319">
        <v>2.6239299999999998E-4</v>
      </c>
      <c r="BF319" s="2">
        <v>2.62393E-6</v>
      </c>
      <c r="BG319" s="2">
        <v>2.0991400000000001E-7</v>
      </c>
      <c r="BH319">
        <v>18.539787499999999</v>
      </c>
      <c r="BI319">
        <v>3.0155118500000002</v>
      </c>
      <c r="BJ319">
        <v>0.31241171299999998</v>
      </c>
      <c r="BK319">
        <v>5.075665E-3</v>
      </c>
      <c r="BL319">
        <v>1.1335379999999999E-3</v>
      </c>
      <c r="BM319" s="2">
        <v>1.48252E-5</v>
      </c>
      <c r="BN319" s="2">
        <v>2.7981599999999999E-6</v>
      </c>
      <c r="BO319">
        <v>3744.5550410000001</v>
      </c>
      <c r="BP319">
        <v>609.05499039999995</v>
      </c>
      <c r="BQ319">
        <v>63.099043369999997</v>
      </c>
      <c r="BR319">
        <v>1.025152437</v>
      </c>
      <c r="BS319">
        <v>0.22894518999999999</v>
      </c>
      <c r="BT319">
        <v>2.994306E-3</v>
      </c>
      <c r="BU319">
        <v>5.6515500000000002E-4</v>
      </c>
    </row>
    <row r="320" spans="1:73" x14ac:dyDescent="0.2">
      <c r="A320" t="s">
        <v>338</v>
      </c>
      <c r="B320" s="3">
        <v>43466</v>
      </c>
      <c r="C320" t="s">
        <v>251</v>
      </c>
      <c r="D320">
        <v>182</v>
      </c>
      <c r="E320">
        <v>182</v>
      </c>
      <c r="F320">
        <v>285</v>
      </c>
      <c r="G320">
        <v>257</v>
      </c>
      <c r="H320" t="s">
        <v>642</v>
      </c>
      <c r="I320" t="s">
        <v>620</v>
      </c>
      <c r="J320" t="s">
        <v>619</v>
      </c>
      <c r="K320" t="s">
        <v>641</v>
      </c>
      <c r="M320">
        <v>407</v>
      </c>
      <c r="N320">
        <v>407</v>
      </c>
      <c r="O320">
        <v>1419.5</v>
      </c>
      <c r="P320">
        <v>3.49</v>
      </c>
      <c r="R320">
        <v>449</v>
      </c>
      <c r="S320">
        <v>449</v>
      </c>
      <c r="T320">
        <v>359</v>
      </c>
      <c r="U320">
        <v>0.88600000000000001</v>
      </c>
      <c r="V320">
        <v>2</v>
      </c>
      <c r="W320">
        <v>0</v>
      </c>
      <c r="X320">
        <v>2</v>
      </c>
      <c r="Y320">
        <v>43763</v>
      </c>
      <c r="Z320">
        <v>140000</v>
      </c>
      <c r="AA320">
        <v>3.21</v>
      </c>
      <c r="AB320">
        <v>100000</v>
      </c>
      <c r="AC320">
        <v>2.2999999999999998</v>
      </c>
      <c r="AD320">
        <v>24456</v>
      </c>
      <c r="AE320">
        <v>2792393</v>
      </c>
      <c r="AF320">
        <v>0.17469999999999999</v>
      </c>
      <c r="AG320">
        <v>140</v>
      </c>
      <c r="AH320">
        <v>8225987</v>
      </c>
      <c r="AI320">
        <v>5785</v>
      </c>
      <c r="AJ320">
        <v>342</v>
      </c>
      <c r="AK320" t="s">
        <v>640</v>
      </c>
      <c r="AL320" t="s">
        <v>639</v>
      </c>
      <c r="AM320" t="s">
        <v>638</v>
      </c>
      <c r="AN320" t="s">
        <v>637</v>
      </c>
      <c r="AO320" t="s">
        <v>613</v>
      </c>
      <c r="AP320">
        <v>16</v>
      </c>
      <c r="AQ320">
        <v>8</v>
      </c>
      <c r="AR320">
        <v>19</v>
      </c>
      <c r="AS320">
        <v>55</v>
      </c>
      <c r="AT320">
        <v>42</v>
      </c>
      <c r="AU320" s="3">
        <v>25811</v>
      </c>
      <c r="AW320" t="s">
        <v>636</v>
      </c>
      <c r="AZ320">
        <v>1.0175000000000001</v>
      </c>
      <c r="BA320">
        <v>0.26455000000000001</v>
      </c>
      <c r="BB320">
        <v>5.0264499999999997E-2</v>
      </c>
      <c r="BC320">
        <v>3.5185149999999998E-3</v>
      </c>
      <c r="BD320">
        <v>2.4629600000000001E-4</v>
      </c>
      <c r="BE320" s="2">
        <v>7.8814700000000003E-5</v>
      </c>
      <c r="BF320" s="2">
        <v>7.8814700000000005E-7</v>
      </c>
      <c r="BG320" s="2">
        <v>6.3051800000000003E-8</v>
      </c>
      <c r="BH320">
        <v>5.5687775000000004</v>
      </c>
      <c r="BI320">
        <v>0.90576628999999997</v>
      </c>
      <c r="BJ320">
        <v>9.3838795000000003E-2</v>
      </c>
      <c r="BK320">
        <v>1.524573E-3</v>
      </c>
      <c r="BL320">
        <v>3.4047999999999999E-4</v>
      </c>
      <c r="BM320" s="2">
        <v>4.45303E-6</v>
      </c>
      <c r="BN320" s="2">
        <v>8.4048000000000002E-7</v>
      </c>
      <c r="BO320">
        <v>1124.7482669999999</v>
      </c>
      <c r="BP320">
        <v>182.94124070000001</v>
      </c>
      <c r="BQ320">
        <v>18.95299679</v>
      </c>
      <c r="BR320">
        <v>0.30792401600000002</v>
      </c>
      <c r="BS320">
        <v>6.8768039000000003E-2</v>
      </c>
      <c r="BT320">
        <v>8.9939700000000002E-4</v>
      </c>
      <c r="BU320">
        <v>1.69755E-4</v>
      </c>
    </row>
    <row r="321" spans="1:73" x14ac:dyDescent="0.2">
      <c r="A321" t="s">
        <v>525</v>
      </c>
      <c r="B321" s="3">
        <v>43466</v>
      </c>
      <c r="C321" t="s">
        <v>520</v>
      </c>
      <c r="D321">
        <v>178</v>
      </c>
      <c r="E321">
        <v>127</v>
      </c>
      <c r="F321">
        <v>279</v>
      </c>
      <c r="G321">
        <v>259</v>
      </c>
      <c r="H321" t="s">
        <v>635</v>
      </c>
      <c r="I321" t="s">
        <v>620</v>
      </c>
      <c r="J321" t="s">
        <v>619</v>
      </c>
      <c r="K321" t="s">
        <v>634</v>
      </c>
      <c r="M321">
        <v>236</v>
      </c>
      <c r="N321">
        <v>236</v>
      </c>
      <c r="O321">
        <v>784</v>
      </c>
      <c r="P321">
        <v>3.32</v>
      </c>
      <c r="R321">
        <v>329</v>
      </c>
      <c r="S321">
        <v>329</v>
      </c>
      <c r="T321">
        <v>103</v>
      </c>
      <c r="U321">
        <v>0.45</v>
      </c>
      <c r="V321">
        <v>36</v>
      </c>
      <c r="W321">
        <v>0</v>
      </c>
      <c r="X321">
        <v>36</v>
      </c>
      <c r="Y321">
        <v>38780</v>
      </c>
      <c r="Z321">
        <v>67637</v>
      </c>
      <c r="AA321">
        <v>1.55</v>
      </c>
      <c r="AB321">
        <v>67637</v>
      </c>
      <c r="AC321">
        <v>1.55</v>
      </c>
      <c r="AD321">
        <v>41422</v>
      </c>
      <c r="AE321">
        <v>2308080</v>
      </c>
      <c r="AF321">
        <v>0.61240000000000006</v>
      </c>
      <c r="AG321">
        <v>212</v>
      </c>
      <c r="AH321">
        <v>4190975</v>
      </c>
      <c r="AI321">
        <v>4936</v>
      </c>
      <c r="AJ321">
        <v>501</v>
      </c>
      <c r="AK321" t="s">
        <v>633</v>
      </c>
      <c r="AL321" t="s">
        <v>632</v>
      </c>
      <c r="AM321" t="s">
        <v>627</v>
      </c>
      <c r="AN321" t="s">
        <v>631</v>
      </c>
      <c r="AO321" t="s">
        <v>622</v>
      </c>
      <c r="AP321">
        <v>7</v>
      </c>
      <c r="AQ321">
        <v>10</v>
      </c>
      <c r="AR321">
        <v>30</v>
      </c>
      <c r="AS321">
        <v>69</v>
      </c>
      <c r="AT321">
        <v>6</v>
      </c>
      <c r="AU321" s="3">
        <v>25019</v>
      </c>
      <c r="AZ321">
        <v>0.59</v>
      </c>
      <c r="BA321">
        <v>0.15340000000000001</v>
      </c>
      <c r="BB321">
        <v>2.9145999999999998E-2</v>
      </c>
      <c r="BC321">
        <v>2.0402200000000001E-3</v>
      </c>
      <c r="BD321">
        <v>1.4281499999999999E-4</v>
      </c>
      <c r="BE321" s="2">
        <v>4.5700900000000001E-5</v>
      </c>
      <c r="BF321" s="2">
        <v>4.5700900000000001E-7</v>
      </c>
      <c r="BG321" s="2">
        <v>3.6560700000000003E-8</v>
      </c>
      <c r="BH321">
        <v>3.2290700000000001</v>
      </c>
      <c r="BI321">
        <v>0.52521092000000003</v>
      </c>
      <c r="BJ321">
        <v>5.4412666999999998E-2</v>
      </c>
      <c r="BK321">
        <v>8.8402700000000001E-4</v>
      </c>
      <c r="BL321">
        <v>1.9742800000000001E-4</v>
      </c>
      <c r="BM321" s="2">
        <v>2.5820999999999998E-6</v>
      </c>
      <c r="BN321" s="2">
        <v>4.8735500000000001E-7</v>
      </c>
      <c r="BO321">
        <v>652.18818420000002</v>
      </c>
      <c r="BP321">
        <v>106.0789504</v>
      </c>
      <c r="BQ321">
        <v>10.98994409</v>
      </c>
      <c r="BR321">
        <v>0.17855053500000001</v>
      </c>
      <c r="BS321">
        <v>3.9875325000000003E-2</v>
      </c>
      <c r="BT321">
        <v>5.21518E-4</v>
      </c>
      <c r="BU321" s="2">
        <v>9.8432999999999998E-5</v>
      </c>
    </row>
    <row r="322" spans="1:73" x14ac:dyDescent="0.2">
      <c r="A322" t="s">
        <v>526</v>
      </c>
      <c r="B322" s="3">
        <v>43466</v>
      </c>
      <c r="C322" t="s">
        <v>520</v>
      </c>
      <c r="D322">
        <v>151</v>
      </c>
      <c r="E322">
        <v>127</v>
      </c>
      <c r="F322">
        <v>259</v>
      </c>
      <c r="G322">
        <v>259</v>
      </c>
      <c r="H322" t="s">
        <v>626</v>
      </c>
      <c r="I322" t="s">
        <v>620</v>
      </c>
      <c r="J322" t="s">
        <v>619</v>
      </c>
      <c r="K322" t="s">
        <v>618</v>
      </c>
      <c r="M322">
        <v>69</v>
      </c>
      <c r="N322">
        <v>70</v>
      </c>
      <c r="O322">
        <v>300.5</v>
      </c>
      <c r="P322">
        <v>4.3600000000000003</v>
      </c>
      <c r="R322">
        <v>145</v>
      </c>
      <c r="S322">
        <v>145</v>
      </c>
      <c r="T322">
        <v>19</v>
      </c>
      <c r="U322">
        <v>0.27500000000000002</v>
      </c>
      <c r="V322">
        <v>1</v>
      </c>
      <c r="W322">
        <v>0</v>
      </c>
      <c r="X322">
        <v>1</v>
      </c>
      <c r="Y322">
        <v>9</v>
      </c>
      <c r="Z322">
        <v>22763</v>
      </c>
      <c r="AA322">
        <v>0.52</v>
      </c>
      <c r="AB322">
        <v>22763</v>
      </c>
      <c r="AC322">
        <v>0.52</v>
      </c>
      <c r="AD322">
        <v>6811</v>
      </c>
      <c r="AE322">
        <v>613400</v>
      </c>
      <c r="AF322">
        <v>0.29920000000000002</v>
      </c>
      <c r="AG322">
        <v>279</v>
      </c>
      <c r="AJ322">
        <v>671</v>
      </c>
      <c r="AK322" t="s">
        <v>630</v>
      </c>
      <c r="AL322" t="s">
        <v>629</v>
      </c>
      <c r="AO322" t="s">
        <v>622</v>
      </c>
      <c r="AP322">
        <v>7</v>
      </c>
      <c r="AQ322">
        <v>10</v>
      </c>
      <c r="AR322">
        <v>30</v>
      </c>
      <c r="AS322">
        <v>69</v>
      </c>
      <c r="AT322">
        <v>6</v>
      </c>
      <c r="AU322" s="3">
        <v>24015</v>
      </c>
      <c r="AZ322">
        <v>0.17249999999999999</v>
      </c>
      <c r="BA322">
        <v>4.4850000000000001E-2</v>
      </c>
      <c r="BB322">
        <v>8.5214999999999996E-3</v>
      </c>
      <c r="BC322">
        <v>5.96505E-4</v>
      </c>
      <c r="BD322" s="2">
        <v>4.1755399999999997E-5</v>
      </c>
      <c r="BE322" s="2">
        <v>1.3361699999999999E-5</v>
      </c>
      <c r="BF322" s="2">
        <v>1.33617E-7</v>
      </c>
      <c r="BG322" s="2">
        <v>1.0689400000000001E-8</v>
      </c>
      <c r="BH322">
        <v>0.9440925</v>
      </c>
      <c r="BI322">
        <v>0.15355742999999999</v>
      </c>
      <c r="BJ322">
        <v>1.5908788E-2</v>
      </c>
      <c r="BK322">
        <v>2.58466E-4</v>
      </c>
      <c r="BL322" s="2">
        <v>5.7722600000000002E-5</v>
      </c>
      <c r="BM322" s="2">
        <v>7.5493700000000003E-7</v>
      </c>
      <c r="BN322" s="2">
        <v>1.42489E-7</v>
      </c>
      <c r="BO322">
        <v>190.6821386</v>
      </c>
      <c r="BP322">
        <v>31.014608370000001</v>
      </c>
      <c r="BQ322">
        <v>3.213161618</v>
      </c>
      <c r="BR322">
        <v>5.2203333999999997E-2</v>
      </c>
      <c r="BS322">
        <v>1.1658464E-2</v>
      </c>
      <c r="BT322">
        <v>1.52478E-4</v>
      </c>
      <c r="BU322" s="2">
        <v>2.87791E-5</v>
      </c>
    </row>
    <row r="323" spans="1:73" x14ac:dyDescent="0.2">
      <c r="A323" t="s">
        <v>527</v>
      </c>
      <c r="B323" s="3">
        <v>43466</v>
      </c>
      <c r="C323" t="s">
        <v>520</v>
      </c>
      <c r="D323">
        <v>173</v>
      </c>
      <c r="E323">
        <v>127</v>
      </c>
      <c r="F323">
        <v>259</v>
      </c>
      <c r="G323">
        <v>259</v>
      </c>
      <c r="H323" t="s">
        <v>626</v>
      </c>
      <c r="I323" t="s">
        <v>620</v>
      </c>
      <c r="J323" t="s">
        <v>619</v>
      </c>
      <c r="K323" t="s">
        <v>618</v>
      </c>
      <c r="M323">
        <v>168</v>
      </c>
      <c r="N323">
        <v>168</v>
      </c>
      <c r="O323">
        <v>735</v>
      </c>
      <c r="P323">
        <v>4.38</v>
      </c>
      <c r="R323">
        <v>318</v>
      </c>
      <c r="S323">
        <v>318</v>
      </c>
      <c r="T323">
        <v>77</v>
      </c>
      <c r="U323">
        <v>0.47499999999999998</v>
      </c>
      <c r="V323">
        <v>1</v>
      </c>
      <c r="W323">
        <v>0</v>
      </c>
      <c r="X323">
        <v>1</v>
      </c>
      <c r="Y323">
        <v>22</v>
      </c>
      <c r="Z323">
        <v>25176</v>
      </c>
      <c r="AA323">
        <v>0.57999999999999996</v>
      </c>
      <c r="AB323">
        <v>25176</v>
      </c>
      <c r="AC323">
        <v>0.57999999999999996</v>
      </c>
      <c r="AD323">
        <v>13176</v>
      </c>
      <c r="AE323">
        <v>1575535</v>
      </c>
      <c r="AF323">
        <v>0.52339999999999998</v>
      </c>
      <c r="AG323">
        <v>548</v>
      </c>
      <c r="AH323">
        <v>7228361</v>
      </c>
      <c r="AI323">
        <v>4167</v>
      </c>
      <c r="AJ323">
        <v>512</v>
      </c>
      <c r="AK323" t="s">
        <v>628</v>
      </c>
      <c r="AL323" t="s">
        <v>627</v>
      </c>
      <c r="AO323" t="s">
        <v>622</v>
      </c>
      <c r="AP323">
        <v>7</v>
      </c>
      <c r="AQ323">
        <v>10</v>
      </c>
      <c r="AR323">
        <v>30</v>
      </c>
      <c r="AS323">
        <v>69</v>
      </c>
      <c r="AT323">
        <v>6</v>
      </c>
      <c r="AU323" s="3">
        <v>24015</v>
      </c>
      <c r="AZ323">
        <v>0.42</v>
      </c>
      <c r="BA323">
        <v>0.10920000000000001</v>
      </c>
      <c r="BB323">
        <v>2.0747999999999999E-2</v>
      </c>
      <c r="BC323">
        <v>1.45236E-3</v>
      </c>
      <c r="BD323">
        <v>1.01665E-4</v>
      </c>
      <c r="BE323" s="2">
        <v>3.2532900000000002E-5</v>
      </c>
      <c r="BF323" s="2">
        <v>3.2532899999999999E-7</v>
      </c>
      <c r="BG323" s="2">
        <v>2.6026300000000001E-8</v>
      </c>
      <c r="BH323">
        <v>2.2986599999999999</v>
      </c>
      <c r="BI323">
        <v>0.37387895999999998</v>
      </c>
      <c r="BJ323">
        <v>3.8734441000000001E-2</v>
      </c>
      <c r="BK323">
        <v>6.2930799999999997E-4</v>
      </c>
      <c r="BL323">
        <v>1.4054200000000001E-4</v>
      </c>
      <c r="BM323" s="2">
        <v>1.8381100000000001E-6</v>
      </c>
      <c r="BN323" s="2">
        <v>3.4693E-7</v>
      </c>
      <c r="BO323">
        <v>464.26955479999998</v>
      </c>
      <c r="BP323">
        <v>75.51382907</v>
      </c>
      <c r="BQ323">
        <v>7.823350027</v>
      </c>
      <c r="BR323">
        <v>0.127103771</v>
      </c>
      <c r="BS323">
        <v>2.8385824E-2</v>
      </c>
      <c r="BT323">
        <v>3.7125E-4</v>
      </c>
      <c r="BU323" s="2">
        <v>7.0070899999999993E-5</v>
      </c>
    </row>
    <row r="324" spans="1:73" x14ac:dyDescent="0.2">
      <c r="A324" t="s">
        <v>528</v>
      </c>
      <c r="B324" s="3">
        <v>43466</v>
      </c>
      <c r="C324" t="s">
        <v>520</v>
      </c>
      <c r="D324">
        <v>174</v>
      </c>
      <c r="E324">
        <v>127</v>
      </c>
      <c r="F324">
        <v>259</v>
      </c>
      <c r="G324">
        <v>259</v>
      </c>
      <c r="H324" t="s">
        <v>626</v>
      </c>
      <c r="I324" t="s">
        <v>620</v>
      </c>
      <c r="J324" t="s">
        <v>619</v>
      </c>
      <c r="K324" t="s">
        <v>618</v>
      </c>
      <c r="M324">
        <v>158</v>
      </c>
      <c r="N324">
        <v>158</v>
      </c>
      <c r="O324">
        <v>690</v>
      </c>
      <c r="P324">
        <v>4.37</v>
      </c>
      <c r="R324">
        <v>348</v>
      </c>
      <c r="S324">
        <v>348</v>
      </c>
      <c r="T324">
        <v>61</v>
      </c>
      <c r="U324">
        <v>0.39600000000000002</v>
      </c>
      <c r="V324">
        <v>1</v>
      </c>
      <c r="W324">
        <v>0</v>
      </c>
      <c r="X324">
        <v>1</v>
      </c>
      <c r="Y324">
        <v>18</v>
      </c>
      <c r="Z324">
        <v>25131</v>
      </c>
      <c r="AA324">
        <v>0.57999999999999996</v>
      </c>
      <c r="AB324">
        <v>25131</v>
      </c>
      <c r="AC324">
        <v>0.57999999999999996</v>
      </c>
      <c r="AD324">
        <v>7891</v>
      </c>
      <c r="AE324">
        <v>1363220</v>
      </c>
      <c r="AF324">
        <v>0.314</v>
      </c>
      <c r="AG324">
        <v>600</v>
      </c>
      <c r="AJ324">
        <v>558</v>
      </c>
      <c r="AK324" t="s">
        <v>625</v>
      </c>
      <c r="AL324" t="s">
        <v>624</v>
      </c>
      <c r="AM324" t="s">
        <v>623</v>
      </c>
      <c r="AO324" t="s">
        <v>622</v>
      </c>
      <c r="AP324">
        <v>7</v>
      </c>
      <c r="AQ324">
        <v>10</v>
      </c>
      <c r="AR324">
        <v>29</v>
      </c>
      <c r="AS324">
        <v>69</v>
      </c>
      <c r="AT324">
        <v>6</v>
      </c>
      <c r="AU324" s="3">
        <v>24015</v>
      </c>
      <c r="AZ324">
        <v>0.39500000000000002</v>
      </c>
      <c r="BA324">
        <v>0.1027</v>
      </c>
      <c r="BB324">
        <v>1.9512999999999999E-2</v>
      </c>
      <c r="BC324">
        <v>1.3659099999999999E-3</v>
      </c>
      <c r="BD324" s="2">
        <v>9.5613700000000002E-5</v>
      </c>
      <c r="BE324" s="2">
        <v>3.0596399999999997E-5</v>
      </c>
      <c r="BF324" s="2">
        <v>3.0596400000000003E-7</v>
      </c>
      <c r="BG324" s="2">
        <v>2.44771E-8</v>
      </c>
      <c r="BH324">
        <v>2.161835</v>
      </c>
      <c r="BI324">
        <v>0.35162426000000002</v>
      </c>
      <c r="BJ324">
        <v>3.6428820000000001E-2</v>
      </c>
      <c r="BK324">
        <v>5.9184899999999998E-4</v>
      </c>
      <c r="BL324">
        <v>1.3217599999999999E-4</v>
      </c>
      <c r="BM324" s="2">
        <v>1.7287000000000001E-6</v>
      </c>
      <c r="BN324" s="2">
        <v>3.2627999999999998E-7</v>
      </c>
      <c r="BO324">
        <v>436.6344623</v>
      </c>
      <c r="BP324">
        <v>71.01895829</v>
      </c>
      <c r="BQ324">
        <v>7.3576744300000003</v>
      </c>
      <c r="BR324">
        <v>0.11953807</v>
      </c>
      <c r="BS324">
        <v>2.6696192000000001E-2</v>
      </c>
      <c r="BT324">
        <v>3.4915199999999998E-4</v>
      </c>
      <c r="BU324" s="2">
        <v>6.5900000000000003E-5</v>
      </c>
    </row>
    <row r="325" spans="1:73" x14ac:dyDescent="0.2">
      <c r="A325" t="s">
        <v>339</v>
      </c>
      <c r="B325" s="3">
        <v>43466</v>
      </c>
      <c r="C325" t="s">
        <v>175</v>
      </c>
      <c r="D325">
        <v>163</v>
      </c>
      <c r="E325">
        <v>163</v>
      </c>
      <c r="F325">
        <v>272</v>
      </c>
      <c r="G325">
        <v>272</v>
      </c>
      <c r="H325" t="s">
        <v>621</v>
      </c>
      <c r="I325" t="s">
        <v>620</v>
      </c>
      <c r="J325" t="s">
        <v>619</v>
      </c>
      <c r="K325" t="s">
        <v>618</v>
      </c>
      <c r="M325">
        <v>528</v>
      </c>
      <c r="N325">
        <v>529</v>
      </c>
      <c r="O325">
        <v>2434</v>
      </c>
      <c r="P325">
        <v>4.6100000000000003</v>
      </c>
      <c r="R325">
        <v>1131</v>
      </c>
      <c r="S325">
        <v>1131</v>
      </c>
      <c r="T325">
        <v>231</v>
      </c>
      <c r="U325">
        <v>0.44600000000000001</v>
      </c>
      <c r="V325">
        <v>3</v>
      </c>
      <c r="W325">
        <v>0</v>
      </c>
      <c r="X325">
        <v>3</v>
      </c>
      <c r="Y325">
        <v>21</v>
      </c>
      <c r="Z325">
        <v>253000</v>
      </c>
      <c r="AA325">
        <v>5.81</v>
      </c>
      <c r="AB325">
        <v>253000</v>
      </c>
      <c r="AC325">
        <v>5.81</v>
      </c>
      <c r="AD325">
        <v>31158</v>
      </c>
      <c r="AE325">
        <v>4724612</v>
      </c>
      <c r="AF325">
        <v>0.1232</v>
      </c>
      <c r="AG325">
        <v>195</v>
      </c>
      <c r="AH325">
        <v>10130155</v>
      </c>
      <c r="AI325">
        <v>4149</v>
      </c>
      <c r="AJ325">
        <v>584</v>
      </c>
      <c r="AK325" t="s">
        <v>617</v>
      </c>
      <c r="AL325" t="s">
        <v>616</v>
      </c>
      <c r="AM325" t="s">
        <v>615</v>
      </c>
      <c r="AN325" t="s">
        <v>614</v>
      </c>
      <c r="AO325" t="s">
        <v>613</v>
      </c>
      <c r="AP325">
        <v>6</v>
      </c>
      <c r="AQ325">
        <v>7</v>
      </c>
      <c r="AR325">
        <v>25</v>
      </c>
      <c r="AS325">
        <v>52</v>
      </c>
      <c r="AT325">
        <v>33</v>
      </c>
      <c r="AU325" s="3">
        <v>24472</v>
      </c>
      <c r="AZ325">
        <v>1.32</v>
      </c>
      <c r="BA325">
        <v>0.34320000000000001</v>
      </c>
      <c r="BB325">
        <v>6.5208000000000002E-2</v>
      </c>
      <c r="BC325">
        <v>4.5645599999999996E-3</v>
      </c>
      <c r="BD325">
        <v>3.1951899999999999E-4</v>
      </c>
      <c r="BE325">
        <v>1.02246E-4</v>
      </c>
      <c r="BF325" s="2">
        <v>1.0224599999999999E-6</v>
      </c>
      <c r="BG325" s="2">
        <v>8.1796899999999996E-8</v>
      </c>
      <c r="BH325">
        <v>7.2243599999999999</v>
      </c>
      <c r="BI325">
        <v>1.17504816</v>
      </c>
      <c r="BJ325">
        <v>0.121736815</v>
      </c>
      <c r="BK325">
        <v>1.977824E-3</v>
      </c>
      <c r="BL325">
        <v>4.41703E-4</v>
      </c>
      <c r="BM325" s="2">
        <v>5.7769100000000004E-6</v>
      </c>
      <c r="BN325" s="2">
        <v>1.0903500000000001E-6</v>
      </c>
      <c r="BO325">
        <v>1459.132887</v>
      </c>
      <c r="BP325">
        <v>237.32917710000001</v>
      </c>
      <c r="BQ325">
        <v>24.58767151</v>
      </c>
      <c r="BR325">
        <v>0.39946899400000002</v>
      </c>
      <c r="BS325">
        <v>8.9212590999999994E-2</v>
      </c>
      <c r="BT325">
        <v>1.166785E-3</v>
      </c>
      <c r="BU325">
        <v>2.20223E-4</v>
      </c>
    </row>
    <row r="326" spans="1:73" x14ac:dyDescent="0.2">
      <c r="A326" t="s">
        <v>612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overview_table_data</vt:lpstr>
      <vt:lpstr>Waste_Calculator_Data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Slugg</dc:creator>
  <cp:lastModifiedBy>Kyle Slugg</cp:lastModifiedBy>
  <dcterms:created xsi:type="dcterms:W3CDTF">2020-07-09T19:56:39Z</dcterms:created>
  <dcterms:modified xsi:type="dcterms:W3CDTF">2020-07-09T19:56:39Z</dcterms:modified>
</cp:coreProperties>
</file>