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cha.sharepoint.com/sites/WMPImplementation/Shared Documents/Real Estate/"/>
    </mc:Choice>
  </mc:AlternateContent>
  <xr:revisionPtr revIDLastSave="110" documentId="8_{1A5F2077-A223-4C25-BB98-5F214FEF5CC0}" xr6:coauthVersionLast="41" xr6:coauthVersionMax="41" xr10:uidLastSave="{AB8C64C4-D59C-4738-8787-9DB9C0961730}"/>
  <bookViews>
    <workbookView xWindow="32235" yWindow="600" windowWidth="23460" windowHeight="14160" activeTab="1" xr2:uid="{D0949EF3-B642-4123-BF00-96B173263BA2}"/>
  </bookViews>
  <sheets>
    <sheet name="Development Data" sheetId="3" r:id="rId1"/>
    <sheet name="Waste Management External" sheetId="1" r:id="rId2"/>
  </sheets>
  <externalReferences>
    <externalReference r:id="rId3"/>
  </externalReferences>
  <definedNames>
    <definedName name="_xlnm._FilterDatabase" localSheetId="1" hidden="1">'Waste Management External'!$A$1:$N$58</definedName>
    <definedName name="ExternalData_1" localSheetId="0" hidden="1">'Development Data'!$A$1:$E$378</definedName>
    <definedName name="_xlnm.Print_Area" localSheetId="1">'Waste Management External'!$A$1:$H$58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E56" i="1"/>
  <c r="E57" i="1"/>
  <c r="E58" i="1"/>
  <c r="E41" i="1"/>
  <c r="E42" i="1"/>
  <c r="E43" i="1"/>
  <c r="E44" i="1"/>
  <c r="E45" i="1"/>
  <c r="E46" i="1"/>
  <c r="E47" i="1"/>
  <c r="E48" i="1"/>
  <c r="E49" i="1"/>
  <c r="E34" i="1"/>
  <c r="E35" i="1"/>
  <c r="E36" i="1"/>
  <c r="E37" i="1"/>
  <c r="E38" i="1"/>
  <c r="E39" i="1"/>
  <c r="E40" i="1"/>
  <c r="E24" i="1"/>
  <c r="E25" i="1"/>
  <c r="E26" i="1"/>
  <c r="E27" i="1"/>
  <c r="E28" i="1"/>
  <c r="E29" i="1"/>
  <c r="E30" i="1"/>
  <c r="E31" i="1"/>
  <c r="E32" i="1"/>
  <c r="E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D44" i="1"/>
  <c r="A2" i="1" l="1"/>
  <c r="B2" i="1"/>
  <c r="D2" i="1" s="1"/>
  <c r="F2" i="1"/>
  <c r="G2" i="1"/>
  <c r="H2" i="1"/>
  <c r="I2" i="1"/>
  <c r="J2" i="1"/>
  <c r="K2" i="1"/>
  <c r="L2" i="1"/>
  <c r="M2" i="1"/>
  <c r="N2" i="1"/>
  <c r="A3" i="1"/>
  <c r="B3" i="1"/>
  <c r="D3" i="1" s="1"/>
  <c r="F3" i="1"/>
  <c r="G3" i="1"/>
  <c r="H3" i="1"/>
  <c r="I3" i="1"/>
  <c r="J3" i="1"/>
  <c r="K3" i="1"/>
  <c r="L3" i="1"/>
  <c r="M3" i="1"/>
  <c r="N3" i="1"/>
  <c r="A4" i="1"/>
  <c r="B4" i="1"/>
  <c r="D4" i="1" s="1"/>
  <c r="F4" i="1"/>
  <c r="G4" i="1"/>
  <c r="H4" i="1"/>
  <c r="I4" i="1"/>
  <c r="J4" i="1"/>
  <c r="K4" i="1"/>
  <c r="L4" i="1"/>
  <c r="M4" i="1"/>
  <c r="N4" i="1"/>
  <c r="A5" i="1"/>
  <c r="B5" i="1"/>
  <c r="D5" i="1" s="1"/>
  <c r="F5" i="1"/>
  <c r="G5" i="1"/>
  <c r="H5" i="1"/>
  <c r="I5" i="1"/>
  <c r="J5" i="1"/>
  <c r="K5" i="1"/>
  <c r="L5" i="1"/>
  <c r="M5" i="1"/>
  <c r="N5" i="1"/>
  <c r="A6" i="1"/>
  <c r="B6" i="1"/>
  <c r="D6" i="1" s="1"/>
  <c r="F6" i="1"/>
  <c r="G6" i="1"/>
  <c r="H6" i="1"/>
  <c r="I6" i="1"/>
  <c r="J6" i="1"/>
  <c r="K6" i="1"/>
  <c r="L6" i="1"/>
  <c r="M6" i="1"/>
  <c r="N6" i="1"/>
  <c r="A7" i="1"/>
  <c r="B7" i="1"/>
  <c r="D7" i="1" s="1"/>
  <c r="F7" i="1"/>
  <c r="G7" i="1"/>
  <c r="H7" i="1"/>
  <c r="I7" i="1"/>
  <c r="J7" i="1"/>
  <c r="K7" i="1"/>
  <c r="L7" i="1"/>
  <c r="M7" i="1"/>
  <c r="N7" i="1"/>
  <c r="A8" i="1"/>
  <c r="B8" i="1"/>
  <c r="D8" i="1" s="1"/>
  <c r="F8" i="1"/>
  <c r="G8" i="1"/>
  <c r="H8" i="1"/>
  <c r="I8" i="1"/>
  <c r="J8" i="1"/>
  <c r="K8" i="1"/>
  <c r="L8" i="1"/>
  <c r="M8" i="1"/>
  <c r="N8" i="1"/>
  <c r="A9" i="1"/>
  <c r="B9" i="1"/>
  <c r="D9" i="1" s="1"/>
  <c r="F9" i="1"/>
  <c r="G9" i="1"/>
  <c r="H9" i="1"/>
  <c r="I9" i="1"/>
  <c r="J9" i="1"/>
  <c r="K9" i="1"/>
  <c r="L9" i="1"/>
  <c r="M9" i="1"/>
  <c r="N9" i="1"/>
  <c r="A10" i="1"/>
  <c r="B10" i="1"/>
  <c r="D10" i="1" s="1"/>
  <c r="F10" i="1"/>
  <c r="G10" i="1"/>
  <c r="H10" i="1"/>
  <c r="I10" i="1"/>
  <c r="J10" i="1"/>
  <c r="K10" i="1"/>
  <c r="L10" i="1"/>
  <c r="M10" i="1"/>
  <c r="N10" i="1"/>
  <c r="A11" i="1"/>
  <c r="B11" i="1"/>
  <c r="D11" i="1" s="1"/>
  <c r="F11" i="1"/>
  <c r="G11" i="1"/>
  <c r="H11" i="1"/>
  <c r="I11" i="1"/>
  <c r="J11" i="1"/>
  <c r="K11" i="1"/>
  <c r="L11" i="1"/>
  <c r="M11" i="1"/>
  <c r="N11" i="1"/>
  <c r="A12" i="1"/>
  <c r="B12" i="1"/>
  <c r="D12" i="1" s="1"/>
  <c r="F12" i="1"/>
  <c r="G12" i="1"/>
  <c r="H12" i="1"/>
  <c r="I12" i="1"/>
  <c r="J12" i="1"/>
  <c r="K12" i="1"/>
  <c r="L12" i="1"/>
  <c r="M12" i="1"/>
  <c r="N12" i="1"/>
  <c r="A13" i="1"/>
  <c r="B13" i="1"/>
  <c r="D13" i="1" s="1"/>
  <c r="F13" i="1"/>
  <c r="G13" i="1"/>
  <c r="H13" i="1"/>
  <c r="I13" i="1"/>
  <c r="J13" i="1"/>
  <c r="K13" i="1"/>
  <c r="L13" i="1"/>
  <c r="M13" i="1"/>
  <c r="N13" i="1"/>
  <c r="A14" i="1"/>
  <c r="B14" i="1"/>
  <c r="D14" i="1" s="1"/>
  <c r="F14" i="1"/>
  <c r="G14" i="1"/>
  <c r="H14" i="1"/>
  <c r="I14" i="1"/>
  <c r="J14" i="1"/>
  <c r="K14" i="1"/>
  <c r="L14" i="1"/>
  <c r="M14" i="1"/>
  <c r="N14" i="1"/>
  <c r="A15" i="1"/>
  <c r="B15" i="1"/>
  <c r="D15" i="1" s="1"/>
  <c r="F15" i="1"/>
  <c r="G15" i="1"/>
  <c r="H15" i="1"/>
  <c r="I15" i="1"/>
  <c r="J15" i="1"/>
  <c r="K15" i="1"/>
  <c r="L15" i="1"/>
  <c r="M15" i="1"/>
  <c r="N15" i="1"/>
  <c r="A16" i="1"/>
  <c r="B16" i="1"/>
  <c r="D16" i="1" s="1"/>
  <c r="F16" i="1"/>
  <c r="G16" i="1"/>
  <c r="H16" i="1"/>
  <c r="I16" i="1"/>
  <c r="J16" i="1"/>
  <c r="K16" i="1"/>
  <c r="L16" i="1"/>
  <c r="M16" i="1"/>
  <c r="N16" i="1"/>
  <c r="A17" i="1"/>
  <c r="B17" i="1"/>
  <c r="D17" i="1" s="1"/>
  <c r="F17" i="1"/>
  <c r="G17" i="1"/>
  <c r="H17" i="1"/>
  <c r="I17" i="1"/>
  <c r="J17" i="1"/>
  <c r="K17" i="1"/>
  <c r="L17" i="1"/>
  <c r="M17" i="1"/>
  <c r="N17" i="1"/>
  <c r="A18" i="1"/>
  <c r="B18" i="1"/>
  <c r="D18" i="1" s="1"/>
  <c r="F18" i="1"/>
  <c r="G18" i="1"/>
  <c r="H18" i="1"/>
  <c r="I18" i="1"/>
  <c r="J18" i="1"/>
  <c r="K18" i="1"/>
  <c r="L18" i="1"/>
  <c r="M18" i="1"/>
  <c r="N18" i="1"/>
  <c r="A19" i="1"/>
  <c r="B19" i="1"/>
  <c r="D19" i="1" s="1"/>
  <c r="F19" i="1"/>
  <c r="G19" i="1"/>
  <c r="H19" i="1"/>
  <c r="I19" i="1"/>
  <c r="J19" i="1"/>
  <c r="K19" i="1"/>
  <c r="L19" i="1"/>
  <c r="M19" i="1"/>
  <c r="N19" i="1"/>
  <c r="A20" i="1"/>
  <c r="B20" i="1"/>
  <c r="D20" i="1" s="1"/>
  <c r="F20" i="1"/>
  <c r="G20" i="1"/>
  <c r="H20" i="1"/>
  <c r="I20" i="1"/>
  <c r="J20" i="1"/>
  <c r="K20" i="1"/>
  <c r="L20" i="1"/>
  <c r="M20" i="1"/>
  <c r="N20" i="1"/>
  <c r="A21" i="1"/>
  <c r="B21" i="1"/>
  <c r="D21" i="1" s="1"/>
  <c r="F21" i="1"/>
  <c r="G21" i="1"/>
  <c r="H21" i="1"/>
  <c r="I21" i="1"/>
  <c r="J21" i="1"/>
  <c r="K21" i="1"/>
  <c r="L21" i="1"/>
  <c r="M21" i="1"/>
  <c r="N21" i="1"/>
  <c r="A22" i="1"/>
  <c r="B22" i="1"/>
  <c r="D22" i="1" s="1"/>
  <c r="F22" i="1"/>
  <c r="G22" i="1"/>
  <c r="H22" i="1"/>
  <c r="I22" i="1"/>
  <c r="J22" i="1"/>
  <c r="K22" i="1"/>
  <c r="L22" i="1"/>
  <c r="M22" i="1"/>
  <c r="N22" i="1"/>
  <c r="A23" i="1"/>
  <c r="B23" i="1"/>
  <c r="D23" i="1" s="1"/>
  <c r="F23" i="1"/>
  <c r="G23" i="1"/>
  <c r="H23" i="1"/>
  <c r="I23" i="1"/>
  <c r="J23" i="1"/>
  <c r="K23" i="1"/>
  <c r="L23" i="1"/>
  <c r="M23" i="1"/>
  <c r="N23" i="1"/>
  <c r="A24" i="1"/>
  <c r="B24" i="1"/>
  <c r="D24" i="1" s="1"/>
  <c r="F24" i="1"/>
  <c r="G24" i="1"/>
  <c r="H24" i="1"/>
  <c r="I24" i="1"/>
  <c r="J24" i="1"/>
  <c r="K24" i="1"/>
  <c r="L24" i="1"/>
  <c r="M24" i="1"/>
  <c r="N24" i="1"/>
  <c r="A25" i="1"/>
  <c r="B25" i="1"/>
  <c r="D25" i="1" s="1"/>
  <c r="F25" i="1"/>
  <c r="G25" i="1"/>
  <c r="H25" i="1"/>
  <c r="I25" i="1"/>
  <c r="J25" i="1"/>
  <c r="K25" i="1"/>
  <c r="L25" i="1"/>
  <c r="M25" i="1"/>
  <c r="N25" i="1"/>
  <c r="A26" i="1"/>
  <c r="B26" i="1"/>
  <c r="D26" i="1" s="1"/>
  <c r="F26" i="1"/>
  <c r="G26" i="1"/>
  <c r="H26" i="1"/>
  <c r="I26" i="1"/>
  <c r="J26" i="1"/>
  <c r="K26" i="1"/>
  <c r="L26" i="1"/>
  <c r="M26" i="1"/>
  <c r="N26" i="1"/>
  <c r="A27" i="1"/>
  <c r="B27" i="1"/>
  <c r="D27" i="1" s="1"/>
  <c r="F27" i="1"/>
  <c r="G27" i="1"/>
  <c r="H27" i="1"/>
  <c r="I27" i="1"/>
  <c r="J27" i="1"/>
  <c r="K27" i="1"/>
  <c r="L27" i="1"/>
  <c r="M27" i="1"/>
  <c r="N27" i="1"/>
  <c r="A28" i="1"/>
  <c r="B28" i="1"/>
  <c r="D28" i="1" s="1"/>
  <c r="F28" i="1"/>
  <c r="G28" i="1"/>
  <c r="H28" i="1"/>
  <c r="I28" i="1"/>
  <c r="J28" i="1"/>
  <c r="K28" i="1"/>
  <c r="L28" i="1"/>
  <c r="M28" i="1"/>
  <c r="N28" i="1"/>
  <c r="A29" i="1"/>
  <c r="B29" i="1"/>
  <c r="D29" i="1" s="1"/>
  <c r="F29" i="1"/>
  <c r="G29" i="1"/>
  <c r="H29" i="1"/>
  <c r="I29" i="1"/>
  <c r="J29" i="1"/>
  <c r="K29" i="1"/>
  <c r="L29" i="1"/>
  <c r="M29" i="1"/>
  <c r="N29" i="1"/>
  <c r="A30" i="1"/>
  <c r="B30" i="1"/>
  <c r="D30" i="1" s="1"/>
  <c r="F30" i="1"/>
  <c r="G30" i="1"/>
  <c r="H30" i="1"/>
  <c r="I30" i="1"/>
  <c r="J30" i="1"/>
  <c r="K30" i="1"/>
  <c r="L30" i="1"/>
  <c r="M30" i="1"/>
  <c r="N30" i="1"/>
  <c r="A31" i="1"/>
  <c r="B31" i="1"/>
  <c r="D31" i="1" s="1"/>
  <c r="F31" i="1"/>
  <c r="G31" i="1"/>
  <c r="H31" i="1"/>
  <c r="I31" i="1"/>
  <c r="J31" i="1"/>
  <c r="K31" i="1"/>
  <c r="L31" i="1"/>
  <c r="M31" i="1"/>
  <c r="N31" i="1"/>
  <c r="A32" i="1"/>
  <c r="B32" i="1"/>
  <c r="D32" i="1" s="1"/>
  <c r="F32" i="1"/>
  <c r="G32" i="1"/>
  <c r="H32" i="1"/>
  <c r="I32" i="1"/>
  <c r="J32" i="1"/>
  <c r="K32" i="1"/>
  <c r="L32" i="1"/>
  <c r="M32" i="1"/>
  <c r="N32" i="1"/>
  <c r="A33" i="1"/>
  <c r="B33" i="1"/>
  <c r="D33" i="1" s="1"/>
  <c r="F33" i="1"/>
  <c r="G33" i="1"/>
  <c r="H33" i="1"/>
  <c r="I33" i="1"/>
  <c r="J33" i="1"/>
  <c r="K33" i="1"/>
  <c r="L33" i="1"/>
  <c r="M33" i="1"/>
  <c r="N33" i="1"/>
  <c r="A34" i="1"/>
  <c r="B34" i="1"/>
  <c r="D34" i="1" s="1"/>
  <c r="F34" i="1"/>
  <c r="G34" i="1"/>
  <c r="H34" i="1"/>
  <c r="I34" i="1"/>
  <c r="J34" i="1"/>
  <c r="K34" i="1"/>
  <c r="L34" i="1"/>
  <c r="M34" i="1"/>
  <c r="N34" i="1"/>
  <c r="A35" i="1"/>
  <c r="B35" i="1"/>
  <c r="D35" i="1" s="1"/>
  <c r="F35" i="1"/>
  <c r="G35" i="1"/>
  <c r="H35" i="1"/>
  <c r="I35" i="1"/>
  <c r="J35" i="1"/>
  <c r="K35" i="1"/>
  <c r="L35" i="1"/>
  <c r="M35" i="1"/>
  <c r="N35" i="1"/>
  <c r="A36" i="1"/>
  <c r="B36" i="1"/>
  <c r="D36" i="1" s="1"/>
  <c r="F36" i="1"/>
  <c r="G36" i="1"/>
  <c r="H36" i="1"/>
  <c r="I36" i="1"/>
  <c r="J36" i="1"/>
  <c r="K36" i="1"/>
  <c r="L36" i="1"/>
  <c r="M36" i="1"/>
  <c r="N36" i="1"/>
  <c r="A37" i="1"/>
  <c r="B37" i="1"/>
  <c r="F37" i="1"/>
  <c r="G37" i="1"/>
  <c r="H37" i="1"/>
  <c r="I37" i="1"/>
  <c r="J37" i="1"/>
  <c r="K37" i="1"/>
  <c r="L37" i="1"/>
  <c r="M37" i="1"/>
  <c r="N37" i="1"/>
  <c r="A38" i="1"/>
  <c r="B38" i="1"/>
  <c r="F38" i="1"/>
  <c r="G38" i="1"/>
  <c r="H38" i="1"/>
  <c r="I38" i="1"/>
  <c r="J38" i="1"/>
  <c r="K38" i="1"/>
  <c r="L38" i="1"/>
  <c r="M38" i="1"/>
  <c r="N38" i="1"/>
  <c r="A39" i="1"/>
  <c r="B39" i="1"/>
  <c r="D39" i="1" s="1"/>
  <c r="F39" i="1"/>
  <c r="G39" i="1"/>
  <c r="H39" i="1"/>
  <c r="I39" i="1"/>
  <c r="J39" i="1"/>
  <c r="K39" i="1"/>
  <c r="L39" i="1"/>
  <c r="M39" i="1"/>
  <c r="N39" i="1"/>
  <c r="A40" i="1"/>
  <c r="B40" i="1"/>
  <c r="D40" i="1" s="1"/>
  <c r="F40" i="1"/>
  <c r="G40" i="1"/>
  <c r="H40" i="1"/>
  <c r="I40" i="1"/>
  <c r="J40" i="1"/>
  <c r="K40" i="1"/>
  <c r="L40" i="1"/>
  <c r="M40" i="1"/>
  <c r="N40" i="1"/>
  <c r="A41" i="1"/>
  <c r="B41" i="1"/>
  <c r="D41" i="1" s="1"/>
  <c r="F41" i="1"/>
  <c r="G41" i="1"/>
  <c r="H41" i="1"/>
  <c r="I41" i="1"/>
  <c r="J41" i="1"/>
  <c r="K41" i="1"/>
  <c r="L41" i="1"/>
  <c r="M41" i="1"/>
  <c r="N41" i="1"/>
  <c r="A42" i="1"/>
  <c r="B42" i="1"/>
  <c r="D42" i="1" s="1"/>
  <c r="F42" i="1"/>
  <c r="G42" i="1"/>
  <c r="H42" i="1"/>
  <c r="I42" i="1"/>
  <c r="J42" i="1"/>
  <c r="K42" i="1"/>
  <c r="L42" i="1"/>
  <c r="M42" i="1"/>
  <c r="N42" i="1"/>
  <c r="A43" i="1"/>
  <c r="B43" i="1"/>
  <c r="D43" i="1" s="1"/>
  <c r="F43" i="1"/>
  <c r="G43" i="1"/>
  <c r="H43" i="1"/>
  <c r="I43" i="1"/>
  <c r="J43" i="1"/>
  <c r="K43" i="1"/>
  <c r="L43" i="1"/>
  <c r="M43" i="1"/>
  <c r="N43" i="1"/>
  <c r="A44" i="1"/>
  <c r="B44" i="1"/>
  <c r="F44" i="1"/>
  <c r="G44" i="1"/>
  <c r="H44" i="1"/>
  <c r="I44" i="1"/>
  <c r="J44" i="1"/>
  <c r="K44" i="1"/>
  <c r="L44" i="1"/>
  <c r="M44" i="1"/>
  <c r="N44" i="1"/>
  <c r="A45" i="1"/>
  <c r="B45" i="1"/>
  <c r="D45" i="1" s="1"/>
  <c r="F45" i="1"/>
  <c r="G45" i="1"/>
  <c r="H45" i="1"/>
  <c r="I45" i="1"/>
  <c r="J45" i="1"/>
  <c r="K45" i="1"/>
  <c r="L45" i="1"/>
  <c r="M45" i="1"/>
  <c r="N45" i="1"/>
  <c r="A46" i="1"/>
  <c r="B46" i="1"/>
  <c r="D46" i="1" s="1"/>
  <c r="F46" i="1"/>
  <c r="G46" i="1"/>
  <c r="H46" i="1"/>
  <c r="I46" i="1"/>
  <c r="J46" i="1"/>
  <c r="K46" i="1"/>
  <c r="L46" i="1"/>
  <c r="M46" i="1"/>
  <c r="N46" i="1"/>
  <c r="A47" i="1"/>
  <c r="B47" i="1"/>
  <c r="D47" i="1" s="1"/>
  <c r="F47" i="1"/>
  <c r="G47" i="1"/>
  <c r="H47" i="1"/>
  <c r="I47" i="1"/>
  <c r="J47" i="1"/>
  <c r="K47" i="1"/>
  <c r="L47" i="1"/>
  <c r="M47" i="1"/>
  <c r="N47" i="1"/>
  <c r="A48" i="1"/>
  <c r="B48" i="1"/>
  <c r="F48" i="1"/>
  <c r="G48" i="1"/>
  <c r="H48" i="1"/>
  <c r="I48" i="1"/>
  <c r="J48" i="1"/>
  <c r="K48" i="1"/>
  <c r="L48" i="1"/>
  <c r="M48" i="1"/>
  <c r="N48" i="1"/>
  <c r="A49" i="1"/>
  <c r="B49" i="1"/>
  <c r="D49" i="1" s="1"/>
  <c r="F49" i="1"/>
  <c r="G49" i="1"/>
  <c r="H49" i="1"/>
  <c r="I49" i="1"/>
  <c r="J49" i="1"/>
  <c r="K49" i="1"/>
  <c r="L49" i="1"/>
  <c r="M49" i="1"/>
  <c r="N49" i="1"/>
  <c r="A50" i="1"/>
  <c r="B50" i="1"/>
  <c r="F50" i="1"/>
  <c r="G50" i="1"/>
  <c r="H50" i="1"/>
  <c r="I50" i="1"/>
  <c r="J50" i="1"/>
  <c r="K50" i="1"/>
  <c r="L50" i="1"/>
  <c r="M50" i="1"/>
  <c r="N50" i="1"/>
  <c r="A51" i="1"/>
  <c r="B51" i="1"/>
  <c r="F51" i="1"/>
  <c r="G51" i="1"/>
  <c r="H51" i="1"/>
  <c r="I51" i="1"/>
  <c r="J51" i="1"/>
  <c r="K51" i="1"/>
  <c r="L51" i="1"/>
  <c r="M51" i="1"/>
  <c r="N51" i="1"/>
  <c r="A52" i="1"/>
  <c r="B52" i="1"/>
  <c r="D52" i="1" s="1"/>
  <c r="F52" i="1"/>
  <c r="G52" i="1"/>
  <c r="H52" i="1"/>
  <c r="I52" i="1"/>
  <c r="J52" i="1"/>
  <c r="K52" i="1"/>
  <c r="L52" i="1"/>
  <c r="M52" i="1"/>
  <c r="N52" i="1"/>
  <c r="A53" i="1"/>
  <c r="B53" i="1"/>
  <c r="F53" i="1"/>
  <c r="G53" i="1"/>
  <c r="H53" i="1"/>
  <c r="I53" i="1"/>
  <c r="J53" i="1"/>
  <c r="K53" i="1"/>
  <c r="L53" i="1"/>
  <c r="M53" i="1"/>
  <c r="N53" i="1"/>
  <c r="A54" i="1"/>
  <c r="B54" i="1"/>
  <c r="D54" i="1" s="1"/>
  <c r="F54" i="1"/>
  <c r="G54" i="1"/>
  <c r="H54" i="1"/>
  <c r="I54" i="1"/>
  <c r="J54" i="1"/>
  <c r="K54" i="1"/>
  <c r="L54" i="1"/>
  <c r="M54" i="1"/>
  <c r="N54" i="1"/>
  <c r="A55" i="1"/>
  <c r="B55" i="1"/>
  <c r="F55" i="1"/>
  <c r="G55" i="1"/>
  <c r="H55" i="1"/>
  <c r="I55" i="1"/>
  <c r="J55" i="1"/>
  <c r="K55" i="1"/>
  <c r="L55" i="1"/>
  <c r="M55" i="1"/>
  <c r="N55" i="1"/>
  <c r="A56" i="1"/>
  <c r="B56" i="1"/>
  <c r="D56" i="1" s="1"/>
  <c r="F56" i="1"/>
  <c r="G56" i="1"/>
  <c r="H56" i="1"/>
  <c r="I56" i="1"/>
  <c r="J56" i="1"/>
  <c r="K56" i="1"/>
  <c r="L56" i="1"/>
  <c r="M56" i="1"/>
  <c r="N56" i="1"/>
  <c r="A57" i="1"/>
  <c r="B57" i="1"/>
  <c r="F57" i="1"/>
  <c r="G57" i="1"/>
  <c r="H57" i="1"/>
  <c r="I57" i="1"/>
  <c r="J57" i="1"/>
  <c r="K57" i="1"/>
  <c r="L57" i="1"/>
  <c r="M57" i="1"/>
  <c r="N57" i="1"/>
  <c r="A58" i="1"/>
  <c r="B58" i="1"/>
  <c r="F58" i="1"/>
  <c r="G58" i="1"/>
  <c r="H58" i="1"/>
  <c r="I58" i="1"/>
  <c r="J58" i="1"/>
  <c r="K58" i="1"/>
  <c r="L58" i="1"/>
  <c r="M58" i="1"/>
  <c r="N5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512670-C00A-49FC-9616-1AD75371C2C5}" keepAlive="1" name="Query - Development Data" description="Connection to the 'Development Data' query in the workbook." type="5" refreshedVersion="6" background="1" saveData="1">
    <dbPr connection="Provider=Microsoft.Mashup.OleDb.1;Data Source=$Workbook$;Location=Development Data;Extended Properties=&quot;&quot;" command="SELECT * FROM [Development Data]"/>
  </connection>
</connections>
</file>

<file path=xl/sharedStrings.xml><?xml version="1.0" encoding="utf-8"?>
<sst xmlns="http://schemas.openxmlformats.org/spreadsheetml/2006/main" count="1211" uniqueCount="371">
  <si>
    <t>Addresses</t>
  </si>
  <si>
    <t>Contact 2</t>
  </si>
  <si>
    <t xml:space="preserve">Contact 1 </t>
  </si>
  <si>
    <t>Managed By</t>
  </si>
  <si>
    <t>Units</t>
  </si>
  <si>
    <t>Borough</t>
  </si>
  <si>
    <t>Status</t>
  </si>
  <si>
    <t>Date (Closing)</t>
  </si>
  <si>
    <t>Date (RFP)</t>
  </si>
  <si>
    <t>Development</t>
  </si>
  <si>
    <t>Project Name</t>
  </si>
  <si>
    <t>Interior Compactor</t>
  </si>
  <si>
    <t>Exterior Yard</t>
  </si>
  <si>
    <t>Column1</t>
  </si>
  <si>
    <t>Column2</t>
  </si>
  <si>
    <t>Column3</t>
  </si>
  <si>
    <t>Column12</t>
  </si>
  <si>
    <t>Column13</t>
  </si>
  <si>
    <t>DEVELOPMENT</t>
  </si>
  <si>
    <t>BOROUGH</t>
  </si>
  <si>
    <t>Interior Compactor Install</t>
  </si>
  <si>
    <t>Exterior Compactor Install</t>
  </si>
  <si>
    <t>1010 EAST 178TH STREET</t>
  </si>
  <si>
    <t>BRONX</t>
  </si>
  <si>
    <t>MURPHY</t>
  </si>
  <si>
    <t/>
  </si>
  <si>
    <t>104-14 TAPSCOTT STREET</t>
  </si>
  <si>
    <t>BROOKLYN</t>
  </si>
  <si>
    <t>REID APARTMENTS</t>
  </si>
  <si>
    <t>BROWNSVILLE</t>
  </si>
  <si>
    <t>1162-1176 WASHINGTON AVENUE</t>
  </si>
  <si>
    <t>CLAREMONT CONSOLIDATED</t>
  </si>
  <si>
    <t>131 SAINT NICHOLAS AVENUE</t>
  </si>
  <si>
    <t>MANHATTAN</t>
  </si>
  <si>
    <t>TAFT</t>
  </si>
  <si>
    <t>1471 WATSON AVENUE</t>
  </si>
  <si>
    <t>SOTOMAYOR HOUSES</t>
  </si>
  <si>
    <t>154 WEST 84TH STREET</t>
  </si>
  <si>
    <t>KRAUS MANAGEMENT (PRIVATE - M/B 1)</t>
  </si>
  <si>
    <t>303 VERNON AVENUE</t>
  </si>
  <si>
    <t>SUMNER</t>
  </si>
  <si>
    <t>335 EAST 111TH STREET</t>
  </si>
  <si>
    <t>JEFFERSON</t>
  </si>
  <si>
    <t>344 EAST 28TH STREET</t>
  </si>
  <si>
    <t>STRAUS</t>
  </si>
  <si>
    <t>45 ALLEN STREET</t>
  </si>
  <si>
    <t>GOMPERS</t>
  </si>
  <si>
    <t>572 WARREN STREET</t>
  </si>
  <si>
    <t>WYCKOFF GARDENS</t>
  </si>
  <si>
    <t>GOWANUS</t>
  </si>
  <si>
    <t>830 AMSTERDAM AVENUE</t>
  </si>
  <si>
    <t>DOUGLASS</t>
  </si>
  <si>
    <t>ADAMS</t>
  </si>
  <si>
    <t>MELROSE</t>
  </si>
  <si>
    <t>ALBANY</t>
  </si>
  <si>
    <t>CROWN HEIGHTS</t>
  </si>
  <si>
    <t>ALBANY II</t>
  </si>
  <si>
    <t>AMSTERDAM</t>
  </si>
  <si>
    <t>AMSTERDAM ADDITION</t>
  </si>
  <si>
    <t>ARMSTRONG I</t>
  </si>
  <si>
    <t>ARMSTRONG II</t>
  </si>
  <si>
    <t>ASTORIA</t>
  </si>
  <si>
    <t>QUEENS</t>
  </si>
  <si>
    <t>ATLANTIC TERMINAL SITE 4B</t>
  </si>
  <si>
    <t>AUDUBON</t>
  </si>
  <si>
    <t>HARLEM RIVER</t>
  </si>
  <si>
    <t>BAILEY AVENUE-WEST 193RD STREET</t>
  </si>
  <si>
    <t>FORT INDEPENDENCE</t>
  </si>
  <si>
    <t>BAISLEY PARK</t>
  </si>
  <si>
    <t>BARUCH</t>
  </si>
  <si>
    <t>BARUCH HOUSES ADDITION</t>
  </si>
  <si>
    <t>BAY VIEW</t>
  </si>
  <si>
    <t>BEACH 41ST STREET-BEACH CHANNEL DRIVE</t>
  </si>
  <si>
    <t>BEDFORD-STUYVESANT REHAB</t>
  </si>
  <si>
    <t>BELMONT-SUTTER AREA</t>
  </si>
  <si>
    <t>BOULEVARD</t>
  </si>
  <si>
    <t>BERRY</t>
  </si>
  <si>
    <t>STATEN ISLAND</t>
  </si>
  <si>
    <t>BERRY STREET-SOUTH 9TH STREET</t>
  </si>
  <si>
    <t>TOMPKINS</t>
  </si>
  <si>
    <t>WILLIAMSBURG</t>
  </si>
  <si>
    <t>BETHUNE GARDENS</t>
  </si>
  <si>
    <t>BLAND</t>
  </si>
  <si>
    <t>LATIMER GARDENS</t>
  </si>
  <si>
    <t>BORINQUEN PLAZA I</t>
  </si>
  <si>
    <t>BUSHWICK</t>
  </si>
  <si>
    <t>BORINQUEN PLAZA II</t>
  </si>
  <si>
    <t>BOSTON ROAD PLAZA</t>
  </si>
  <si>
    <t>PELHAM PARKWAY</t>
  </si>
  <si>
    <t>BOSTON SECOR</t>
  </si>
  <si>
    <t>BOYNTON AVENUE REHAB</t>
  </si>
  <si>
    <t>BRONX RIVER</t>
  </si>
  <si>
    <t>BRACETTI PLAZA</t>
  </si>
  <si>
    <t>LOWER EAST SIDE CONSOLIDATED</t>
  </si>
  <si>
    <t>BREUKELEN</t>
  </si>
  <si>
    <t>BREVOORT</t>
  </si>
  <si>
    <t>BRONX RIVER ADDITION</t>
  </si>
  <si>
    <t>BROWN</t>
  </si>
  <si>
    <t>GARVEY</t>
  </si>
  <si>
    <t>BRYANT AVENUE-EAST 174TH STREET</t>
  </si>
  <si>
    <t>BUILDING MANAGEMENT ASSOCIATES (PRIVATE - BX 1)</t>
  </si>
  <si>
    <t>BUSHWICK II (GROUPS A &amp; C)</t>
  </si>
  <si>
    <t>HOPE GARDENS</t>
  </si>
  <si>
    <t>BUSHWICK II (GROUPS B &amp; D)</t>
  </si>
  <si>
    <t>BUSHWICK II CDA (GROUP E)</t>
  </si>
  <si>
    <t>BUTLER</t>
  </si>
  <si>
    <t>CAMPOS PLAZA II</t>
  </si>
  <si>
    <t>CAREY GARDENS</t>
  </si>
  <si>
    <t>CONEY ISLAND</t>
  </si>
  <si>
    <t>CARLETON MANOR</t>
  </si>
  <si>
    <t>HAMMEL</t>
  </si>
  <si>
    <t>CARVER</t>
  </si>
  <si>
    <t>CASSIDY-LAFAYETTE</t>
  </si>
  <si>
    <t>RICHMOND TERRACE</t>
  </si>
  <si>
    <t>CASTLE HILL</t>
  </si>
  <si>
    <t>CHELSEA</t>
  </si>
  <si>
    <t>CHELSEA ADDITION</t>
  </si>
  <si>
    <t>CLAREMONT PARKWAY-FRANKLIN AVENUE</t>
  </si>
  <si>
    <t>UNION AVENUE CONSOLIDATED</t>
  </si>
  <si>
    <t>CLAREMONT REHAB (GROUP 2)</t>
  </si>
  <si>
    <t>CLAREMONT REHAB (GROUP 3)</t>
  </si>
  <si>
    <t>CLAREMONT REHAB (GROUP 4)</t>
  </si>
  <si>
    <t>CLAREMONT REHAB (GROUP 5)</t>
  </si>
  <si>
    <t>CLASON POINT GARDENS</t>
  </si>
  <si>
    <t>SACK WERN</t>
  </si>
  <si>
    <t>SOUNDVIEW</t>
  </si>
  <si>
    <t>CLINTON</t>
  </si>
  <si>
    <t>COLLEGE AVENUE-EAST 165TH STREET</t>
  </si>
  <si>
    <t>SURFSIDE GARDENS</t>
  </si>
  <si>
    <t>CONEY ISLAND I (SITE 1B)</t>
  </si>
  <si>
    <t>CONEY ISLAND I (SITE 8)</t>
  </si>
  <si>
    <t>O'DWYER GARDENS</t>
  </si>
  <si>
    <t>CONEY ISLAND I (SITES 4 &amp; 5)</t>
  </si>
  <si>
    <t>CONLON LIHFE TOWER</t>
  </si>
  <si>
    <t>COOPER PARK</t>
  </si>
  <si>
    <t>CORSI HOUSES</t>
  </si>
  <si>
    <t>PARK ROCK CONSOLIDATED</t>
  </si>
  <si>
    <t>CYPRESS HILLS</t>
  </si>
  <si>
    <t>DAVIDSON</t>
  </si>
  <si>
    <t>MORRISANIA</t>
  </si>
  <si>
    <t>DE HOSTOS APARTMENTS</t>
  </si>
  <si>
    <t>WISE TOWERS</t>
  </si>
  <si>
    <t>DOUGLASS ADDITION</t>
  </si>
  <si>
    <t>DOUGLASS I</t>
  </si>
  <si>
    <t>DOUGLASS II</t>
  </si>
  <si>
    <t>DREW-HAMILTON</t>
  </si>
  <si>
    <t>DYCKMAN</t>
  </si>
  <si>
    <t>EAGLE AVENUE-EAST 163RD STREET</t>
  </si>
  <si>
    <t>FOREST</t>
  </si>
  <si>
    <t>EAST 152ND STREET-COURTLANDT AVENUE</t>
  </si>
  <si>
    <t>EAST 165TH STREET-BRYANT AVENUE</t>
  </si>
  <si>
    <t>EAST 173RD STREET-VYSE AVENUE</t>
  </si>
  <si>
    <t>EAST 180TH STREET-MONTEREY AVENUE</t>
  </si>
  <si>
    <t>TWIN PARKS CONSOLIDATED</t>
  </si>
  <si>
    <t>EAST NEW YORK CITY LINE</t>
  </si>
  <si>
    <t>EAST RIVER</t>
  </si>
  <si>
    <t>EASTCHESTER GARDENS</t>
  </si>
  <si>
    <t>EDENWALD</t>
  </si>
  <si>
    <t>ELLIOTT</t>
  </si>
  <si>
    <t>FARRAGUT</t>
  </si>
  <si>
    <t>FENIMORE-LEFFERTS</t>
  </si>
  <si>
    <t>FHA REPOSSESSED HOUSES (GROUP I)</t>
  </si>
  <si>
    <t>FHA REPOSSESSED HOUSES (GROUP II)</t>
  </si>
  <si>
    <t>BAISELY PARK</t>
  </si>
  <si>
    <t>FHA REPOSSESSED HOUSES (GROUP III)</t>
  </si>
  <si>
    <t>FHA REPOSSESSED HOUSES (GROUP IV)</t>
  </si>
  <si>
    <t>FHA REPOSSESSED HOUSES (GROUP IX)</t>
  </si>
  <si>
    <t>FHA REPOSSESSED HOUSES (GROUP V)</t>
  </si>
  <si>
    <t>FHA REPOSSESSED HOUSES (GROUP VI)</t>
  </si>
  <si>
    <t>FHA REPOSSESSED HOUSES (GROUP VII)</t>
  </si>
  <si>
    <t>FHA REPOSSESSED HOUSES (GROUP VIII)</t>
  </si>
  <si>
    <t>FHA REPOSSESSED HOUSES (GROUP X)</t>
  </si>
  <si>
    <t>FIORENTINO PLAZA</t>
  </si>
  <si>
    <t>UNITY PLAZA</t>
  </si>
  <si>
    <t>FIRST HOUSES</t>
  </si>
  <si>
    <t>FORT INDEPENDENCE STREET-HEATH AVENUE</t>
  </si>
  <si>
    <t>FORT WASHINGTON AVENUE REHAB</t>
  </si>
  <si>
    <t>FORT WASHINGTON</t>
  </si>
  <si>
    <t>FULTON</t>
  </si>
  <si>
    <t>GARVEY (GROUP A)</t>
  </si>
  <si>
    <t>GLEBE AVENUE-WESTCHESTER AVENUE</t>
  </si>
  <si>
    <t>GLENMORE PLAZA</t>
  </si>
  <si>
    <t>LOW HOUSES</t>
  </si>
  <si>
    <t>GLENWOOD</t>
  </si>
  <si>
    <t>GRAMPION</t>
  </si>
  <si>
    <t>KING TOWERS</t>
  </si>
  <si>
    <t>GRANT</t>
  </si>
  <si>
    <t>GRAVESEND</t>
  </si>
  <si>
    <t>GUN HILL</t>
  </si>
  <si>
    <t>PARKSIDE</t>
  </si>
  <si>
    <t>HABER</t>
  </si>
  <si>
    <t>HARBORVIEW TERRACE</t>
  </si>
  <si>
    <t>HARLEM RIVER II</t>
  </si>
  <si>
    <t>HARRISON AVENUE REHAB (GROUP A)</t>
  </si>
  <si>
    <t>KRAUS MANAGEMENT (PRIVATE - BX 3)</t>
  </si>
  <si>
    <t>HARRISON AVENUE REHAB (GROUP B)</t>
  </si>
  <si>
    <t>HERNANDEZ</t>
  </si>
  <si>
    <t>HIGHBRIDGE GARDENS</t>
  </si>
  <si>
    <t>HOE AVENUE-EAST 173RD STREET</t>
  </si>
  <si>
    <t>HOLMES TOWERS</t>
  </si>
  <si>
    <t>ISAACS</t>
  </si>
  <si>
    <t>HOWARD</t>
  </si>
  <si>
    <t>HOWARD AVENUE</t>
  </si>
  <si>
    <t>HOWARD AVENUE-PARK PLACE</t>
  </si>
  <si>
    <t>HUGHES APARTMENTS</t>
  </si>
  <si>
    <t>HUNTS POINT AVENUE REHAB</t>
  </si>
  <si>
    <t>HYLAN</t>
  </si>
  <si>
    <t>INDEPENDENCE</t>
  </si>
  <si>
    <t>TAYLOR STREET-WYTHE AVENUE</t>
  </si>
  <si>
    <t>INGERSOLL</t>
  </si>
  <si>
    <t>INTERNATIONAL TOWER</t>
  </si>
  <si>
    <t>JACKSON</t>
  </si>
  <si>
    <t>MORRISANIA AIR RIGHTS</t>
  </si>
  <si>
    <t>JOHNSON</t>
  </si>
  <si>
    <t>KINGSBOROUGH</t>
  </si>
  <si>
    <t>KINGSBOROUGH EXTENSION</t>
  </si>
  <si>
    <t>LA GUARDIA</t>
  </si>
  <si>
    <t>LA GUARDIA ADDITION</t>
  </si>
  <si>
    <t>LAFAYETTE</t>
  </si>
  <si>
    <t>LAVANBURG HOMES</t>
  </si>
  <si>
    <t>LEAVITT STREET-34TH AVENUE</t>
  </si>
  <si>
    <t>LEHMAN VILLAGE</t>
  </si>
  <si>
    <t>LENOX ROAD-ROCKAWAY PARKWAY</t>
  </si>
  <si>
    <t>LEXINGTON</t>
  </si>
  <si>
    <t>WASHINGTON</t>
  </si>
  <si>
    <t>LINCOLN</t>
  </si>
  <si>
    <t>LINDEN</t>
  </si>
  <si>
    <t>LONG ISLAND BAPTIST HOUSES</t>
  </si>
  <si>
    <t>LONGFELLOW AVENUE REHAB</t>
  </si>
  <si>
    <t>LOWER EAST SIDE I INFILL</t>
  </si>
  <si>
    <t>LOWER EAST SIDE II</t>
  </si>
  <si>
    <t>LOWER EAST SIDE III</t>
  </si>
  <si>
    <t>KRAUS MANAGEMENT (PRIVATE - M/B1)</t>
  </si>
  <si>
    <t>LOWER EAST SIDE REHAB (GROUP 5)</t>
  </si>
  <si>
    <t>MANHATTANVILLE</t>
  </si>
  <si>
    <t>MANHATTANVILLE REHAB (GROUP 2)</t>
  </si>
  <si>
    <t>MANHATTANVILLE REHAB (GROUP 3)</t>
  </si>
  <si>
    <t>MARBLE HILL</t>
  </si>
  <si>
    <t>MARCY</t>
  </si>
  <si>
    <t>MARCY AVENUE-GREENE AVENUE SITE A</t>
  </si>
  <si>
    <t>MARCY AVENUE-GREENE AVENUE SITE B</t>
  </si>
  <si>
    <t>MARINER'S HARBOR</t>
  </si>
  <si>
    <t>MARLBORO</t>
  </si>
  <si>
    <t>MARSHALL PLAZA</t>
  </si>
  <si>
    <t>MCKINLEY</t>
  </si>
  <si>
    <t>MELTZER TOWER</t>
  </si>
  <si>
    <t>METRO NORTH PLAZA</t>
  </si>
  <si>
    <t>WILSON</t>
  </si>
  <si>
    <t>MIDDLETOWN PLAZA</t>
  </si>
  <si>
    <t>MILL BROOK</t>
  </si>
  <si>
    <t>MOTT HAVEN</t>
  </si>
  <si>
    <t>MILL BROOK EXTENSION</t>
  </si>
  <si>
    <t>MITCHEL</t>
  </si>
  <si>
    <t>MONROE</t>
  </si>
  <si>
    <t>MOORE</t>
  </si>
  <si>
    <t>SAINT MARY'S PARK</t>
  </si>
  <si>
    <t>MORRIS I</t>
  </si>
  <si>
    <t>MORRIS</t>
  </si>
  <si>
    <t>MORRIS II</t>
  </si>
  <si>
    <t>MORRIS PARK SENIOR CITIZENS HOME</t>
  </si>
  <si>
    <t>ROBINSON</t>
  </si>
  <si>
    <t>UPACA (SITE 6)</t>
  </si>
  <si>
    <t>WEBSTER</t>
  </si>
  <si>
    <t>NEW LANE AREA</t>
  </si>
  <si>
    <t>SOUTH BEACH</t>
  </si>
  <si>
    <t>NOSTRAND</t>
  </si>
  <si>
    <t>SHEEPSHEAD BAY</t>
  </si>
  <si>
    <t>OCEAN BAY APARTMENTS (OCEANSIDE)</t>
  </si>
  <si>
    <t>OCEAN HILL APARTMENTS</t>
  </si>
  <si>
    <t>OCEAN HILL-BROWNSVILLE</t>
  </si>
  <si>
    <t>PALMETTO GARDENS</t>
  </si>
  <si>
    <t>PARK AVENUE-EAST 122ND, 123RD STREETS</t>
  </si>
  <si>
    <t>PARK ROCK REHAB</t>
  </si>
  <si>
    <t>PATTERSON</t>
  </si>
  <si>
    <t>PENNSYLVANIA AVENUE-WORTMAN AVENUE</t>
  </si>
  <si>
    <t>PENNSYLVANIA-WORTMAN</t>
  </si>
  <si>
    <t>PINK</t>
  </si>
  <si>
    <t>POLO GROUNDS TOWERS</t>
  </si>
  <si>
    <t>POMONOK</t>
  </si>
  <si>
    <t>PSS GRANDPARENT FAMILY APARTMENTS</t>
  </si>
  <si>
    <t>PUBLIC SCHOOL 139 (CONVERSION)</t>
  </si>
  <si>
    <t>QUEENSBRIDGE NORTH</t>
  </si>
  <si>
    <t>QUEENSBRIDGE SOUTH</t>
  </si>
  <si>
    <t>RALPH AVENUE REHAB</t>
  </si>
  <si>
    <t>RANDALL AVENUE-BALCOM AVENUE</t>
  </si>
  <si>
    <t>THROGGS NECK</t>
  </si>
  <si>
    <t>RANDOLPH SOUTH</t>
  </si>
  <si>
    <t>RANGEL</t>
  </si>
  <si>
    <t>RAVENSWOOD</t>
  </si>
  <si>
    <t>RED HOOK EAST</t>
  </si>
  <si>
    <t>RED HOOK WEST</t>
  </si>
  <si>
    <t>REDFERN</t>
  </si>
  <si>
    <t>REHAB PROGRAM (COLLEGE POINT)</t>
  </si>
  <si>
    <t>REHAB PROGRAM (DOUGLASS REHABS)</t>
  </si>
  <si>
    <t>REHAB PROGRAM (TAFT REHABS)</t>
  </si>
  <si>
    <t>REHAB PROGRAM (WISE REHAB)</t>
  </si>
  <si>
    <t>RIIS</t>
  </si>
  <si>
    <t>RIIS II</t>
  </si>
  <si>
    <t>ROBBINS PLAZA</t>
  </si>
  <si>
    <t>ROOSEVELT I</t>
  </si>
  <si>
    <t>ROOSEVELT</t>
  </si>
  <si>
    <t>ROOSEVELT II</t>
  </si>
  <si>
    <t>RUTGERS</t>
  </si>
  <si>
    <t>RUTLAND TOWERS</t>
  </si>
  <si>
    <t>SAINT NICHOLAS</t>
  </si>
  <si>
    <t>SAMUEL (CITY)</t>
  </si>
  <si>
    <t>SAMUEL</t>
  </si>
  <si>
    <t>SAMUEL (MHOP) I</t>
  </si>
  <si>
    <t>SAMUEL (MHOP) II</t>
  </si>
  <si>
    <t>SAMUEL (MHOP) III</t>
  </si>
  <si>
    <t>SARATOGA VILLAGE</t>
  </si>
  <si>
    <t>SEDGWICK</t>
  </si>
  <si>
    <t>SEWARD PARK EXTENSION</t>
  </si>
  <si>
    <t>SHELTON HOUSE</t>
  </si>
  <si>
    <t>SMITH</t>
  </si>
  <si>
    <t>SOUTH BRONX AREA (SITE 402)</t>
  </si>
  <si>
    <t>SOUTH JAMAICA I</t>
  </si>
  <si>
    <t>SOUTH JAMAICA II</t>
  </si>
  <si>
    <t>STANTON STREET</t>
  </si>
  <si>
    <t>STAPLETON</t>
  </si>
  <si>
    <t>STEBBINS AVENUE-HEWITT PLACE</t>
  </si>
  <si>
    <t>STERLING PLACE REHABS (SAINT JOHNS-STERLING)</t>
  </si>
  <si>
    <t>STERLING PLACE REHABS (STERLING-BUFFALO)</t>
  </si>
  <si>
    <t>STUYVESANT GARDENS I</t>
  </si>
  <si>
    <t>STUYVESANT GARDENS II</t>
  </si>
  <si>
    <t>SUTTER AVENUE-UNION STREET</t>
  </si>
  <si>
    <t>TAPSCOTT STREET REHAB</t>
  </si>
  <si>
    <t>TELLER AVENUE-EAST 166TH STREET</t>
  </si>
  <si>
    <t>THOMAS APARTMENTS</t>
  </si>
  <si>
    <t>THROGGS NECK ADDITION</t>
  </si>
  <si>
    <t>TILDEN</t>
  </si>
  <si>
    <t>TODT HILL</t>
  </si>
  <si>
    <t>TWIN PARKS EAST (SITE 9)</t>
  </si>
  <si>
    <t>TWO BRIDGES URA (SITE 7)</t>
  </si>
  <si>
    <t>UNION AVENUE-EAST 163RD STREET</t>
  </si>
  <si>
    <t>UNION AVENUE-EAST 166TH STREET</t>
  </si>
  <si>
    <t>UNITY PLAZA (SITES 17,24,25A)</t>
  </si>
  <si>
    <t>UNITY PLAZA (SITES 4-27)</t>
  </si>
  <si>
    <t>UNIVERSITY AVENUE REHAB</t>
  </si>
  <si>
    <t>UPACA (SITE 5)</t>
  </si>
  <si>
    <t>VAN DYKE I</t>
  </si>
  <si>
    <t>VAN DYKE II</t>
  </si>
  <si>
    <t>WOODSON</t>
  </si>
  <si>
    <t>VANDALIA AVENUE</t>
  </si>
  <si>
    <t>VLADECK</t>
  </si>
  <si>
    <t>VLADECK II</t>
  </si>
  <si>
    <t>WAGNER</t>
  </si>
  <si>
    <t>WALD</t>
  </si>
  <si>
    <t>WASHINGTON HEIGHTS REHAB (GROUPS 1&amp;2)</t>
  </si>
  <si>
    <t>WASHINGTON HEIGHTS REHAB PHASE III</t>
  </si>
  <si>
    <t>WASHINGTON HEIGHTS REHAB PHASE III (FORT WASHINGTON)</t>
  </si>
  <si>
    <t>WASHINGTON HEIGHTS REHAB PHASE III (HARLEM RIVER)</t>
  </si>
  <si>
    <t>WASHINGTON HEIGHTS REHAB PHASE IV (C)</t>
  </si>
  <si>
    <t>WASHINGTON HEIGHTS REHAB PHASE IV (D)</t>
  </si>
  <si>
    <t>WEEKSVILLE GARDENS</t>
  </si>
  <si>
    <t>WEST BRIGHTON I</t>
  </si>
  <si>
    <t>WEST BRIGHTON II</t>
  </si>
  <si>
    <t>WEST FARMS ROAD REHAB</t>
  </si>
  <si>
    <t>WEST FARMS SQUARE CONVENTIONAL</t>
  </si>
  <si>
    <t>WEST TREMONT AVENUE-SEDGWICK AVENUE AREA</t>
  </si>
  <si>
    <t>WHITE</t>
  </si>
  <si>
    <t>WHITMAN</t>
  </si>
  <si>
    <t>WILLIAMS PLAZA</t>
  </si>
  <si>
    <t>WOODSIDE</t>
  </si>
  <si>
    <t>WSUR (BROWNSTONES)</t>
  </si>
  <si>
    <t>WSUR (SITE A) 120 WEST 94TH STREET</t>
  </si>
  <si>
    <t>WSUR (SITE B) 74 WEST 92ND STREET</t>
  </si>
  <si>
    <t>WSUR (SITE C) 589 AMSTERDAM AVENUE</t>
  </si>
  <si>
    <t>Development (data book)</t>
  </si>
  <si>
    <t>Harlem River II</t>
  </si>
  <si>
    <t>Grampion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</si>
</sst>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;@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/>
    <xf numFmtId="164" fontId="1" fillId="2" borderId="1" xfId="0" applyNumberFormat="1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vertical="top"/>
    </xf>
    <xf numFmtId="164" fontId="1" fillId="2" borderId="0" xfId="0" applyNumberFormat="1" applyFont="1" applyFill="1" applyBorder="1" applyAlignment="1">
      <alignment vertical="top"/>
    </xf>
    <xf numFmtId="164" fontId="1" fillId="2" borderId="0" xfId="0" applyNumberFormat="1" applyFont="1" applyFill="1" applyBorder="1" applyAlignment="1">
      <alignment horizontal="left" vertical="top"/>
    </xf>
    <xf numFmtId="164" fontId="1" fillId="2" borderId="0" xfId="0" applyNumberFormat="1" applyFont="1" applyFill="1" applyBorder="1" applyAlignment="1">
      <alignment horizontal="center" vertical="top"/>
    </xf>
    <xf numFmtId="14" fontId="1" fillId="2" borderId="0" xfId="0" applyNumberFormat="1" applyFont="1" applyFill="1" applyBorder="1" applyAlignment="1">
      <alignment horizontal="center" vertical="top"/>
    </xf>
    <xf numFmtId="164" fontId="0" fillId="0" borderId="0" xfId="0" applyNumberFormat="1" applyBorder="1"/>
    <xf numFmtId="164" fontId="1" fillId="0" borderId="0" xfId="0" applyNumberFormat="1" applyFont="1" applyBorder="1" applyAlignment="1">
      <alignment horizontal="left" wrapText="1"/>
    </xf>
    <xf numFmtId="1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1" fillId="0" borderId="0" xfId="0" applyNumberFormat="1" applyFont="1" applyFill="1" applyBorder="1" applyAlignment="1">
      <alignment horizontal="left" wrapText="1"/>
    </xf>
    <xf numFmtId="164" fontId="1" fillId="0" borderId="0" xfId="0" applyNumberFormat="1" applyFont="1" applyFill="1" applyBorder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/>
    <xf numFmtId="14" fontId="1" fillId="2" borderId="0" xfId="0" applyNumberFormat="1" applyFont="1" applyFill="1" applyBorder="1" applyAlignment="1">
      <alignment horizontal="left" vertical="top"/>
    </xf>
    <xf numFmtId="14" fontId="1" fillId="0" borderId="0" xfId="0" applyNumberFormat="1" applyFont="1" applyBorder="1" applyAlignment="1">
      <alignment horizontal="left"/>
    </xf>
    <xf numFmtId="14" fontId="1" fillId="0" borderId="0" xfId="0" applyNumberFormat="1" applyFont="1" applyAlignment="1">
      <alignment horizontal="left"/>
    </xf>
    <xf numFmtId="14" fontId="1" fillId="3" borderId="0" xfId="0" applyNumberFormat="1" applyFont="1" applyFill="1" applyBorder="1" applyAlignment="1">
      <alignment horizontal="left"/>
    </xf>
    <xf numFmtId="14" fontId="1" fillId="4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3">
    <dxf>
      <numFmt numFmtId="165" formatCode="yyyy\-mm\-dd;@"/>
    </dxf>
    <dxf>
      <numFmt numFmtId="165" formatCode="yyyy\-mm\-dd;@"/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LANNING\PACT\Stats\20200128_PACT%20Sites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Contacts (CopyPastetoExport)"/>
      <sheetName val="Waste Management Internal"/>
    </sheetNames>
    <sheetDataSet>
      <sheetData sheetId="0">
        <row r="2">
          <cell r="B2" t="str">
            <v>Bayside</v>
          </cell>
          <cell r="E2" t="str">
            <v>Ocean Bay-Bayside</v>
          </cell>
          <cell r="F2">
            <v>42416</v>
          </cell>
          <cell r="G2">
            <v>42733</v>
          </cell>
          <cell r="H2" t="str">
            <v>Closed</v>
          </cell>
          <cell r="I2" t="str">
            <v>Queens</v>
          </cell>
          <cell r="J2">
            <v>1395</v>
          </cell>
          <cell r="M2" t="str">
            <v>Wavecrest</v>
          </cell>
          <cell r="N2" t="str">
            <v>Susan Camerata
scamerata@twmt.net
718-412-3702</v>
          </cell>
          <cell r="S2" t="str">
            <v>Building #1: 54-81 ALMEDA AVE, Building #2: 54-75 ALMEDA AVE, Building #3: 54-49 ALMEDA AVE, Building #4: 54-41 ALMEDA AVE, Building #5: 54-15 ALMEDA AVE, Building #6: 54-09 ALMEDA AVE, Building #7: 51-49 ALMEDA AVE, Building #8: 51-45 ALMEDA AVE, Building #9:51-15 ALMEDA AVE, Building #10: 51-11 ALMEDA AVE, Building #11: 409 BEACH 51ST ST, Building #12: 51-24 BEACH CHANNEL DR, Building #13: 51-32 BEACH CHANNEL DR, Building #14: 410 BEACH 54TH ST, Building #15: 411 BEACH 54TH ST, Building #16: 54-22 BEACH CHANNEL DR, Building #17: 54-30 BEACH CHANNEL DR, Building #18: 56-10 BEACH CHANNEL DR, Building #19: 56-16 BEACH CHANNEL DR, Building #20: 414 BEACH 58TH ST,57-10 BEACH CHANNEL DR, Building #21: 441 BEACH 51ST ST, 445 BEACH 51ST ST, Building #22: 430 BEACH 54TH ST, 434 BEACH 54TH ST, 440 BEACH 54TH ST, 444 BEACH 54TH ST, Building #23: 439 BEACH 54TH ST, 443 BEACH 54TH ST, 447 BEACH 54TH ST, Building #24: 434 BEACH 58TH ST, 440 BEACH 58TH ST</v>
          </cell>
        </row>
        <row r="3">
          <cell r="B3" t="str">
            <v>RAD Bronx Bundle 1a</v>
          </cell>
          <cell r="E3" t="str">
            <v>Twin Parks West (sites 1 &amp; 2)</v>
          </cell>
          <cell r="F3">
            <v>42877</v>
          </cell>
          <cell r="G3">
            <v>43404</v>
          </cell>
          <cell r="H3" t="str">
            <v>Closed</v>
          </cell>
          <cell r="I3" t="str">
            <v>Bronx</v>
          </cell>
          <cell r="J3">
            <v>312</v>
          </cell>
          <cell r="M3" t="str">
            <v>Kraus Management</v>
          </cell>
          <cell r="N3" t="str">
            <v>Joseph Mayerhoff, 
Director of Operations
718-274-5000, x134
jmm@krausinc.com</v>
          </cell>
          <cell r="O3" t="str">
            <v xml:space="preserve">Lisa Zeiger
Vice President
718-274-5000, x126
lhz@krausinc.com </v>
          </cell>
          <cell r="S3" t="str">
            <v>Building #1: 353, 355, 360, and 365 Ford St; 355 and 365 E 183rd St</v>
          </cell>
        </row>
        <row r="4">
          <cell r="B4" t="str">
            <v>RAD Bronx Bundle 2</v>
          </cell>
          <cell r="E4" t="str">
            <v>Betances I</v>
          </cell>
          <cell r="F4">
            <v>42877</v>
          </cell>
          <cell r="G4">
            <v>43420</v>
          </cell>
          <cell r="H4" t="str">
            <v>Closed</v>
          </cell>
          <cell r="I4" t="str">
            <v>Bronx</v>
          </cell>
          <cell r="J4">
            <v>309</v>
          </cell>
          <cell r="M4" t="str">
            <v>Wavecrest Management</v>
          </cell>
          <cell r="N4" t="str">
            <v>Susan Camerata
scamerata@twmt.net
718-412-3702</v>
          </cell>
        </row>
        <row r="5">
          <cell r="B5" t="str">
            <v>RAD Bronx Bundle 2</v>
          </cell>
          <cell r="E5" t="str">
            <v>Betances II, 9A</v>
          </cell>
          <cell r="F5">
            <v>42877</v>
          </cell>
          <cell r="G5">
            <v>43420</v>
          </cell>
          <cell r="H5" t="str">
            <v>Closed</v>
          </cell>
          <cell r="I5" t="str">
            <v>Bronx</v>
          </cell>
          <cell r="J5">
            <v>46</v>
          </cell>
          <cell r="M5" t="str">
            <v>Wavecrest Management</v>
          </cell>
          <cell r="N5" t="str">
            <v>Susan Camerata
scamerata@twmt.net
718-412-3702</v>
          </cell>
          <cell r="S5" t="str">
            <v>Building #4: 505, 509, 511, and 517 E 144th St</v>
          </cell>
        </row>
        <row r="6">
          <cell r="B6" t="str">
            <v>RAD Bronx Bundle 2</v>
          </cell>
          <cell r="E6" t="str">
            <v>Betances II, 13</v>
          </cell>
          <cell r="F6">
            <v>42877</v>
          </cell>
          <cell r="G6">
            <v>43420</v>
          </cell>
          <cell r="H6" t="str">
            <v>Closed</v>
          </cell>
          <cell r="I6" t="str">
            <v>Bronx</v>
          </cell>
          <cell r="J6">
            <v>51</v>
          </cell>
          <cell r="M6" t="str">
            <v>Wavecrest Management</v>
          </cell>
          <cell r="N6" t="str">
            <v>Susan Camerata
scamerata@twmt.net
718-412-3702</v>
          </cell>
          <cell r="S6" t="str">
            <v>Building #3: 690 and 700 E 140th St</v>
          </cell>
        </row>
        <row r="7">
          <cell r="B7" t="str">
            <v>RAD Bronx Bundle 2</v>
          </cell>
          <cell r="E7" t="str">
            <v>Betances II, 18</v>
          </cell>
          <cell r="F7">
            <v>42877</v>
          </cell>
          <cell r="G7">
            <v>43420</v>
          </cell>
          <cell r="H7" t="str">
            <v>Closed</v>
          </cell>
          <cell r="I7" t="str">
            <v>Bronx</v>
          </cell>
          <cell r="J7">
            <v>78</v>
          </cell>
          <cell r="M7" t="str">
            <v>Wavecrest Management</v>
          </cell>
          <cell r="N7" t="str">
            <v>Susan Camerata
scamerata@twmt.net
718-412-3702</v>
          </cell>
          <cell r="S7" t="str">
            <v>Building #1: 443, 453, 455, and 463 E 137th St, Building #2: 408 and 416 E 137th St</v>
          </cell>
        </row>
        <row r="8">
          <cell r="B8" t="str">
            <v>RAD Bronx Bundle 2</v>
          </cell>
          <cell r="E8" t="str">
            <v>Betances III, 9A</v>
          </cell>
          <cell r="F8">
            <v>42877</v>
          </cell>
          <cell r="G8">
            <v>43420</v>
          </cell>
          <cell r="H8" t="str">
            <v>Closed</v>
          </cell>
          <cell r="I8" t="str">
            <v>Bronx</v>
          </cell>
          <cell r="J8">
            <v>26</v>
          </cell>
          <cell r="M8" t="str">
            <v>Wavecrest Management</v>
          </cell>
          <cell r="N8" t="str">
            <v>Susan Camerata
scamerata@twmt.net
718-412-3702</v>
          </cell>
          <cell r="S8" t="str">
            <v>Building #2: 427 Saint Ann's Ave, Building #3: 423 Saint Ann's Ave</v>
          </cell>
        </row>
        <row r="9">
          <cell r="B9" t="str">
            <v>RAD Bronx Bundle 2</v>
          </cell>
          <cell r="E9" t="str">
            <v>Betances III, 13</v>
          </cell>
          <cell r="F9">
            <v>42877</v>
          </cell>
          <cell r="G9">
            <v>43420</v>
          </cell>
          <cell r="H9" t="str">
            <v>Closed</v>
          </cell>
          <cell r="I9" t="str">
            <v>Bronx</v>
          </cell>
          <cell r="J9">
            <v>22</v>
          </cell>
          <cell r="M9" t="str">
            <v>Wavecrest Management</v>
          </cell>
          <cell r="N9" t="str">
            <v>Susan Camerata
scamerata@twmt.net
718-412-3702</v>
          </cell>
          <cell r="S9" t="str">
            <v>Building #4: 695 E 139th St, Building #5: 699 E 139th St</v>
          </cell>
        </row>
        <row r="10">
          <cell r="B10" t="str">
            <v>RAD Bronx Bundle 2</v>
          </cell>
          <cell r="E10" t="str">
            <v>Betances III, 18</v>
          </cell>
          <cell r="F10">
            <v>42877</v>
          </cell>
          <cell r="G10">
            <v>43420</v>
          </cell>
          <cell r="H10" t="str">
            <v>Closed</v>
          </cell>
          <cell r="I10" t="str">
            <v>Bronx</v>
          </cell>
          <cell r="J10">
            <v>19</v>
          </cell>
          <cell r="M10" t="str">
            <v>Wavecrest Management</v>
          </cell>
          <cell r="N10" t="str">
            <v>Susan Camerata
scamerata@twmt.net
718-412-3702</v>
          </cell>
          <cell r="S10" t="str">
            <v>Building #6: 411 E 136th St</v>
          </cell>
        </row>
        <row r="11">
          <cell r="B11" t="str">
            <v>RAD Bronx Bundle 2</v>
          </cell>
          <cell r="E11" t="str">
            <v>Betances IV</v>
          </cell>
          <cell r="F11">
            <v>42877</v>
          </cell>
          <cell r="G11">
            <v>43420</v>
          </cell>
          <cell r="H11" t="str">
            <v>Closed</v>
          </cell>
          <cell r="I11" t="str">
            <v>Bronx</v>
          </cell>
          <cell r="J11">
            <v>282</v>
          </cell>
          <cell r="M11" t="str">
            <v>Wavecrest Management</v>
          </cell>
          <cell r="N11" t="str">
            <v>Susan Camerata
scamerata@twmt.net
718-412-3702</v>
          </cell>
          <cell r="S11" t="str">
            <v>Building #1: 521 E 146th St, Building #2: 525 E 146th St, Building #3: 521 and 525 E 145th St</v>
          </cell>
        </row>
        <row r="12">
          <cell r="B12" t="str">
            <v>RAD Bronx Bundle 2</v>
          </cell>
          <cell r="E12" t="str">
            <v>Betances V</v>
          </cell>
          <cell r="F12">
            <v>42877</v>
          </cell>
          <cell r="G12">
            <v>43420</v>
          </cell>
          <cell r="H12" t="str">
            <v>Closed</v>
          </cell>
          <cell r="I12" t="str">
            <v>Bronx</v>
          </cell>
          <cell r="J12">
            <v>100</v>
          </cell>
          <cell r="M12" t="str">
            <v>Wavecrest Management</v>
          </cell>
          <cell r="N12" t="str">
            <v>Susan Camerata
scamerata@twmt.net
718-412-3702</v>
          </cell>
          <cell r="S12" t="str">
            <v>Building #1: 521 E 146th St, Building #2: 525 E 146th St, Building #3: 521 and 525 E 145th St</v>
          </cell>
        </row>
        <row r="13">
          <cell r="B13" t="str">
            <v>RAD Bronx Bundle 2</v>
          </cell>
          <cell r="E13" t="str">
            <v>Betances VI</v>
          </cell>
          <cell r="F13">
            <v>42877</v>
          </cell>
          <cell r="G13">
            <v>43420</v>
          </cell>
          <cell r="H13" t="str">
            <v>Closed</v>
          </cell>
          <cell r="I13" t="str">
            <v>Bronx</v>
          </cell>
          <cell r="J13">
            <v>155</v>
          </cell>
          <cell r="M13" t="str">
            <v>Wavecrest Management</v>
          </cell>
          <cell r="N13" t="str">
            <v>Susan Camerata
scamerata@twmt.net
718-412-3702</v>
          </cell>
          <cell r="S13" t="str">
            <v>Building #3: 550 E 147th St, Building #5 (community center): 465 Saint Ann’s Ave</v>
          </cell>
        </row>
        <row r="14">
          <cell r="B14" t="str">
            <v>RAD Bronx Bundle 1b</v>
          </cell>
          <cell r="E14" t="str">
            <v>Franklin Avenue I Conventional</v>
          </cell>
          <cell r="F14">
            <v>42877</v>
          </cell>
          <cell r="G14">
            <v>43434</v>
          </cell>
          <cell r="H14" t="str">
            <v>Closed</v>
          </cell>
          <cell r="I14" t="str">
            <v>Bronx</v>
          </cell>
          <cell r="J14">
            <v>61</v>
          </cell>
          <cell r="M14" t="str">
            <v>Kraus Management</v>
          </cell>
          <cell r="N14" t="str">
            <v>Joseph Mayerhoff, 
Director of Operations
718-274-5000, x134
jmm@krausinc.com</v>
          </cell>
          <cell r="O14" t="str">
            <v xml:space="preserve">Lisa Zeiger
Vice President
718-274-5000, x126
lhz@krausinc.com </v>
          </cell>
          <cell r="S14" t="str">
            <v>Building #8: 1381 and 1383 Franklin Ave, Building #9: 1377 and 1379 Franklin Ave, Building #10: 1373 and 1375 Franklin Ave</v>
          </cell>
        </row>
        <row r="15">
          <cell r="B15" t="str">
            <v>RAD Bronx Bundle 1b</v>
          </cell>
          <cell r="E15" t="str">
            <v>Franklin Avenue II Conventional</v>
          </cell>
          <cell r="F15">
            <v>42877</v>
          </cell>
          <cell r="G15">
            <v>43434</v>
          </cell>
          <cell r="H15" t="str">
            <v>Closed</v>
          </cell>
          <cell r="I15" t="str">
            <v>Bronx</v>
          </cell>
          <cell r="J15">
            <v>45</v>
          </cell>
          <cell r="M15" t="str">
            <v>Kraus Management</v>
          </cell>
          <cell r="N15" t="str">
            <v>Joseph Mayerhoff, 
Director of Operations
718-274-5000, x134
jmm@krausinc.com</v>
          </cell>
          <cell r="O15" t="str">
            <v xml:space="preserve">Lisa Zeiger
Vice President
718-274-5000, x126
lhz@krausinc.com </v>
          </cell>
          <cell r="S15" t="str">
            <v>Building #4: 1394 Franklin Ave, Building #5: 1392 Franklin Ave, Building #6: 1390 Franklin Ave</v>
          </cell>
        </row>
        <row r="16">
          <cell r="B16" t="str">
            <v>RAD Bronx Bundle 1b</v>
          </cell>
          <cell r="E16" t="str">
            <v>Franklin Avenue III Conventional</v>
          </cell>
          <cell r="F16">
            <v>42877</v>
          </cell>
          <cell r="G16">
            <v>43434</v>
          </cell>
          <cell r="H16" t="str">
            <v>Closed</v>
          </cell>
          <cell r="I16" t="str">
            <v>Bronx</v>
          </cell>
          <cell r="J16">
            <v>15</v>
          </cell>
          <cell r="M16" t="str">
            <v>Kraus Management</v>
          </cell>
          <cell r="N16" t="str">
            <v>Joseph Mayerhoff, 
Director of Operations
718-274-5000, x134
jmm@krausinc.com</v>
          </cell>
          <cell r="O16" t="str">
            <v xml:space="preserve">Lisa Zeiger
Vice President
718-274-5000, x126
lhz@krausinc.com </v>
          </cell>
          <cell r="S16" t="str">
            <v>Building #7: 631 Jefferson Pl</v>
          </cell>
        </row>
        <row r="17">
          <cell r="B17" t="str">
            <v>RAD Bronx Bundle 1b</v>
          </cell>
          <cell r="E17" t="str">
            <v>Highbridge Rehabs (Anderson Avenue)</v>
          </cell>
          <cell r="F17">
            <v>42877</v>
          </cell>
          <cell r="G17">
            <v>43434</v>
          </cell>
          <cell r="H17" t="str">
            <v>Closed</v>
          </cell>
          <cell r="I17" t="str">
            <v>Bronx</v>
          </cell>
          <cell r="J17">
            <v>135</v>
          </cell>
          <cell r="M17" t="str">
            <v>Kraus Management</v>
          </cell>
          <cell r="N17" t="str">
            <v>Joseph Mayerhoff, 
Director of Operations
718-274-5000, x134
jmm@krausinc.com</v>
          </cell>
          <cell r="O17" t="str">
            <v xml:space="preserve">Lisa Zeiger
Vice President
718-274-5000, x126
lhz@krausinc.com </v>
          </cell>
          <cell r="S17" t="str">
            <v>Building #1: 1085 Anderson Ave, Building #2: 130 W 166th St, Building #3: 134 W 166th St, Building #4: 125 W 166th St</v>
          </cell>
        </row>
        <row r="18">
          <cell r="B18" t="str">
            <v>RAD Bronx Bundle 1b</v>
          </cell>
          <cell r="E18" t="str">
            <v>Highbridge Rehabs (Nelson Avenue)</v>
          </cell>
          <cell r="F18">
            <v>42877</v>
          </cell>
          <cell r="G18">
            <v>43434</v>
          </cell>
          <cell r="H18" t="str">
            <v>Closed</v>
          </cell>
          <cell r="I18" t="str">
            <v>Bronx</v>
          </cell>
          <cell r="J18">
            <v>80</v>
          </cell>
          <cell r="M18" t="str">
            <v>Kraus Management</v>
          </cell>
          <cell r="N18" t="str">
            <v>Joseph Mayerhoff, 
Director of Operations
718-274-5000, x134
jmm@krausinc.com</v>
          </cell>
          <cell r="O18" t="str">
            <v xml:space="preserve">Lisa Zeiger
Vice President
718-274-5000, x126
lhz@krausinc.com </v>
          </cell>
          <cell r="S18" t="str">
            <v>Building #1: 1182 and 1184 Nelson Ave, Building #2: 1144 Nelson Ave, Building #3: 1139 Nelson Ave</v>
          </cell>
        </row>
        <row r="19">
          <cell r="B19" t="str">
            <v>Bronx Unfunded Units (LLC II)</v>
          </cell>
          <cell r="E19" t="str">
            <v xml:space="preserve">Baychester </v>
          </cell>
          <cell r="F19">
            <v>42877</v>
          </cell>
          <cell r="G19">
            <v>43462</v>
          </cell>
          <cell r="H19" t="str">
            <v>Closed</v>
          </cell>
          <cell r="I19" t="str">
            <v>Bronx</v>
          </cell>
          <cell r="J19">
            <v>441</v>
          </cell>
          <cell r="M19" t="str">
            <v>C&amp;C Management</v>
          </cell>
          <cell r="N19" t="str">
            <v>Nick Papakostopoulos npapakostopoulos@ccmanagers.com
212-348-3248, x 355 
Cell. 646-660-3260</v>
          </cell>
          <cell r="O19" t="str">
            <v>Dynette Arce
darce@ccmanagers.com
212-348-3248, ext. 355</v>
          </cell>
        </row>
        <row r="20">
          <cell r="B20" t="str">
            <v>Bronx Unfunded Units (LLC II)</v>
          </cell>
          <cell r="E20" t="str">
            <v>Murphy</v>
          </cell>
          <cell r="F20">
            <v>42877</v>
          </cell>
          <cell r="G20">
            <v>43462</v>
          </cell>
          <cell r="H20" t="str">
            <v>Closed</v>
          </cell>
          <cell r="I20" t="str">
            <v>Bronx</v>
          </cell>
          <cell r="J20">
            <v>281</v>
          </cell>
          <cell r="M20" t="str">
            <v>C&amp;C Management</v>
          </cell>
          <cell r="N20" t="str">
            <v>Nick Papakostopoulos npapakostopoulos@ccmanagers.com
212-348-3248, x 355 
Cell. 646-660-3260</v>
          </cell>
          <cell r="O20" t="str">
            <v>Dynette Arce
darce@ccmanagers.com
212-348-3248, ext. 356</v>
          </cell>
        </row>
        <row r="21">
          <cell r="B21" t="str">
            <v>RAD Brooklyn Bundle 1</v>
          </cell>
          <cell r="E21" t="str">
            <v>Bushwick II (Groups A &amp; C)</v>
          </cell>
          <cell r="F21">
            <v>42877</v>
          </cell>
          <cell r="G21">
            <v>43664</v>
          </cell>
          <cell r="H21" t="str">
            <v>Closed</v>
          </cell>
          <cell r="I21" t="str">
            <v>Brooklyn</v>
          </cell>
          <cell r="J21">
            <v>300</v>
          </cell>
          <cell r="M21" t="str">
            <v>Pinnacle</v>
          </cell>
          <cell r="N21" t="str">
            <v>Bree Rothenberg
347.450.1139
brothenberg@pinnacleliving.com</v>
          </cell>
          <cell r="O21" t="str">
            <v>Andy Kane
646.770.2079
akane@pinnacleliving.com</v>
          </cell>
          <cell r="S21" t="str">
            <v>Building #1: 580 Central Ave, Building #2: 155 Eldert St, Building #3: 595 Evergreen Ave, Building #4: 615 Evergreen Ave, Building #5: 690 Evergreen Ave, Building #6: 670 Evergreen Ave, Building #7: 85 Covert St, Building #8: 75 Covert St, Building #9: 160 Himrod St, Building #10: 140 Himrod St, Building #11: 139 Harman St, Building #12: 251 Central Ave, Building #13: 270 Central Ave, Building #14: 290 Central Ave, Building #15: 310 Central Ave, Building #16: 250 Wilson Ave, Building #17: 190 Harman St, Building #18: 1259 Greene Ave, Building #19: 140 Harman St, Building #20: 1229 Greene Ave, Building #21: 269 Central Ave, Building #22: 270 Wilson Ave, Building #23: 1280 Greene Ave,Building #24: 1240 Greene Ave, Building #25: 289 Central Ave</v>
          </cell>
        </row>
        <row r="22">
          <cell r="B22" t="str">
            <v>RAD Brooklyn Bundle 1</v>
          </cell>
          <cell r="E22" t="str">
            <v>Bushwick II (Groups B &amp; D)</v>
          </cell>
          <cell r="F22">
            <v>42877</v>
          </cell>
          <cell r="G22">
            <v>43664</v>
          </cell>
          <cell r="H22" t="str">
            <v>Closed</v>
          </cell>
          <cell r="I22" t="str">
            <v>Brooklyn</v>
          </cell>
          <cell r="J22">
            <v>300</v>
          </cell>
          <cell r="M22" t="str">
            <v>Pinnacle</v>
          </cell>
          <cell r="N22" t="str">
            <v>Bree Rothenberg
347.450.1139
brothenberg@pinnacleliving.com</v>
          </cell>
          <cell r="O22" t="str">
            <v>Andy Kane
646.770.2079
akane@pinnacleliving.com</v>
          </cell>
        </row>
        <row r="23">
          <cell r="B23" t="str">
            <v>RAD Brooklyn Bundle 1</v>
          </cell>
          <cell r="E23" t="str">
            <v>Bushwick II (Groups E)</v>
          </cell>
          <cell r="F23">
            <v>42877</v>
          </cell>
          <cell r="G23">
            <v>43664</v>
          </cell>
          <cell r="H23" t="str">
            <v>Closed</v>
          </cell>
          <cell r="I23" t="str">
            <v>Brooklyn</v>
          </cell>
          <cell r="J23">
            <v>276</v>
          </cell>
          <cell r="M23" t="str">
            <v>Pinnacle</v>
          </cell>
          <cell r="N23" t="str">
            <v>Bree Rothenberg
347.450.1139
brothenberg@pinnacleliving.com</v>
          </cell>
          <cell r="O23" t="str">
            <v>Andy Kane
646.770.2079
akane@pinnacleliving.com</v>
          </cell>
          <cell r="S23" t="str">
            <v>Building #1: 172 and 176 Menahan St; 319, 323, and 327 Wilson Ave, Building #2: 226, 230, 234, 238 and 242 Grove St; 339, 343, and 347 Wilson Ave, Building #3: 235, 239, 243, 247, and 251 Linden St; 524, 528, and 532 Knickerbocker Ave, Building #4: 220, 224, 228, 232, and 236 Linden St; 357, 361, and 365 Wilson Ave, Building #5: 1389, 1393, 1397, 1411, and 1415 Gates Ave; 550, 554, and 558 Knickerbocker Ave</v>
          </cell>
        </row>
        <row r="24">
          <cell r="B24" t="str">
            <v>RAD Brooklyn Bundle 1</v>
          </cell>
          <cell r="E24" t="str">
            <v>Hope Gardens 1, 2, 3,4</v>
          </cell>
          <cell r="F24">
            <v>42877</v>
          </cell>
          <cell r="G24">
            <v>43664</v>
          </cell>
          <cell r="H24" t="str">
            <v>Closed</v>
          </cell>
          <cell r="I24" t="str">
            <v>Brooklyn</v>
          </cell>
          <cell r="J24">
            <v>324</v>
          </cell>
          <cell r="M24" t="str">
            <v>Pinnacle</v>
          </cell>
          <cell r="N24" t="str">
            <v>Bree Rothenberg
347.450.1139
brothenberg@pinnacleliving.com</v>
          </cell>
          <cell r="O24" t="str">
            <v>Andy Kane
646.770.2079
akane@pinnacleliving.com</v>
          </cell>
        </row>
        <row r="25">
          <cell r="B25" t="str">
            <v>RAD Brooklyn Bundle 1</v>
          </cell>
          <cell r="E25" t="str">
            <v>Palmetto Gardens</v>
          </cell>
          <cell r="F25">
            <v>42877</v>
          </cell>
          <cell r="G25">
            <v>43664</v>
          </cell>
          <cell r="H25" t="str">
            <v>Closed</v>
          </cell>
          <cell r="I25" t="str">
            <v>Brooklyn</v>
          </cell>
          <cell r="J25">
            <v>115</v>
          </cell>
          <cell r="M25" t="str">
            <v>Pinnacle</v>
          </cell>
          <cell r="N25" t="str">
            <v>Bree Rothenberg
347.450.1139
brothenberg@pinnacleliving.com</v>
          </cell>
          <cell r="O25" t="str">
            <v>Andy Kane
646.770.2079
akane@pinnacleliving.com</v>
          </cell>
          <cell r="S25" t="str">
            <v>85 Palmetto St</v>
          </cell>
        </row>
        <row r="26">
          <cell r="B26" t="str">
            <v>PACT Brooklyn Megabundle</v>
          </cell>
          <cell r="E26" t="str">
            <v>Armstrong I</v>
          </cell>
          <cell r="F26">
            <v>43462</v>
          </cell>
          <cell r="G26">
            <v>43874</v>
          </cell>
          <cell r="H26" t="str">
            <v>Pre-closing</v>
          </cell>
          <cell r="I26" t="str">
            <v>Brooklyn</v>
          </cell>
          <cell r="J26">
            <v>371</v>
          </cell>
          <cell r="M26" t="str">
            <v>Reliant Realty Services and Progressive Management of NY</v>
          </cell>
        </row>
        <row r="27">
          <cell r="B27" t="str">
            <v>PACT Brooklyn Megabundle</v>
          </cell>
          <cell r="E27" t="str">
            <v>Armstrong II</v>
          </cell>
          <cell r="F27">
            <v>43462</v>
          </cell>
          <cell r="G27">
            <v>43874</v>
          </cell>
          <cell r="H27" t="str">
            <v>Pre-closing</v>
          </cell>
          <cell r="I27" t="str">
            <v>Brooklyn</v>
          </cell>
          <cell r="J27">
            <v>248</v>
          </cell>
          <cell r="M27" t="str">
            <v>Reliant Realty Services and Progressive Management of NY</v>
          </cell>
        </row>
        <row r="28">
          <cell r="B28" t="str">
            <v>PACT Brooklyn Megabundle</v>
          </cell>
          <cell r="E28" t="str">
            <v>Weeksville Gardens</v>
          </cell>
          <cell r="F28">
            <v>43462</v>
          </cell>
          <cell r="G28">
            <v>43874</v>
          </cell>
          <cell r="H28" t="str">
            <v>Pre-closing</v>
          </cell>
          <cell r="I28" t="str">
            <v>Brooklyn</v>
          </cell>
          <cell r="J28">
            <v>257</v>
          </cell>
          <cell r="M28" t="str">
            <v>Reliant Realty Services and Progressive Management of NY</v>
          </cell>
        </row>
        <row r="29">
          <cell r="B29" t="str">
            <v>PACT Brooklyn Megabundle</v>
          </cell>
          <cell r="E29" t="str">
            <v>Berry Street-South 9th Street</v>
          </cell>
          <cell r="F29">
            <v>43462</v>
          </cell>
          <cell r="G29">
            <v>43874</v>
          </cell>
          <cell r="H29" t="str">
            <v>Pre-closing</v>
          </cell>
          <cell r="I29" t="str">
            <v>Brooklyn</v>
          </cell>
          <cell r="J29">
            <v>150</v>
          </cell>
          <cell r="M29" t="str">
            <v>Reliant Realty Services and Progressive Management of NY</v>
          </cell>
        </row>
        <row r="30">
          <cell r="B30" t="str">
            <v>PACT Brooklyn Megabundle</v>
          </cell>
          <cell r="E30" t="str">
            <v>572 Warren Street</v>
          </cell>
          <cell r="F30">
            <v>43462</v>
          </cell>
          <cell r="G30">
            <v>43874</v>
          </cell>
          <cell r="H30" t="str">
            <v>Pre-closing</v>
          </cell>
          <cell r="I30" t="str">
            <v>Brooklyn</v>
          </cell>
          <cell r="J30">
            <v>200</v>
          </cell>
          <cell r="M30" t="str">
            <v>Reliant Realty Services and Progressive Management of NY</v>
          </cell>
        </row>
        <row r="31">
          <cell r="B31" t="str">
            <v>PACT Brooklyn Megabundle</v>
          </cell>
          <cell r="E31" t="str">
            <v>Marcy Avenue-Greene Avenue Site A</v>
          </cell>
          <cell r="F31">
            <v>43462</v>
          </cell>
          <cell r="G31">
            <v>43874</v>
          </cell>
          <cell r="H31" t="str">
            <v>Pre-closing</v>
          </cell>
          <cell r="I31" t="str">
            <v>Brooklyn</v>
          </cell>
          <cell r="J31">
            <v>48</v>
          </cell>
          <cell r="M31" t="str">
            <v>Reliant Realty Services and Progressive Management of NY</v>
          </cell>
        </row>
        <row r="32">
          <cell r="B32" t="str">
            <v>PACT Brooklyn Megabundle</v>
          </cell>
          <cell r="E32" t="str">
            <v>Marcy Avenue-Greene Avenue Site B</v>
          </cell>
          <cell r="F32">
            <v>43462</v>
          </cell>
          <cell r="G32">
            <v>43874</v>
          </cell>
          <cell r="H32" t="str">
            <v>Pre-closing</v>
          </cell>
          <cell r="I32" t="str">
            <v>Brooklyn</v>
          </cell>
          <cell r="J32">
            <v>30</v>
          </cell>
          <cell r="M32" t="str">
            <v>Reliant Realty Services and Progressive Management of NY</v>
          </cell>
        </row>
        <row r="33">
          <cell r="B33" t="str">
            <v>PACT Brooklyn Megabundle</v>
          </cell>
          <cell r="E33" t="str">
            <v>Independence Towers</v>
          </cell>
          <cell r="F33">
            <v>43462</v>
          </cell>
          <cell r="G33">
            <v>43874</v>
          </cell>
          <cell r="H33" t="str">
            <v>Pre-closing</v>
          </cell>
          <cell r="I33" t="str">
            <v>Brooklyn</v>
          </cell>
          <cell r="J33">
            <v>744</v>
          </cell>
          <cell r="M33" t="str">
            <v>Reliant Realty Services and Progressive Management of NY</v>
          </cell>
        </row>
        <row r="34">
          <cell r="B34" t="str">
            <v>PACT Brooklyn Megabundle</v>
          </cell>
          <cell r="E34" t="str">
            <v>Williams Plaza</v>
          </cell>
          <cell r="F34">
            <v>43462</v>
          </cell>
          <cell r="G34">
            <v>43874</v>
          </cell>
          <cell r="H34" t="str">
            <v>Pre-closing</v>
          </cell>
          <cell r="I34" t="str">
            <v>Brooklyn</v>
          </cell>
          <cell r="J34">
            <v>577</v>
          </cell>
          <cell r="M34" t="str">
            <v>Reliant Realty Services and Progressive Management of NY</v>
          </cell>
        </row>
        <row r="35">
          <cell r="B35" t="str">
            <v>PACT Manhattan Megabundle</v>
          </cell>
          <cell r="E35" t="str">
            <v>335 East 111th Street</v>
          </cell>
          <cell r="F35">
            <v>43497</v>
          </cell>
          <cell r="G35">
            <v>44012</v>
          </cell>
          <cell r="H35" t="str">
            <v>Pre-closing</v>
          </cell>
          <cell r="I35" t="str">
            <v>Manhattan</v>
          </cell>
          <cell r="J35">
            <v>66</v>
          </cell>
          <cell r="M35" t="str">
            <v>Cornell Pace</v>
          </cell>
        </row>
        <row r="36">
          <cell r="B36" t="str">
            <v>PACT Manhattan Megabundle</v>
          </cell>
          <cell r="E36" t="str">
            <v>Park Avenue-East 122nd, 123rd Street</v>
          </cell>
          <cell r="F36">
            <v>43497</v>
          </cell>
          <cell r="G36">
            <v>44012</v>
          </cell>
          <cell r="H36" t="str">
            <v>Pre-closing</v>
          </cell>
          <cell r="I36" t="str">
            <v>Manhattan</v>
          </cell>
          <cell r="J36">
            <v>90</v>
          </cell>
          <cell r="M36" t="str">
            <v>Cornell Pace</v>
          </cell>
        </row>
        <row r="37">
          <cell r="B37" t="str">
            <v>PACT Manhattan Megabundle</v>
          </cell>
          <cell r="E37" t="str">
            <v>Washington Heights Rehab (Groups 1&amp;2)</v>
          </cell>
          <cell r="F37">
            <v>43497</v>
          </cell>
          <cell r="G37">
            <v>44012</v>
          </cell>
          <cell r="H37" t="str">
            <v>Pre-closing</v>
          </cell>
          <cell r="I37" t="str">
            <v>Manhattan</v>
          </cell>
          <cell r="J37">
            <v>216</v>
          </cell>
          <cell r="M37" t="str">
            <v>Cornell Pace</v>
          </cell>
        </row>
        <row r="38">
          <cell r="B38" t="str">
            <v>PACT Manhattan Megabundle</v>
          </cell>
          <cell r="E38" t="str">
            <v>Washington Heights Rehab Phase III (please note that this is a split-managed development that belongs to both Fort Washington and Harlem River)</v>
          </cell>
          <cell r="F38">
            <v>43497</v>
          </cell>
          <cell r="G38">
            <v>44012</v>
          </cell>
          <cell r="H38" t="str">
            <v>Pre-closing</v>
          </cell>
          <cell r="I38" t="str">
            <v>Manhattan</v>
          </cell>
          <cell r="J38">
            <v>102</v>
          </cell>
          <cell r="M38" t="str">
            <v>Cornell Pace</v>
          </cell>
        </row>
        <row r="39">
          <cell r="B39" t="str">
            <v>PACT Manhattan Megabundle</v>
          </cell>
          <cell r="E39" t="str">
            <v>Washington Heights Rehab Phase IV (C)</v>
          </cell>
          <cell r="F39">
            <v>43497</v>
          </cell>
          <cell r="G39">
            <v>44012</v>
          </cell>
          <cell r="H39" t="str">
            <v>Pre-closing</v>
          </cell>
          <cell r="I39" t="str">
            <v>Manhattan</v>
          </cell>
          <cell r="J39">
            <v>32</v>
          </cell>
          <cell r="M39" t="str">
            <v>Cornell Pace</v>
          </cell>
        </row>
        <row r="40">
          <cell r="B40" t="str">
            <v>PACT Manhattan Megabundle</v>
          </cell>
          <cell r="E40" t="str">
            <v>Washington Heights Rehab Phase IV (D)</v>
          </cell>
          <cell r="F40">
            <v>43497</v>
          </cell>
          <cell r="G40">
            <v>44012</v>
          </cell>
          <cell r="H40" t="str">
            <v>Pre-closing</v>
          </cell>
          <cell r="I40" t="str">
            <v>Manhattan</v>
          </cell>
          <cell r="J40">
            <v>32</v>
          </cell>
          <cell r="M40" t="str">
            <v>Cornell Pace</v>
          </cell>
        </row>
        <row r="41">
          <cell r="B41" t="str">
            <v>PACT Manhattan Megabundle</v>
          </cell>
          <cell r="E41" t="str">
            <v>Manhattanville Rehab (Group 2)</v>
          </cell>
          <cell r="F41">
            <v>43497</v>
          </cell>
          <cell r="G41">
            <v>44012</v>
          </cell>
          <cell r="H41" t="str">
            <v>Pre-closing</v>
          </cell>
          <cell r="I41" t="str">
            <v>Manhattan</v>
          </cell>
          <cell r="J41">
            <v>46</v>
          </cell>
          <cell r="M41" t="str">
            <v>Cornell Pace</v>
          </cell>
        </row>
        <row r="42">
          <cell r="B42" t="str">
            <v>PACT Manhattan Megabundle</v>
          </cell>
          <cell r="E42" t="str">
            <v>Manhattanville Rehab (Group 3)</v>
          </cell>
          <cell r="F42">
            <v>43497</v>
          </cell>
          <cell r="G42">
            <v>44012</v>
          </cell>
          <cell r="H42" t="str">
            <v>Pre-closing</v>
          </cell>
          <cell r="I42" t="str">
            <v>Manhattan</v>
          </cell>
          <cell r="J42">
            <v>51</v>
          </cell>
          <cell r="M42" t="str">
            <v>Cornell Pace</v>
          </cell>
        </row>
        <row r="43">
          <cell r="B43" t="str">
            <v>PACT Manhattan Megabundle</v>
          </cell>
          <cell r="E43" t="str">
            <v>Public School 139 (Conversion)</v>
          </cell>
          <cell r="F43">
            <v>43497</v>
          </cell>
          <cell r="G43">
            <v>44012</v>
          </cell>
          <cell r="H43" t="str">
            <v>Pre-closing</v>
          </cell>
          <cell r="I43" t="str">
            <v>Manhattan</v>
          </cell>
          <cell r="J43">
            <v>125</v>
          </cell>
          <cell r="M43" t="str">
            <v>Cornell Pace</v>
          </cell>
        </row>
        <row r="44">
          <cell r="B44" t="str">
            <v>PACT Manhattan Megabundle</v>
          </cell>
          <cell r="E44" t="str">
            <v>Samuel (MHOP) I</v>
          </cell>
          <cell r="F44">
            <v>43497</v>
          </cell>
          <cell r="G44">
            <v>44012</v>
          </cell>
          <cell r="H44" t="str">
            <v>Pre-closing</v>
          </cell>
          <cell r="I44" t="str">
            <v>Manhattan</v>
          </cell>
          <cell r="J44">
            <v>53</v>
          </cell>
          <cell r="M44" t="str">
            <v>Cornell Pace</v>
          </cell>
        </row>
        <row r="45">
          <cell r="B45" t="str">
            <v>PACT Manhattan Megabundle</v>
          </cell>
          <cell r="E45" t="str">
            <v>Samuel (MHOP) II</v>
          </cell>
          <cell r="F45">
            <v>43497</v>
          </cell>
          <cell r="G45">
            <v>44012</v>
          </cell>
          <cell r="H45" t="str">
            <v>Pre-closing</v>
          </cell>
          <cell r="I45" t="str">
            <v>Manhattan</v>
          </cell>
          <cell r="J45">
            <v>10</v>
          </cell>
          <cell r="M45" t="str">
            <v>Cornell Pace</v>
          </cell>
        </row>
        <row r="46">
          <cell r="B46" t="str">
            <v>PACT Manhattan Megabundle</v>
          </cell>
          <cell r="E46" t="str">
            <v>Samuel (MHOP) III</v>
          </cell>
          <cell r="F46">
            <v>43497</v>
          </cell>
          <cell r="G46">
            <v>44012</v>
          </cell>
          <cell r="H46" t="str">
            <v>Pre-closing</v>
          </cell>
          <cell r="I46" t="str">
            <v>Manhattan</v>
          </cell>
          <cell r="J46">
            <v>10</v>
          </cell>
          <cell r="M46" t="str">
            <v>Cornell Pace</v>
          </cell>
        </row>
        <row r="47">
          <cell r="B47" t="str">
            <v>PACT Manhattan Megabundle</v>
          </cell>
          <cell r="E47" t="str">
            <v>Fort Washington Avenue Rehab</v>
          </cell>
          <cell r="F47">
            <v>43497</v>
          </cell>
          <cell r="G47">
            <v>44012</v>
          </cell>
          <cell r="H47" t="str">
            <v>Pre-closing</v>
          </cell>
          <cell r="I47" t="str">
            <v>Manhattan</v>
          </cell>
          <cell r="J47">
            <v>226</v>
          </cell>
          <cell r="M47" t="str">
            <v>Cornell Pace</v>
          </cell>
        </row>
        <row r="48">
          <cell r="B48" t="str">
            <v>PACT Manhattan Megabundle</v>
          </cell>
          <cell r="E48" t="str">
            <v>Grampion</v>
          </cell>
          <cell r="F48">
            <v>43497</v>
          </cell>
          <cell r="G48">
            <v>44012</v>
          </cell>
          <cell r="H48" t="str">
            <v>Pre-closing</v>
          </cell>
          <cell r="I48" t="str">
            <v>Manhattan</v>
          </cell>
          <cell r="J48">
            <v>35</v>
          </cell>
          <cell r="M48" t="str">
            <v>Cornell Pace</v>
          </cell>
        </row>
        <row r="49">
          <cell r="B49" t="str">
            <v>PACT Manhattan Megabundle</v>
          </cell>
          <cell r="E49" t="str">
            <v>344 East 28th Street</v>
          </cell>
          <cell r="F49">
            <v>43497</v>
          </cell>
          <cell r="G49">
            <v>44012</v>
          </cell>
          <cell r="H49" t="str">
            <v>Pre-closing</v>
          </cell>
          <cell r="I49" t="str">
            <v>Manhattan</v>
          </cell>
          <cell r="J49">
            <v>225</v>
          </cell>
          <cell r="M49" t="str">
            <v>Cornell Pace</v>
          </cell>
        </row>
        <row r="50">
          <cell r="B50" t="str">
            <v>PACT Manhattan Megabundle</v>
          </cell>
          <cell r="E50" t="str">
            <v>Wise Towers</v>
          </cell>
          <cell r="F50">
            <v>43497</v>
          </cell>
          <cell r="G50">
            <v>44012</v>
          </cell>
          <cell r="H50" t="str">
            <v>Pre-closing</v>
          </cell>
          <cell r="I50" t="str">
            <v>Manhattan</v>
          </cell>
          <cell r="J50">
            <v>399</v>
          </cell>
          <cell r="M50" t="str">
            <v>Cornell Pace</v>
          </cell>
        </row>
        <row r="51">
          <cell r="B51" t="str">
            <v>PACT 2020</v>
          </cell>
          <cell r="E51" t="str">
            <v>Audubon</v>
          </cell>
          <cell r="F51">
            <v>43714</v>
          </cell>
          <cell r="G51">
            <v>44196</v>
          </cell>
          <cell r="H51" t="str">
            <v>RFP</v>
          </cell>
          <cell r="I51" t="str">
            <v>Manhattan</v>
          </cell>
          <cell r="J51">
            <v>168</v>
          </cell>
        </row>
        <row r="52">
          <cell r="B52" t="str">
            <v>PACT 2020</v>
          </cell>
          <cell r="E52" t="str">
            <v>Bethune Gardens</v>
          </cell>
          <cell r="F52">
            <v>43714</v>
          </cell>
          <cell r="G52">
            <v>44196</v>
          </cell>
          <cell r="H52" t="str">
            <v>RFP</v>
          </cell>
          <cell r="I52" t="str">
            <v>Manhattan</v>
          </cell>
          <cell r="J52">
            <v>210</v>
          </cell>
        </row>
        <row r="53">
          <cell r="B53" t="str">
            <v>PACT 2020</v>
          </cell>
          <cell r="E53" t="str">
            <v>Marshall Plaza</v>
          </cell>
          <cell r="F53">
            <v>43714</v>
          </cell>
          <cell r="G53">
            <v>44196</v>
          </cell>
          <cell r="H53" t="str">
            <v>RFP</v>
          </cell>
          <cell r="I53" t="str">
            <v>Manhattan</v>
          </cell>
          <cell r="J53">
            <v>180</v>
          </cell>
        </row>
        <row r="54">
          <cell r="B54" t="str">
            <v>PACT 2020</v>
          </cell>
          <cell r="E54" t="str">
            <v>Harlem River</v>
          </cell>
          <cell r="F54">
            <v>43714</v>
          </cell>
          <cell r="G54">
            <v>44196</v>
          </cell>
          <cell r="H54" t="str">
            <v>RFP</v>
          </cell>
          <cell r="I54" t="str">
            <v>Manhattan</v>
          </cell>
          <cell r="J54">
            <v>577</v>
          </cell>
        </row>
        <row r="55">
          <cell r="B55" t="str">
            <v>PACT 2020</v>
          </cell>
          <cell r="E55" t="str">
            <v>Harlem River II</v>
          </cell>
          <cell r="F55">
            <v>43714</v>
          </cell>
          <cell r="G55">
            <v>44196</v>
          </cell>
          <cell r="H55" t="str">
            <v>RFP</v>
          </cell>
          <cell r="I55" t="str">
            <v>Manhattan</v>
          </cell>
          <cell r="J55">
            <v>116</v>
          </cell>
        </row>
        <row r="56">
          <cell r="B56" t="str">
            <v>PACT 2020</v>
          </cell>
          <cell r="E56" t="str">
            <v>Linden</v>
          </cell>
          <cell r="F56">
            <v>43714</v>
          </cell>
          <cell r="G56">
            <v>44196</v>
          </cell>
          <cell r="H56" t="str">
            <v>RFP</v>
          </cell>
          <cell r="I56" t="str">
            <v>Brooklyn</v>
          </cell>
          <cell r="J56">
            <v>1586</v>
          </cell>
        </row>
        <row r="57">
          <cell r="B57" t="str">
            <v>PACT 2020</v>
          </cell>
          <cell r="E57" t="str">
            <v>Boulevard</v>
          </cell>
          <cell r="F57">
            <v>43714</v>
          </cell>
          <cell r="G57">
            <v>44196</v>
          </cell>
          <cell r="H57" t="str">
            <v>RFP</v>
          </cell>
          <cell r="I57" t="str">
            <v>Brooklyn</v>
          </cell>
          <cell r="J57">
            <v>1441</v>
          </cell>
        </row>
        <row r="58">
          <cell r="B58" t="str">
            <v>PACT 2020</v>
          </cell>
          <cell r="E58" t="str">
            <v>Williamsburg</v>
          </cell>
          <cell r="F58">
            <v>43714</v>
          </cell>
          <cell r="G58">
            <v>44196</v>
          </cell>
          <cell r="H58" t="str">
            <v>RFP</v>
          </cell>
          <cell r="I58" t="str">
            <v>Brooklyn</v>
          </cell>
          <cell r="J58">
            <v>1630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D96872-EFB0-4763-AB68-F17EF638EB9B}" autoFormatId="16" applyNumberFormats="0" applyBorderFormats="0" applyFontFormats="0" applyPatternFormats="0" applyAlignmentFormats="0" applyWidthHeightFormats="0">
  <queryTableRefresh nextId="63">
    <queryTableFields count="5">
      <queryTableField id="1" name="Column1" tableColumnId="1"/>
      <queryTableField id="2" name="Column2" tableColumnId="2"/>
      <queryTableField id="3" name="Column3" tableColumnId="3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CF814D-2CD6-4901-B927-5B1D7A7BC239}" name="Development_Data" displayName="Development_Data" ref="A1:E378" tableType="queryTable" totalsRowShown="0">
  <autoFilter ref="A1:E378" xr:uid="{F3220F09-1E3B-43AA-A127-37A5B0981726}"/>
  <tableColumns count="5">
    <tableColumn id="1" xr3:uid="{3DD6E939-89AA-406D-9EBA-AC64C7B95A2A}" uniqueName="1" name="Column1" queryTableFieldId="1"/>
    <tableColumn id="2" xr3:uid="{A7B49703-7E13-4D04-BD9B-BAD00E84C187}" uniqueName="2" name="Column2" queryTableFieldId="2"/>
    <tableColumn id="3" xr3:uid="{43495D02-98FA-4D61-90BD-3CC27767DE73}" uniqueName="3" name="Column3" queryTableFieldId="3"/>
    <tableColumn id="12" xr3:uid="{F309B54B-2405-4D1D-A641-1A1B3449E725}" uniqueName="12" name="Column12" queryTableFieldId="12" dataDxfId="1"/>
    <tableColumn id="13" xr3:uid="{92B2E8DE-0444-49E3-91B4-9FFC14B93E7A}" uniqueName="13" name="Column13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DBD5-DC9B-4D3A-A5DA-49C7B59C1EF9}">
  <dimension ref="A1:E323"/>
  <sheetViews>
    <sheetView workbookViewId="0">
      <selection activeCell="A123" sqref="A123"/>
    </sheetView>
  </sheetViews>
  <sheetFormatPr defaultRowHeight="15" x14ac:dyDescent="0.25"/>
  <cols>
    <col min="1" max="1" width="57" bestFit="1" customWidth="1"/>
    <col min="2" max="2" width="14.7109375" bestFit="1" customWidth="1"/>
    <col min="3" max="3" width="50" bestFit="1" customWidth="1"/>
    <col min="4" max="4" width="24" style="20" bestFit="1" customWidth="1"/>
    <col min="5" max="5" width="24.28515625" style="20" bestFit="1" customWidth="1"/>
    <col min="6" max="8" width="11.140625" bestFit="1" customWidth="1"/>
    <col min="9" max="9" width="20.42578125" bestFit="1" customWidth="1"/>
    <col min="10" max="10" width="25.85546875" bestFit="1" customWidth="1"/>
    <col min="11" max="11" width="26.140625" bestFit="1" customWidth="1"/>
    <col min="12" max="12" width="24" bestFit="1" customWidth="1"/>
    <col min="13" max="13" width="24.28515625" bestFit="1" customWidth="1"/>
    <col min="14" max="14" width="19.5703125" bestFit="1" customWidth="1"/>
    <col min="15" max="15" width="12.140625" bestFit="1" customWidth="1"/>
    <col min="16" max="16" width="15.28515625" bestFit="1" customWidth="1"/>
    <col min="17" max="17" width="17.7109375" bestFit="1" customWidth="1"/>
    <col min="18" max="18" width="16" bestFit="1" customWidth="1"/>
    <col min="19" max="19" width="25.5703125" bestFit="1" customWidth="1"/>
    <col min="20" max="20" width="19.85546875" bestFit="1" customWidth="1"/>
    <col min="21" max="21" width="19.7109375" bestFit="1" customWidth="1"/>
    <col min="22" max="22" width="23.7109375" bestFit="1" customWidth="1"/>
    <col min="23" max="23" width="12.28515625" bestFit="1" customWidth="1"/>
    <col min="24" max="24" width="12.140625" bestFit="1" customWidth="1"/>
    <col min="25" max="25" width="15.42578125" bestFit="1" customWidth="1"/>
    <col min="26" max="27" width="12.140625" bestFit="1" customWidth="1"/>
    <col min="28" max="28" width="14.5703125" bestFit="1" customWidth="1"/>
    <col min="29" max="29" width="15.42578125" bestFit="1" customWidth="1"/>
    <col min="30" max="30" width="16.7109375" bestFit="1" customWidth="1"/>
    <col min="31" max="31" width="16.42578125" bestFit="1" customWidth="1"/>
    <col min="32" max="32" width="57" bestFit="1" customWidth="1"/>
    <col min="33" max="33" width="28.7109375" bestFit="1" customWidth="1"/>
    <col min="34" max="34" width="12.140625" bestFit="1" customWidth="1"/>
    <col min="35" max="35" width="26.5703125" bestFit="1" customWidth="1"/>
    <col min="36" max="36" width="13.85546875" bestFit="1" customWidth="1"/>
    <col min="37" max="37" width="16.7109375" bestFit="1" customWidth="1"/>
    <col min="38" max="38" width="29" bestFit="1" customWidth="1"/>
    <col min="39" max="39" width="49.140625" bestFit="1" customWidth="1"/>
    <col min="40" max="40" width="37.5703125" bestFit="1" customWidth="1"/>
    <col min="41" max="41" width="25.85546875" bestFit="1" customWidth="1"/>
    <col min="42" max="42" width="28.140625" bestFit="1" customWidth="1"/>
    <col min="43" max="43" width="28.28515625" bestFit="1" customWidth="1"/>
    <col min="44" max="44" width="30.5703125" bestFit="1" customWidth="1"/>
    <col min="45" max="45" width="52.42578125" bestFit="1" customWidth="1"/>
    <col min="46" max="46" width="81.140625" bestFit="1" customWidth="1"/>
    <col min="47" max="47" width="17.85546875" bestFit="1" customWidth="1"/>
    <col min="48" max="49" width="81.140625" bestFit="1" customWidth="1"/>
    <col min="50" max="50" width="23.7109375" bestFit="1" customWidth="1"/>
    <col min="51" max="51" width="25" bestFit="1" customWidth="1"/>
    <col min="52" max="52" width="27.5703125" bestFit="1" customWidth="1"/>
    <col min="53" max="53" width="18.5703125" bestFit="1" customWidth="1"/>
    <col min="54" max="54" width="22.28515625" bestFit="1" customWidth="1"/>
    <col min="55" max="55" width="14.140625" bestFit="1" customWidth="1"/>
    <col min="56" max="56" width="12.140625" bestFit="1" customWidth="1"/>
    <col min="57" max="57" width="16" bestFit="1" customWidth="1"/>
    <col min="58" max="58" width="15.7109375" bestFit="1" customWidth="1"/>
    <col min="59" max="59" width="12.140625" bestFit="1" customWidth="1"/>
    <col min="60" max="60" width="42.85546875" bestFit="1" customWidth="1"/>
    <col min="61" max="61" width="12.140625" bestFit="1" customWidth="1"/>
    <col min="62" max="62" width="16.42578125" bestFit="1" customWidth="1"/>
  </cols>
  <sheetData>
    <row r="1" spans="1:5" x14ac:dyDescent="0.25">
      <c r="A1" t="s">
        <v>13</v>
      </c>
      <c r="B1" t="s">
        <v>14</v>
      </c>
      <c r="C1" t="s">
        <v>15</v>
      </c>
      <c r="D1" s="20" t="s">
        <v>16</v>
      </c>
      <c r="E1" s="20" t="s">
        <v>17</v>
      </c>
    </row>
    <row r="2" spans="1:5" x14ac:dyDescent="0.25">
      <c r="A2" t="s">
        <v>18</v>
      </c>
      <c r="B2" t="s">
        <v>19</v>
      </c>
      <c r="C2" t="s">
        <v>3</v>
      </c>
      <c r="D2" s="20" t="s">
        <v>20</v>
      </c>
      <c r="E2" s="20" t="s">
        <v>21</v>
      </c>
    </row>
    <row r="3" spans="1:5" x14ac:dyDescent="0.25">
      <c r="A3" t="s">
        <v>22</v>
      </c>
      <c r="B3" t="s">
        <v>23</v>
      </c>
      <c r="C3" t="s">
        <v>24</v>
      </c>
      <c r="D3" s="20">
        <v>35796</v>
      </c>
      <c r="E3" s="20" t="s">
        <v>25</v>
      </c>
    </row>
    <row r="4" spans="1:5" x14ac:dyDescent="0.25">
      <c r="A4" t="s">
        <v>26</v>
      </c>
      <c r="B4" t="s">
        <v>27</v>
      </c>
      <c r="C4" t="s">
        <v>28</v>
      </c>
      <c r="D4" s="20">
        <v>35400</v>
      </c>
      <c r="E4" s="20" t="s">
        <v>25</v>
      </c>
    </row>
    <row r="5" spans="1:5" x14ac:dyDescent="0.25">
      <c r="A5" t="s">
        <v>30</v>
      </c>
      <c r="B5" t="s">
        <v>23</v>
      </c>
      <c r="C5" t="s">
        <v>31</v>
      </c>
      <c r="D5" s="20">
        <v>30682</v>
      </c>
      <c r="E5" s="20" t="s">
        <v>25</v>
      </c>
    </row>
    <row r="6" spans="1:5" x14ac:dyDescent="0.25">
      <c r="A6" t="s">
        <v>32</v>
      </c>
      <c r="B6" t="s">
        <v>33</v>
      </c>
      <c r="C6" t="s">
        <v>34</v>
      </c>
      <c r="D6" s="20">
        <v>35004</v>
      </c>
      <c r="E6" s="20" t="s">
        <v>25</v>
      </c>
    </row>
    <row r="7" spans="1:5" x14ac:dyDescent="0.25">
      <c r="A7" t="s">
        <v>35</v>
      </c>
      <c r="B7" t="s">
        <v>23</v>
      </c>
      <c r="C7" t="s">
        <v>36</v>
      </c>
      <c r="D7" s="20">
        <v>35217</v>
      </c>
      <c r="E7" s="20" t="s">
        <v>25</v>
      </c>
    </row>
    <row r="8" spans="1:5" x14ac:dyDescent="0.25">
      <c r="A8" t="s">
        <v>37</v>
      </c>
      <c r="B8" t="s">
        <v>33</v>
      </c>
      <c r="C8" t="s">
        <v>38</v>
      </c>
      <c r="D8" s="20" t="s">
        <v>25</v>
      </c>
      <c r="E8" s="20" t="s">
        <v>25</v>
      </c>
    </row>
    <row r="9" spans="1:5" x14ac:dyDescent="0.25">
      <c r="A9" t="s">
        <v>39</v>
      </c>
      <c r="B9" t="s">
        <v>27</v>
      </c>
      <c r="C9" t="s">
        <v>40</v>
      </c>
      <c r="D9" s="20">
        <v>37681</v>
      </c>
      <c r="E9" s="20">
        <v>37897</v>
      </c>
    </row>
    <row r="10" spans="1:5" x14ac:dyDescent="0.25">
      <c r="A10" t="s">
        <v>41</v>
      </c>
      <c r="B10" t="s">
        <v>33</v>
      </c>
      <c r="C10" t="s">
        <v>42</v>
      </c>
      <c r="D10" s="20">
        <v>34912</v>
      </c>
      <c r="E10" s="20" t="s">
        <v>25</v>
      </c>
    </row>
    <row r="11" spans="1:5" x14ac:dyDescent="0.25">
      <c r="A11" t="s">
        <v>43</v>
      </c>
      <c r="B11" t="s">
        <v>33</v>
      </c>
      <c r="C11" t="s">
        <v>44</v>
      </c>
      <c r="D11" s="20">
        <v>34973</v>
      </c>
      <c r="E11" s="20" t="s">
        <v>25</v>
      </c>
    </row>
    <row r="12" spans="1:5" x14ac:dyDescent="0.25">
      <c r="A12" t="s">
        <v>45</v>
      </c>
      <c r="B12" t="s">
        <v>33</v>
      </c>
      <c r="C12" t="s">
        <v>46</v>
      </c>
      <c r="D12" s="20">
        <v>36586</v>
      </c>
      <c r="E12" s="20" t="s">
        <v>25</v>
      </c>
    </row>
    <row r="13" spans="1:5" x14ac:dyDescent="0.25">
      <c r="A13" t="s">
        <v>47</v>
      </c>
      <c r="B13" t="s">
        <v>27</v>
      </c>
      <c r="C13" t="s">
        <v>48</v>
      </c>
      <c r="D13" s="20">
        <v>34425</v>
      </c>
      <c r="E13" s="20" t="s">
        <v>25</v>
      </c>
    </row>
    <row r="14" spans="1:5" x14ac:dyDescent="0.25">
      <c r="A14" t="s">
        <v>50</v>
      </c>
      <c r="B14" t="s">
        <v>33</v>
      </c>
      <c r="C14" t="s">
        <v>51</v>
      </c>
      <c r="D14" s="20">
        <v>35004</v>
      </c>
      <c r="E14" s="20" t="s">
        <v>25</v>
      </c>
    </row>
    <row r="15" spans="1:5" x14ac:dyDescent="0.25">
      <c r="A15" t="s">
        <v>52</v>
      </c>
      <c r="B15" t="s">
        <v>23</v>
      </c>
      <c r="C15" t="s">
        <v>52</v>
      </c>
      <c r="D15" s="20">
        <v>37438</v>
      </c>
      <c r="E15" s="20">
        <v>36628</v>
      </c>
    </row>
    <row r="16" spans="1:5" x14ac:dyDescent="0.25">
      <c r="A16" t="s">
        <v>54</v>
      </c>
      <c r="B16" t="s">
        <v>27</v>
      </c>
      <c r="C16" t="s">
        <v>54</v>
      </c>
      <c r="D16" s="20">
        <v>37773</v>
      </c>
      <c r="E16" s="20">
        <v>38957</v>
      </c>
    </row>
    <row r="17" spans="1:5" x14ac:dyDescent="0.25">
      <c r="A17" t="s">
        <v>56</v>
      </c>
      <c r="B17" t="s">
        <v>27</v>
      </c>
      <c r="C17" t="s">
        <v>54</v>
      </c>
      <c r="D17" s="20">
        <v>37773</v>
      </c>
      <c r="E17" s="20" t="s">
        <v>25</v>
      </c>
    </row>
    <row r="18" spans="1:5" x14ac:dyDescent="0.25">
      <c r="A18" t="s">
        <v>57</v>
      </c>
      <c r="B18" t="s">
        <v>33</v>
      </c>
      <c r="C18" t="s">
        <v>57</v>
      </c>
      <c r="D18" s="20">
        <v>36495</v>
      </c>
      <c r="E18" s="20">
        <v>39188</v>
      </c>
    </row>
    <row r="19" spans="1:5" x14ac:dyDescent="0.25">
      <c r="A19" t="s">
        <v>58</v>
      </c>
      <c r="B19" t="s">
        <v>33</v>
      </c>
      <c r="C19" t="s">
        <v>57</v>
      </c>
      <c r="D19" s="20">
        <v>36465</v>
      </c>
      <c r="E19" s="20" t="s">
        <v>25</v>
      </c>
    </row>
    <row r="20" spans="1:5" x14ac:dyDescent="0.25">
      <c r="A20" t="s">
        <v>59</v>
      </c>
      <c r="B20" t="s">
        <v>27</v>
      </c>
      <c r="C20" t="s">
        <v>59</v>
      </c>
      <c r="D20" s="20">
        <v>36251</v>
      </c>
      <c r="E20" s="20" t="s">
        <v>25</v>
      </c>
    </row>
    <row r="21" spans="1:5" x14ac:dyDescent="0.25">
      <c r="A21" t="s">
        <v>60</v>
      </c>
      <c r="B21" t="s">
        <v>27</v>
      </c>
      <c r="C21" t="s">
        <v>59</v>
      </c>
      <c r="D21" s="20">
        <v>38077</v>
      </c>
      <c r="E21" s="20" t="s">
        <v>25</v>
      </c>
    </row>
    <row r="22" spans="1:5" x14ac:dyDescent="0.25">
      <c r="A22" t="s">
        <v>61</v>
      </c>
      <c r="B22" t="s">
        <v>62</v>
      </c>
      <c r="C22" t="s">
        <v>61</v>
      </c>
      <c r="D22" s="20">
        <v>37257</v>
      </c>
      <c r="E22" s="20">
        <v>37705</v>
      </c>
    </row>
    <row r="23" spans="1:5" x14ac:dyDescent="0.25">
      <c r="A23" t="s">
        <v>63</v>
      </c>
      <c r="B23" t="s">
        <v>27</v>
      </c>
      <c r="C23" t="s">
        <v>48</v>
      </c>
      <c r="D23" s="20">
        <v>37987</v>
      </c>
      <c r="E23" s="20">
        <v>38395</v>
      </c>
    </row>
    <row r="24" spans="1:5" x14ac:dyDescent="0.25">
      <c r="A24" t="s">
        <v>64</v>
      </c>
      <c r="B24" t="s">
        <v>33</v>
      </c>
      <c r="C24" t="s">
        <v>65</v>
      </c>
      <c r="D24" s="20">
        <v>40878</v>
      </c>
      <c r="E24" s="20">
        <v>36639</v>
      </c>
    </row>
    <row r="25" spans="1:5" x14ac:dyDescent="0.25">
      <c r="A25" t="s">
        <v>66</v>
      </c>
      <c r="B25" t="s">
        <v>23</v>
      </c>
      <c r="C25" t="s">
        <v>67</v>
      </c>
      <c r="D25" s="20">
        <v>37800</v>
      </c>
      <c r="E25" s="20">
        <v>38070</v>
      </c>
    </row>
    <row r="26" spans="1:5" x14ac:dyDescent="0.25">
      <c r="A26" t="s">
        <v>68</v>
      </c>
      <c r="B26" t="s">
        <v>62</v>
      </c>
      <c r="C26" t="s">
        <v>68</v>
      </c>
      <c r="D26" s="20">
        <v>38626</v>
      </c>
      <c r="E26" s="20">
        <v>36385</v>
      </c>
    </row>
    <row r="27" spans="1:5" x14ac:dyDescent="0.25">
      <c r="A27" t="s">
        <v>69</v>
      </c>
      <c r="B27" t="s">
        <v>33</v>
      </c>
      <c r="C27" t="s">
        <v>69</v>
      </c>
      <c r="D27" s="20">
        <v>40182</v>
      </c>
      <c r="E27" s="20">
        <v>37088</v>
      </c>
    </row>
    <row r="28" spans="1:5" x14ac:dyDescent="0.25">
      <c r="A28" t="s">
        <v>70</v>
      </c>
      <c r="B28" t="s">
        <v>33</v>
      </c>
      <c r="C28" t="s">
        <v>69</v>
      </c>
      <c r="D28" s="20">
        <v>40182</v>
      </c>
      <c r="E28" s="20" t="s">
        <v>25</v>
      </c>
    </row>
    <row r="29" spans="1:5" x14ac:dyDescent="0.25">
      <c r="A29" t="s">
        <v>71</v>
      </c>
      <c r="B29" t="s">
        <v>27</v>
      </c>
      <c r="C29" t="s">
        <v>71</v>
      </c>
      <c r="D29" s="20">
        <v>37347</v>
      </c>
      <c r="E29" s="20">
        <v>38051</v>
      </c>
    </row>
    <row r="30" spans="1:5" x14ac:dyDescent="0.25">
      <c r="A30" t="s">
        <v>72</v>
      </c>
      <c r="B30" t="s">
        <v>62</v>
      </c>
      <c r="C30" t="s">
        <v>72</v>
      </c>
      <c r="D30" s="20">
        <v>37641</v>
      </c>
      <c r="E30" s="20">
        <v>41896</v>
      </c>
    </row>
    <row r="31" spans="1:5" x14ac:dyDescent="0.25">
      <c r="A31" t="s">
        <v>73</v>
      </c>
      <c r="B31" t="s">
        <v>27</v>
      </c>
      <c r="C31" t="s">
        <v>40</v>
      </c>
      <c r="D31" s="20">
        <v>30317</v>
      </c>
      <c r="E31" s="20" t="s">
        <v>25</v>
      </c>
    </row>
    <row r="32" spans="1:5" x14ac:dyDescent="0.25">
      <c r="A32" t="s">
        <v>74</v>
      </c>
      <c r="B32" t="s">
        <v>27</v>
      </c>
      <c r="C32" t="s">
        <v>75</v>
      </c>
      <c r="D32" s="20" t="s">
        <v>25</v>
      </c>
      <c r="E32" s="20" t="s">
        <v>25</v>
      </c>
    </row>
    <row r="33" spans="1:5" x14ac:dyDescent="0.25">
      <c r="A33" t="s">
        <v>76</v>
      </c>
      <c r="B33" t="s">
        <v>77</v>
      </c>
      <c r="C33" t="s">
        <v>76</v>
      </c>
      <c r="D33" s="20">
        <v>38200</v>
      </c>
      <c r="E33" s="20">
        <v>37723</v>
      </c>
    </row>
    <row r="34" spans="1:5" x14ac:dyDescent="0.25">
      <c r="A34" t="s">
        <v>78</v>
      </c>
      <c r="B34" t="s">
        <v>27</v>
      </c>
      <c r="C34" t="s">
        <v>79</v>
      </c>
      <c r="D34" s="20">
        <v>32874</v>
      </c>
      <c r="E34" s="20">
        <v>38540</v>
      </c>
    </row>
    <row r="35" spans="1:5" x14ac:dyDescent="0.25">
      <c r="A35" t="s">
        <v>81</v>
      </c>
      <c r="B35" t="s">
        <v>33</v>
      </c>
      <c r="C35" t="s">
        <v>65</v>
      </c>
      <c r="D35" s="20">
        <v>36830</v>
      </c>
      <c r="E35" s="20">
        <v>36526</v>
      </c>
    </row>
    <row r="36" spans="1:5" x14ac:dyDescent="0.25">
      <c r="A36" t="s">
        <v>82</v>
      </c>
      <c r="B36" t="s">
        <v>62</v>
      </c>
      <c r="C36" t="s">
        <v>83</v>
      </c>
      <c r="D36" s="20">
        <v>36755</v>
      </c>
      <c r="E36" s="20" t="s">
        <v>25</v>
      </c>
    </row>
    <row r="37" spans="1:5" x14ac:dyDescent="0.25">
      <c r="A37" t="s">
        <v>84</v>
      </c>
      <c r="B37" t="s">
        <v>27</v>
      </c>
      <c r="C37" t="s">
        <v>84</v>
      </c>
      <c r="D37" s="20">
        <v>40909</v>
      </c>
      <c r="E37" s="20">
        <v>38530</v>
      </c>
    </row>
    <row r="38" spans="1:5" x14ac:dyDescent="0.25">
      <c r="A38" t="s">
        <v>86</v>
      </c>
      <c r="B38" t="s">
        <v>27</v>
      </c>
      <c r="C38" t="s">
        <v>84</v>
      </c>
      <c r="D38" s="20">
        <v>40909</v>
      </c>
      <c r="E38" s="20" t="s">
        <v>25</v>
      </c>
    </row>
    <row r="39" spans="1:5" x14ac:dyDescent="0.25">
      <c r="A39" t="s">
        <v>87</v>
      </c>
      <c r="B39" t="s">
        <v>23</v>
      </c>
      <c r="C39" t="s">
        <v>88</v>
      </c>
      <c r="D39" s="20">
        <v>37803</v>
      </c>
      <c r="E39" s="20" t="s">
        <v>25</v>
      </c>
    </row>
    <row r="40" spans="1:5" x14ac:dyDescent="0.25">
      <c r="A40" t="s">
        <v>89</v>
      </c>
      <c r="B40" t="s">
        <v>23</v>
      </c>
      <c r="C40" t="s">
        <v>89</v>
      </c>
      <c r="D40" s="20">
        <v>37803</v>
      </c>
      <c r="E40" s="20">
        <v>36852</v>
      </c>
    </row>
    <row r="41" spans="1:5" x14ac:dyDescent="0.25">
      <c r="A41" t="s">
        <v>75</v>
      </c>
      <c r="B41" t="s">
        <v>27</v>
      </c>
      <c r="C41" t="s">
        <v>75</v>
      </c>
      <c r="D41" s="20">
        <v>41609</v>
      </c>
      <c r="E41" s="20" t="s">
        <v>25</v>
      </c>
    </row>
    <row r="42" spans="1:5" x14ac:dyDescent="0.25">
      <c r="A42" t="s">
        <v>90</v>
      </c>
      <c r="B42" t="s">
        <v>23</v>
      </c>
      <c r="C42" t="s">
        <v>91</v>
      </c>
      <c r="D42" s="20">
        <v>31048</v>
      </c>
      <c r="E42" s="20" t="s">
        <v>25</v>
      </c>
    </row>
    <row r="43" spans="1:5" x14ac:dyDescent="0.25">
      <c r="A43" t="s">
        <v>92</v>
      </c>
      <c r="B43" t="s">
        <v>33</v>
      </c>
      <c r="C43" t="s">
        <v>93</v>
      </c>
      <c r="D43" s="20">
        <v>36251</v>
      </c>
      <c r="E43" s="20" t="s">
        <v>25</v>
      </c>
    </row>
    <row r="44" spans="1:5" x14ac:dyDescent="0.25">
      <c r="A44" t="s">
        <v>94</v>
      </c>
      <c r="B44" t="s">
        <v>27</v>
      </c>
      <c r="C44" t="s">
        <v>94</v>
      </c>
      <c r="D44" s="20">
        <v>38139</v>
      </c>
      <c r="E44" s="20">
        <v>37292</v>
      </c>
    </row>
    <row r="45" spans="1:5" x14ac:dyDescent="0.25">
      <c r="A45" t="s">
        <v>95</v>
      </c>
      <c r="B45" t="s">
        <v>27</v>
      </c>
      <c r="C45" t="s">
        <v>95</v>
      </c>
      <c r="D45" s="20">
        <v>34608</v>
      </c>
      <c r="E45" s="20">
        <v>39043</v>
      </c>
    </row>
    <row r="46" spans="1:5" x14ac:dyDescent="0.25">
      <c r="A46" t="s">
        <v>91</v>
      </c>
      <c r="B46" t="s">
        <v>23</v>
      </c>
      <c r="C46" t="s">
        <v>91</v>
      </c>
      <c r="D46" s="20">
        <v>37712</v>
      </c>
      <c r="E46" s="20">
        <v>36358</v>
      </c>
    </row>
    <row r="47" spans="1:5" x14ac:dyDescent="0.25">
      <c r="A47" t="s">
        <v>96</v>
      </c>
      <c r="B47" t="s">
        <v>23</v>
      </c>
      <c r="C47" t="s">
        <v>91</v>
      </c>
      <c r="D47" s="20">
        <v>37713</v>
      </c>
      <c r="E47" s="20" t="s">
        <v>25</v>
      </c>
    </row>
    <row r="48" spans="1:5" x14ac:dyDescent="0.25">
      <c r="A48" t="s">
        <v>97</v>
      </c>
      <c r="B48" t="s">
        <v>27</v>
      </c>
      <c r="C48" t="s">
        <v>98</v>
      </c>
      <c r="D48" s="20">
        <v>31048</v>
      </c>
      <c r="E48" s="20" t="s">
        <v>25</v>
      </c>
    </row>
    <row r="49" spans="1:5" x14ac:dyDescent="0.25">
      <c r="A49" t="s">
        <v>29</v>
      </c>
      <c r="B49" t="s">
        <v>27</v>
      </c>
      <c r="C49" t="s">
        <v>29</v>
      </c>
      <c r="D49" s="20">
        <v>37257</v>
      </c>
      <c r="E49" s="20">
        <v>38495</v>
      </c>
    </row>
    <row r="50" spans="1:5" x14ac:dyDescent="0.25">
      <c r="A50" t="s">
        <v>99</v>
      </c>
      <c r="B50" t="s">
        <v>23</v>
      </c>
      <c r="C50" t="s">
        <v>100</v>
      </c>
      <c r="D50" s="20" t="s">
        <v>25</v>
      </c>
      <c r="E50" s="20" t="s">
        <v>25</v>
      </c>
    </row>
    <row r="51" spans="1:5" x14ac:dyDescent="0.25">
      <c r="A51" t="s">
        <v>85</v>
      </c>
      <c r="B51" t="s">
        <v>27</v>
      </c>
      <c r="C51" t="s">
        <v>85</v>
      </c>
      <c r="D51" s="20">
        <v>36495</v>
      </c>
      <c r="E51" s="20">
        <v>37933</v>
      </c>
    </row>
    <row r="52" spans="1:5" x14ac:dyDescent="0.25">
      <c r="A52" t="s">
        <v>101</v>
      </c>
      <c r="B52" t="s">
        <v>27</v>
      </c>
      <c r="C52" t="s">
        <v>102</v>
      </c>
      <c r="D52" s="20" t="s">
        <v>25</v>
      </c>
      <c r="E52" s="20" t="s">
        <v>25</v>
      </c>
    </row>
    <row r="53" spans="1:5" x14ac:dyDescent="0.25">
      <c r="A53" t="s">
        <v>103</v>
      </c>
      <c r="B53" t="s">
        <v>27</v>
      </c>
      <c r="C53" t="s">
        <v>102</v>
      </c>
      <c r="D53" s="20" t="s">
        <v>25</v>
      </c>
      <c r="E53" s="20" t="s">
        <v>25</v>
      </c>
    </row>
    <row r="54" spans="1:5" x14ac:dyDescent="0.25">
      <c r="A54" t="s">
        <v>104</v>
      </c>
      <c r="B54" t="s">
        <v>27</v>
      </c>
      <c r="C54" t="s">
        <v>102</v>
      </c>
      <c r="D54" s="20" t="s">
        <v>25</v>
      </c>
      <c r="E54" s="20" t="s">
        <v>25</v>
      </c>
    </row>
    <row r="55" spans="1:5" x14ac:dyDescent="0.25">
      <c r="A55" t="s">
        <v>105</v>
      </c>
      <c r="B55" t="s">
        <v>23</v>
      </c>
      <c r="C55" t="s">
        <v>105</v>
      </c>
      <c r="D55" s="20">
        <v>36312</v>
      </c>
      <c r="E55" s="20">
        <v>43665</v>
      </c>
    </row>
    <row r="56" spans="1:5" x14ac:dyDescent="0.25">
      <c r="A56" t="s">
        <v>106</v>
      </c>
      <c r="B56" t="s">
        <v>33</v>
      </c>
      <c r="C56" t="s">
        <v>93</v>
      </c>
      <c r="D56" s="20">
        <v>43009</v>
      </c>
      <c r="E56" s="20" t="s">
        <v>25</v>
      </c>
    </row>
    <row r="57" spans="1:5" x14ac:dyDescent="0.25">
      <c r="A57" t="s">
        <v>107</v>
      </c>
      <c r="B57" t="s">
        <v>27</v>
      </c>
      <c r="C57" t="s">
        <v>107</v>
      </c>
      <c r="D57" s="20">
        <v>37500</v>
      </c>
      <c r="E57" s="20">
        <v>36688</v>
      </c>
    </row>
    <row r="58" spans="1:5" x14ac:dyDescent="0.25">
      <c r="A58" t="s">
        <v>109</v>
      </c>
      <c r="B58" t="s">
        <v>62</v>
      </c>
      <c r="C58" t="s">
        <v>110</v>
      </c>
      <c r="D58" s="20">
        <v>35247</v>
      </c>
      <c r="E58" s="20">
        <v>35502</v>
      </c>
    </row>
    <row r="59" spans="1:5" x14ac:dyDescent="0.25">
      <c r="A59" t="s">
        <v>111</v>
      </c>
      <c r="B59" t="s">
        <v>33</v>
      </c>
      <c r="C59" t="s">
        <v>111</v>
      </c>
      <c r="D59" s="20">
        <v>36892</v>
      </c>
      <c r="E59" s="20">
        <v>38558</v>
      </c>
    </row>
    <row r="60" spans="1:5" x14ac:dyDescent="0.25">
      <c r="A60" t="s">
        <v>112</v>
      </c>
      <c r="B60" t="s">
        <v>77</v>
      </c>
      <c r="C60" t="s">
        <v>113</v>
      </c>
      <c r="D60" s="20">
        <v>40909</v>
      </c>
      <c r="E60" s="20">
        <v>37449</v>
      </c>
    </row>
    <row r="61" spans="1:5" x14ac:dyDescent="0.25">
      <c r="A61" t="s">
        <v>114</v>
      </c>
      <c r="B61" t="s">
        <v>23</v>
      </c>
      <c r="C61" t="s">
        <v>114</v>
      </c>
      <c r="D61" s="20">
        <v>37712</v>
      </c>
      <c r="E61" s="20">
        <v>43040</v>
      </c>
    </row>
    <row r="62" spans="1:5" x14ac:dyDescent="0.25">
      <c r="A62" t="s">
        <v>115</v>
      </c>
      <c r="B62" t="s">
        <v>33</v>
      </c>
      <c r="C62" t="s">
        <v>115</v>
      </c>
      <c r="D62" s="20">
        <v>36434</v>
      </c>
      <c r="E62" s="20">
        <v>40179</v>
      </c>
    </row>
    <row r="63" spans="1:5" x14ac:dyDescent="0.25">
      <c r="A63" t="s">
        <v>116</v>
      </c>
      <c r="B63" t="s">
        <v>33</v>
      </c>
      <c r="C63" t="s">
        <v>115</v>
      </c>
      <c r="D63" s="20">
        <v>37469</v>
      </c>
      <c r="E63" s="20" t="s">
        <v>25</v>
      </c>
    </row>
    <row r="64" spans="1:5" x14ac:dyDescent="0.25">
      <c r="A64" t="s">
        <v>117</v>
      </c>
      <c r="B64" t="s">
        <v>23</v>
      </c>
      <c r="C64" t="s">
        <v>118</v>
      </c>
      <c r="D64" s="20">
        <v>35217</v>
      </c>
      <c r="E64" s="20">
        <v>39325</v>
      </c>
    </row>
    <row r="65" spans="1:5" x14ac:dyDescent="0.25">
      <c r="A65" t="s">
        <v>119</v>
      </c>
      <c r="B65" t="s">
        <v>23</v>
      </c>
      <c r="C65" t="s">
        <v>31</v>
      </c>
      <c r="D65" s="20">
        <v>43420</v>
      </c>
      <c r="E65" s="20">
        <v>39141</v>
      </c>
    </row>
    <row r="66" spans="1:5" x14ac:dyDescent="0.25">
      <c r="A66" t="s">
        <v>120</v>
      </c>
      <c r="B66" t="s">
        <v>23</v>
      </c>
      <c r="C66" t="s">
        <v>31</v>
      </c>
      <c r="D66" s="20">
        <v>35431</v>
      </c>
      <c r="E66" s="20" t="s">
        <v>25</v>
      </c>
    </row>
    <row r="67" spans="1:5" x14ac:dyDescent="0.25">
      <c r="A67" t="s">
        <v>121</v>
      </c>
      <c r="B67" t="s">
        <v>23</v>
      </c>
      <c r="C67" t="s">
        <v>31</v>
      </c>
      <c r="D67" s="20">
        <v>35217</v>
      </c>
      <c r="E67" s="20" t="s">
        <v>25</v>
      </c>
    </row>
    <row r="68" spans="1:5" x14ac:dyDescent="0.25">
      <c r="A68" t="s">
        <v>122</v>
      </c>
      <c r="B68" t="s">
        <v>23</v>
      </c>
      <c r="C68" t="s">
        <v>31</v>
      </c>
      <c r="D68" s="20">
        <v>35217</v>
      </c>
      <c r="E68" s="20" t="s">
        <v>25</v>
      </c>
    </row>
    <row r="69" spans="1:5" x14ac:dyDescent="0.25">
      <c r="A69" t="s">
        <v>123</v>
      </c>
      <c r="B69" t="s">
        <v>23</v>
      </c>
      <c r="C69" t="s">
        <v>124</v>
      </c>
      <c r="D69" s="20" t="s">
        <v>25</v>
      </c>
      <c r="E69" s="20" t="s">
        <v>25</v>
      </c>
    </row>
    <row r="70" spans="1:5" x14ac:dyDescent="0.25">
      <c r="A70" t="s">
        <v>126</v>
      </c>
      <c r="B70" t="s">
        <v>33</v>
      </c>
      <c r="C70" t="s">
        <v>126</v>
      </c>
      <c r="D70" s="20">
        <v>36617</v>
      </c>
      <c r="E70" s="20">
        <v>41883</v>
      </c>
    </row>
    <row r="71" spans="1:5" x14ac:dyDescent="0.25">
      <c r="A71" t="s">
        <v>127</v>
      </c>
      <c r="B71" t="s">
        <v>23</v>
      </c>
      <c r="C71" t="s">
        <v>31</v>
      </c>
      <c r="D71" s="20">
        <v>33604</v>
      </c>
      <c r="E71" s="20" t="s">
        <v>25</v>
      </c>
    </row>
    <row r="72" spans="1:5" x14ac:dyDescent="0.25">
      <c r="A72" t="s">
        <v>108</v>
      </c>
      <c r="B72" t="s">
        <v>27</v>
      </c>
      <c r="C72" t="s">
        <v>128</v>
      </c>
      <c r="D72" s="20">
        <v>40969</v>
      </c>
      <c r="E72" s="20" t="s">
        <v>25</v>
      </c>
    </row>
    <row r="73" spans="1:5" x14ac:dyDescent="0.25">
      <c r="A73" t="s">
        <v>129</v>
      </c>
      <c r="B73" t="s">
        <v>27</v>
      </c>
      <c r="C73" t="s">
        <v>107</v>
      </c>
      <c r="D73" s="20">
        <v>43101</v>
      </c>
      <c r="E73" s="20" t="s">
        <v>25</v>
      </c>
    </row>
    <row r="74" spans="1:5" x14ac:dyDescent="0.25">
      <c r="A74" t="s">
        <v>130</v>
      </c>
      <c r="B74" t="s">
        <v>27</v>
      </c>
      <c r="C74" t="s">
        <v>131</v>
      </c>
      <c r="D74" s="20">
        <v>35339</v>
      </c>
      <c r="E74" s="20" t="s">
        <v>25</v>
      </c>
    </row>
    <row r="75" spans="1:5" x14ac:dyDescent="0.25">
      <c r="A75" t="s">
        <v>132</v>
      </c>
      <c r="B75" t="s">
        <v>27</v>
      </c>
      <c r="C75" t="s">
        <v>128</v>
      </c>
      <c r="D75" s="20">
        <v>43070</v>
      </c>
      <c r="E75" s="20" t="s">
        <v>25</v>
      </c>
    </row>
    <row r="76" spans="1:5" x14ac:dyDescent="0.25">
      <c r="A76" t="s">
        <v>133</v>
      </c>
      <c r="B76" t="s">
        <v>62</v>
      </c>
      <c r="C76" t="s">
        <v>68</v>
      </c>
      <c r="D76" s="20">
        <v>39263</v>
      </c>
      <c r="E76" s="20">
        <v>38421</v>
      </c>
    </row>
    <row r="77" spans="1:5" x14ac:dyDescent="0.25">
      <c r="A77" t="s">
        <v>134</v>
      </c>
      <c r="B77" t="s">
        <v>27</v>
      </c>
      <c r="C77" t="s">
        <v>134</v>
      </c>
      <c r="D77" s="20">
        <v>36008</v>
      </c>
      <c r="E77" s="20">
        <v>37597</v>
      </c>
    </row>
    <row r="78" spans="1:5" x14ac:dyDescent="0.25">
      <c r="A78" t="s">
        <v>135</v>
      </c>
      <c r="B78" t="s">
        <v>33</v>
      </c>
      <c r="C78" t="s">
        <v>42</v>
      </c>
      <c r="D78" s="20">
        <v>34912</v>
      </c>
      <c r="E78" s="20" t="s">
        <v>25</v>
      </c>
    </row>
    <row r="79" spans="1:5" x14ac:dyDescent="0.25">
      <c r="A79" t="s">
        <v>55</v>
      </c>
      <c r="B79" t="s">
        <v>27</v>
      </c>
      <c r="C79" t="s">
        <v>136</v>
      </c>
      <c r="D79" s="20">
        <v>31413</v>
      </c>
      <c r="E79" s="20" t="s">
        <v>25</v>
      </c>
    </row>
    <row r="80" spans="1:5" x14ac:dyDescent="0.25">
      <c r="A80" t="s">
        <v>137</v>
      </c>
      <c r="B80" t="s">
        <v>27</v>
      </c>
      <c r="C80" t="s">
        <v>137</v>
      </c>
      <c r="D80" s="20">
        <v>35034</v>
      </c>
      <c r="E80" s="20">
        <v>42579</v>
      </c>
    </row>
    <row r="81" spans="1:5" x14ac:dyDescent="0.25">
      <c r="A81" t="s">
        <v>138</v>
      </c>
      <c r="B81" t="s">
        <v>23</v>
      </c>
      <c r="C81" t="s">
        <v>118</v>
      </c>
      <c r="D81" s="20">
        <v>32874</v>
      </c>
      <c r="E81" s="20">
        <v>38519</v>
      </c>
    </row>
    <row r="82" spans="1:5" x14ac:dyDescent="0.25">
      <c r="A82" t="s">
        <v>140</v>
      </c>
      <c r="B82" t="s">
        <v>33</v>
      </c>
      <c r="C82" t="s">
        <v>141</v>
      </c>
      <c r="D82" s="20">
        <v>35004</v>
      </c>
      <c r="E82" s="20" t="s">
        <v>25</v>
      </c>
    </row>
    <row r="83" spans="1:5" x14ac:dyDescent="0.25">
      <c r="A83" t="s">
        <v>51</v>
      </c>
      <c r="B83" t="s">
        <v>33</v>
      </c>
      <c r="D83" s="20" t="s">
        <v>25</v>
      </c>
      <c r="E83" s="20" t="s">
        <v>25</v>
      </c>
    </row>
    <row r="84" spans="1:5" x14ac:dyDescent="0.25">
      <c r="A84" t="s">
        <v>142</v>
      </c>
      <c r="B84" t="s">
        <v>33</v>
      </c>
      <c r="C84" t="s">
        <v>51</v>
      </c>
      <c r="D84" s="20">
        <v>36800</v>
      </c>
      <c r="E84" s="20" t="s">
        <v>25</v>
      </c>
    </row>
    <row r="85" spans="1:5" x14ac:dyDescent="0.25">
      <c r="A85" t="s">
        <v>143</v>
      </c>
      <c r="B85" t="s">
        <v>33</v>
      </c>
      <c r="C85" t="s">
        <v>51</v>
      </c>
      <c r="D85" s="20">
        <v>36800</v>
      </c>
      <c r="E85" s="20">
        <v>41787</v>
      </c>
    </row>
    <row r="86" spans="1:5" x14ac:dyDescent="0.25">
      <c r="A86" t="s">
        <v>144</v>
      </c>
      <c r="B86" t="s">
        <v>33</v>
      </c>
      <c r="C86" t="s">
        <v>51</v>
      </c>
      <c r="D86" s="20">
        <v>36800</v>
      </c>
      <c r="E86" s="20" t="s">
        <v>25</v>
      </c>
    </row>
    <row r="87" spans="1:5" x14ac:dyDescent="0.25">
      <c r="A87" t="s">
        <v>145</v>
      </c>
      <c r="B87" t="s">
        <v>33</v>
      </c>
      <c r="C87" t="s">
        <v>145</v>
      </c>
      <c r="D87" s="20">
        <v>37469</v>
      </c>
      <c r="E87" s="20">
        <v>36598</v>
      </c>
    </row>
    <row r="88" spans="1:5" x14ac:dyDescent="0.25">
      <c r="A88" t="s">
        <v>146</v>
      </c>
      <c r="B88" t="s">
        <v>33</v>
      </c>
      <c r="C88" t="s">
        <v>146</v>
      </c>
      <c r="D88" s="20">
        <v>36557</v>
      </c>
      <c r="E88" s="20">
        <v>41955</v>
      </c>
    </row>
    <row r="89" spans="1:5" x14ac:dyDescent="0.25">
      <c r="A89" t="s">
        <v>147</v>
      </c>
      <c r="B89" t="s">
        <v>23</v>
      </c>
      <c r="C89" t="s">
        <v>148</v>
      </c>
      <c r="D89" s="20">
        <v>35065</v>
      </c>
      <c r="E89" s="20" t="s">
        <v>25</v>
      </c>
    </row>
    <row r="90" spans="1:5" x14ac:dyDescent="0.25">
      <c r="A90" t="s">
        <v>149</v>
      </c>
      <c r="B90" t="s">
        <v>23</v>
      </c>
      <c r="C90" t="s">
        <v>53</v>
      </c>
      <c r="D90" s="20">
        <v>35217</v>
      </c>
      <c r="E90" s="20">
        <v>38377</v>
      </c>
    </row>
    <row r="91" spans="1:5" x14ac:dyDescent="0.25">
      <c r="A91" t="s">
        <v>150</v>
      </c>
      <c r="B91" t="s">
        <v>23</v>
      </c>
      <c r="C91" t="s">
        <v>100</v>
      </c>
      <c r="D91" s="20" t="s">
        <v>25</v>
      </c>
      <c r="E91" s="20" t="s">
        <v>25</v>
      </c>
    </row>
    <row r="92" spans="1:5" x14ac:dyDescent="0.25">
      <c r="A92" t="s">
        <v>151</v>
      </c>
      <c r="B92" t="s">
        <v>23</v>
      </c>
      <c r="C92" t="s">
        <v>100</v>
      </c>
      <c r="D92" s="20" t="s">
        <v>25</v>
      </c>
      <c r="E92" s="20" t="s">
        <v>25</v>
      </c>
    </row>
    <row r="93" spans="1:5" x14ac:dyDescent="0.25">
      <c r="A93" t="s">
        <v>152</v>
      </c>
      <c r="B93" t="s">
        <v>23</v>
      </c>
      <c r="C93" t="s">
        <v>153</v>
      </c>
      <c r="D93" s="20">
        <v>35796</v>
      </c>
      <c r="E93" s="20">
        <v>38275</v>
      </c>
    </row>
    <row r="94" spans="1:5" x14ac:dyDescent="0.25">
      <c r="A94" t="s">
        <v>154</v>
      </c>
      <c r="B94" t="s">
        <v>27</v>
      </c>
      <c r="C94" t="s">
        <v>137</v>
      </c>
      <c r="D94" s="20" t="s">
        <v>25</v>
      </c>
      <c r="E94" s="20" t="s">
        <v>25</v>
      </c>
    </row>
    <row r="95" spans="1:5" x14ac:dyDescent="0.25">
      <c r="A95" t="s">
        <v>155</v>
      </c>
      <c r="B95" t="s">
        <v>33</v>
      </c>
      <c r="C95" t="s">
        <v>155</v>
      </c>
      <c r="D95" s="20">
        <v>42948</v>
      </c>
      <c r="E95" s="20">
        <v>36186</v>
      </c>
    </row>
    <row r="96" spans="1:5" x14ac:dyDescent="0.25">
      <c r="A96" t="s">
        <v>156</v>
      </c>
      <c r="B96" t="s">
        <v>23</v>
      </c>
      <c r="C96" t="s">
        <v>156</v>
      </c>
      <c r="D96" s="20">
        <v>36251</v>
      </c>
      <c r="E96" s="20">
        <v>38097</v>
      </c>
    </row>
    <row r="97" spans="1:5" x14ac:dyDescent="0.25">
      <c r="A97" t="s">
        <v>157</v>
      </c>
      <c r="B97" t="s">
        <v>23</v>
      </c>
      <c r="C97" t="s">
        <v>157</v>
      </c>
      <c r="D97" s="20">
        <v>40148</v>
      </c>
      <c r="E97" s="20">
        <v>41852</v>
      </c>
    </row>
    <row r="98" spans="1:5" x14ac:dyDescent="0.25">
      <c r="A98" t="s">
        <v>158</v>
      </c>
      <c r="B98" t="s">
        <v>33</v>
      </c>
      <c r="C98" t="s">
        <v>115</v>
      </c>
      <c r="D98" s="20">
        <v>36647</v>
      </c>
      <c r="E98" s="20" t="s">
        <v>25</v>
      </c>
    </row>
    <row r="99" spans="1:5" x14ac:dyDescent="0.25">
      <c r="A99" t="s">
        <v>159</v>
      </c>
      <c r="B99" t="s">
        <v>27</v>
      </c>
      <c r="C99" t="s">
        <v>159</v>
      </c>
      <c r="D99" s="20">
        <v>34820</v>
      </c>
      <c r="E99" s="20">
        <v>38238</v>
      </c>
    </row>
    <row r="100" spans="1:5" x14ac:dyDescent="0.25">
      <c r="A100" t="s">
        <v>160</v>
      </c>
      <c r="B100" t="s">
        <v>27</v>
      </c>
      <c r="C100" t="s">
        <v>28</v>
      </c>
      <c r="D100" s="20" t="s">
        <v>25</v>
      </c>
      <c r="E100" s="20" t="s">
        <v>25</v>
      </c>
    </row>
    <row r="101" spans="1:5" x14ac:dyDescent="0.25">
      <c r="A101" t="s">
        <v>161</v>
      </c>
      <c r="B101">
        <v>0</v>
      </c>
      <c r="C101" t="s">
        <v>68</v>
      </c>
      <c r="D101" s="20" t="s">
        <v>25</v>
      </c>
      <c r="E101" s="20" t="s">
        <v>25</v>
      </c>
    </row>
    <row r="102" spans="1:5" x14ac:dyDescent="0.25">
      <c r="A102" t="s">
        <v>162</v>
      </c>
      <c r="B102">
        <v>0</v>
      </c>
      <c r="C102" t="s">
        <v>163</v>
      </c>
      <c r="D102" s="20" t="s">
        <v>25</v>
      </c>
      <c r="E102" s="20" t="s">
        <v>25</v>
      </c>
    </row>
    <row r="103" spans="1:5" x14ac:dyDescent="0.25">
      <c r="A103" t="s">
        <v>164</v>
      </c>
      <c r="B103">
        <v>0</v>
      </c>
      <c r="C103" t="s">
        <v>68</v>
      </c>
      <c r="D103" s="20" t="s">
        <v>25</v>
      </c>
      <c r="E103" s="20" t="s">
        <v>25</v>
      </c>
    </row>
    <row r="104" spans="1:5" x14ac:dyDescent="0.25">
      <c r="A104" t="s">
        <v>165</v>
      </c>
      <c r="B104">
        <v>0</v>
      </c>
      <c r="C104" t="s">
        <v>68</v>
      </c>
      <c r="D104" s="20" t="s">
        <v>25</v>
      </c>
      <c r="E104" s="20" t="s">
        <v>25</v>
      </c>
    </row>
    <row r="105" spans="1:5" x14ac:dyDescent="0.25">
      <c r="A105" t="s">
        <v>166</v>
      </c>
      <c r="B105">
        <v>0</v>
      </c>
      <c r="C105" t="s">
        <v>68</v>
      </c>
      <c r="D105" s="20" t="s">
        <v>25</v>
      </c>
      <c r="E105" s="20" t="s">
        <v>25</v>
      </c>
    </row>
    <row r="106" spans="1:5" x14ac:dyDescent="0.25">
      <c r="A106" t="s">
        <v>167</v>
      </c>
      <c r="B106">
        <v>0</v>
      </c>
      <c r="C106" t="s">
        <v>68</v>
      </c>
      <c r="D106" s="20" t="s">
        <v>25</v>
      </c>
      <c r="E106" s="20" t="s">
        <v>25</v>
      </c>
    </row>
    <row r="107" spans="1:5" x14ac:dyDescent="0.25">
      <c r="A107" t="s">
        <v>168</v>
      </c>
      <c r="B107">
        <v>0</v>
      </c>
      <c r="C107" t="s">
        <v>68</v>
      </c>
      <c r="D107" s="20" t="s">
        <v>25</v>
      </c>
      <c r="E107" s="20" t="s">
        <v>25</v>
      </c>
    </row>
    <row r="108" spans="1:5" x14ac:dyDescent="0.25">
      <c r="A108" t="s">
        <v>169</v>
      </c>
      <c r="B108">
        <v>0</v>
      </c>
      <c r="C108" t="s">
        <v>68</v>
      </c>
      <c r="D108" s="20" t="s">
        <v>25</v>
      </c>
      <c r="E108" s="20" t="s">
        <v>25</v>
      </c>
    </row>
    <row r="109" spans="1:5" x14ac:dyDescent="0.25">
      <c r="A109" t="s">
        <v>170</v>
      </c>
      <c r="B109">
        <v>0</v>
      </c>
      <c r="C109" t="s">
        <v>68</v>
      </c>
      <c r="D109" s="20" t="s">
        <v>25</v>
      </c>
      <c r="E109" s="20" t="s">
        <v>25</v>
      </c>
    </row>
    <row r="110" spans="1:5" x14ac:dyDescent="0.25">
      <c r="A110" t="s">
        <v>171</v>
      </c>
      <c r="B110">
        <v>0</v>
      </c>
      <c r="C110" t="s">
        <v>68</v>
      </c>
      <c r="D110" s="20" t="s">
        <v>25</v>
      </c>
      <c r="E110" s="20" t="s">
        <v>25</v>
      </c>
    </row>
    <row r="111" spans="1:5" x14ac:dyDescent="0.25">
      <c r="A111" t="s">
        <v>172</v>
      </c>
      <c r="B111" t="s">
        <v>27</v>
      </c>
      <c r="C111" t="s">
        <v>173</v>
      </c>
      <c r="D111" s="20">
        <v>30682</v>
      </c>
      <c r="E111" s="20" t="s">
        <v>25</v>
      </c>
    </row>
    <row r="112" spans="1:5" x14ac:dyDescent="0.25">
      <c r="A112" t="s">
        <v>174</v>
      </c>
      <c r="B112" t="s">
        <v>33</v>
      </c>
      <c r="C112" t="s">
        <v>93</v>
      </c>
      <c r="D112" s="20">
        <v>39239</v>
      </c>
      <c r="E112" s="20" t="s">
        <v>25</v>
      </c>
    </row>
    <row r="113" spans="1:5" x14ac:dyDescent="0.25">
      <c r="A113" t="s">
        <v>148</v>
      </c>
      <c r="B113" t="s">
        <v>23</v>
      </c>
      <c r="C113" t="s">
        <v>148</v>
      </c>
      <c r="D113" s="20">
        <v>38718</v>
      </c>
      <c r="E113" s="20">
        <v>36515</v>
      </c>
    </row>
    <row r="114" spans="1:5" x14ac:dyDescent="0.25">
      <c r="A114" t="s">
        <v>175</v>
      </c>
      <c r="B114" t="s">
        <v>23</v>
      </c>
      <c r="C114" t="s">
        <v>67</v>
      </c>
      <c r="D114" s="20">
        <v>38838</v>
      </c>
      <c r="E114" s="20">
        <v>36515</v>
      </c>
    </row>
    <row r="115" spans="1:5" x14ac:dyDescent="0.25">
      <c r="A115" t="s">
        <v>176</v>
      </c>
      <c r="B115" t="s">
        <v>33</v>
      </c>
      <c r="C115" t="s">
        <v>177</v>
      </c>
      <c r="D115" s="20">
        <v>40812</v>
      </c>
      <c r="E115" s="20" t="s">
        <v>25</v>
      </c>
    </row>
    <row r="116" spans="1:5" x14ac:dyDescent="0.25">
      <c r="A116" t="s">
        <v>178</v>
      </c>
      <c r="B116" t="s">
        <v>33</v>
      </c>
      <c r="C116" t="s">
        <v>178</v>
      </c>
      <c r="D116" s="20">
        <v>37408</v>
      </c>
      <c r="E116" s="20">
        <v>37368</v>
      </c>
    </row>
    <row r="117" spans="1:5" x14ac:dyDescent="0.25">
      <c r="A117" t="s">
        <v>179</v>
      </c>
      <c r="B117" t="s">
        <v>27</v>
      </c>
      <c r="C117" t="s">
        <v>98</v>
      </c>
      <c r="D117" s="20">
        <v>35856</v>
      </c>
      <c r="E117" s="20" t="s">
        <v>25</v>
      </c>
    </row>
    <row r="118" spans="1:5" x14ac:dyDescent="0.25">
      <c r="A118" t="s">
        <v>180</v>
      </c>
      <c r="B118" t="s">
        <v>23</v>
      </c>
      <c r="C118" t="s">
        <v>36</v>
      </c>
      <c r="D118" s="20">
        <v>34912</v>
      </c>
      <c r="E118" s="20" t="s">
        <v>25</v>
      </c>
    </row>
    <row r="119" spans="1:5" x14ac:dyDescent="0.25">
      <c r="A119" t="s">
        <v>181</v>
      </c>
      <c r="B119" t="s">
        <v>27</v>
      </c>
      <c r="C119" t="s">
        <v>182</v>
      </c>
      <c r="D119" s="20">
        <v>38006</v>
      </c>
      <c r="E119" s="20" t="s">
        <v>25</v>
      </c>
    </row>
    <row r="120" spans="1:5" x14ac:dyDescent="0.25">
      <c r="A120" t="s">
        <v>183</v>
      </c>
      <c r="B120" t="s">
        <v>27</v>
      </c>
      <c r="C120" t="s">
        <v>183</v>
      </c>
      <c r="D120" s="20">
        <v>37865</v>
      </c>
      <c r="E120" s="20">
        <v>43040</v>
      </c>
    </row>
    <row r="121" spans="1:5" x14ac:dyDescent="0.25">
      <c r="A121" t="s">
        <v>46</v>
      </c>
      <c r="B121" t="s">
        <v>33</v>
      </c>
      <c r="C121" t="s">
        <v>46</v>
      </c>
      <c r="D121" s="20">
        <v>37135</v>
      </c>
      <c r="E121" s="20">
        <v>36752</v>
      </c>
    </row>
    <row r="122" spans="1:5" x14ac:dyDescent="0.25">
      <c r="A122" t="s">
        <v>49</v>
      </c>
      <c r="B122" t="s">
        <v>27</v>
      </c>
      <c r="C122" t="s">
        <v>49</v>
      </c>
      <c r="D122" s="20">
        <v>38353</v>
      </c>
      <c r="E122" s="20">
        <v>37431</v>
      </c>
    </row>
    <row r="123" spans="1:5" x14ac:dyDescent="0.25">
      <c r="A123" t="s">
        <v>184</v>
      </c>
      <c r="B123" t="s">
        <v>33</v>
      </c>
      <c r="C123" t="s">
        <v>185</v>
      </c>
      <c r="D123" s="20">
        <v>34151</v>
      </c>
      <c r="E123" s="20" t="s">
        <v>25</v>
      </c>
    </row>
    <row r="124" spans="1:5" x14ac:dyDescent="0.25">
      <c r="A124" t="s">
        <v>186</v>
      </c>
      <c r="B124" t="s">
        <v>33</v>
      </c>
      <c r="C124" t="s">
        <v>186</v>
      </c>
      <c r="D124" s="20">
        <v>42767</v>
      </c>
      <c r="E124" s="20">
        <v>36418</v>
      </c>
    </row>
    <row r="125" spans="1:5" x14ac:dyDescent="0.25">
      <c r="A125" t="s">
        <v>187</v>
      </c>
      <c r="B125" t="s">
        <v>27</v>
      </c>
      <c r="C125" t="s">
        <v>131</v>
      </c>
      <c r="D125" s="20">
        <v>37834</v>
      </c>
      <c r="E125" s="20" t="s">
        <v>25</v>
      </c>
    </row>
    <row r="126" spans="1:5" x14ac:dyDescent="0.25">
      <c r="A126" t="s">
        <v>188</v>
      </c>
      <c r="B126" t="s">
        <v>23</v>
      </c>
      <c r="C126" t="s">
        <v>189</v>
      </c>
      <c r="D126" s="20">
        <v>37210</v>
      </c>
      <c r="E126" s="20">
        <v>39981</v>
      </c>
    </row>
    <row r="127" spans="1:5" x14ac:dyDescent="0.25">
      <c r="A127" t="s">
        <v>190</v>
      </c>
      <c r="B127" t="s">
        <v>27</v>
      </c>
      <c r="C127" t="s">
        <v>107</v>
      </c>
      <c r="D127" s="20">
        <v>38018</v>
      </c>
      <c r="E127" s="20" t="s">
        <v>25</v>
      </c>
    </row>
    <row r="128" spans="1:5" x14ac:dyDescent="0.25">
      <c r="A128" t="s">
        <v>110</v>
      </c>
      <c r="B128" t="s">
        <v>62</v>
      </c>
      <c r="C128" t="s">
        <v>110</v>
      </c>
      <c r="D128" s="20">
        <v>33970</v>
      </c>
      <c r="E128" s="20">
        <v>39052</v>
      </c>
    </row>
    <row r="129" spans="1:5" x14ac:dyDescent="0.25">
      <c r="A129" t="s">
        <v>191</v>
      </c>
      <c r="B129" t="s">
        <v>33</v>
      </c>
      <c r="C129" t="s">
        <v>57</v>
      </c>
      <c r="D129" s="20">
        <v>30682</v>
      </c>
      <c r="E129" s="20">
        <v>37749</v>
      </c>
    </row>
    <row r="130" spans="1:5" x14ac:dyDescent="0.25">
      <c r="A130" t="s">
        <v>65</v>
      </c>
      <c r="B130" t="s">
        <v>33</v>
      </c>
      <c r="C130" t="s">
        <v>65</v>
      </c>
      <c r="D130" s="20">
        <v>34700</v>
      </c>
      <c r="E130" s="20">
        <v>40009</v>
      </c>
    </row>
    <row r="131" spans="1:5" x14ac:dyDescent="0.25">
      <c r="A131" t="s">
        <v>192</v>
      </c>
      <c r="B131" t="s">
        <v>33</v>
      </c>
      <c r="C131" t="s">
        <v>65</v>
      </c>
      <c r="D131" s="20">
        <v>35278</v>
      </c>
      <c r="E131" s="20" t="s">
        <v>25</v>
      </c>
    </row>
    <row r="132" spans="1:5" x14ac:dyDescent="0.25">
      <c r="A132" t="s">
        <v>193</v>
      </c>
      <c r="B132" t="s">
        <v>23</v>
      </c>
      <c r="C132" t="s">
        <v>194</v>
      </c>
      <c r="D132" s="20" t="s">
        <v>25</v>
      </c>
      <c r="E132" s="20" t="s">
        <v>25</v>
      </c>
    </row>
    <row r="133" spans="1:5" x14ac:dyDescent="0.25">
      <c r="A133" t="s">
        <v>195</v>
      </c>
      <c r="B133" t="s">
        <v>23</v>
      </c>
      <c r="C133" t="s">
        <v>194</v>
      </c>
      <c r="D133" s="20" t="s">
        <v>25</v>
      </c>
      <c r="E133" s="20" t="s">
        <v>25</v>
      </c>
    </row>
    <row r="134" spans="1:5" x14ac:dyDescent="0.25">
      <c r="A134" t="s">
        <v>196</v>
      </c>
      <c r="B134" t="s">
        <v>33</v>
      </c>
      <c r="C134" t="s">
        <v>46</v>
      </c>
      <c r="D134" s="20">
        <v>0</v>
      </c>
      <c r="E134" s="20" t="s">
        <v>25</v>
      </c>
    </row>
    <row r="135" spans="1:5" x14ac:dyDescent="0.25">
      <c r="A135" t="s">
        <v>197</v>
      </c>
      <c r="B135" t="s">
        <v>23</v>
      </c>
      <c r="C135" t="s">
        <v>197</v>
      </c>
      <c r="D135" s="20">
        <v>43404</v>
      </c>
      <c r="E135" s="20">
        <v>36759</v>
      </c>
    </row>
    <row r="136" spans="1:5" x14ac:dyDescent="0.25">
      <c r="A136" t="s">
        <v>198</v>
      </c>
      <c r="B136" t="s">
        <v>23</v>
      </c>
      <c r="C136" t="s">
        <v>100</v>
      </c>
      <c r="D136" s="20" t="s">
        <v>25</v>
      </c>
      <c r="E136" s="20" t="s">
        <v>25</v>
      </c>
    </row>
    <row r="137" spans="1:5" x14ac:dyDescent="0.25">
      <c r="A137" t="s">
        <v>199</v>
      </c>
      <c r="B137" t="s">
        <v>33</v>
      </c>
      <c r="C137" t="s">
        <v>200</v>
      </c>
      <c r="D137" s="20">
        <v>37410</v>
      </c>
      <c r="E137" s="20" t="s">
        <v>25</v>
      </c>
    </row>
    <row r="138" spans="1:5" x14ac:dyDescent="0.25">
      <c r="A138" t="s">
        <v>102</v>
      </c>
      <c r="B138" t="s">
        <v>27</v>
      </c>
      <c r="C138" t="s">
        <v>102</v>
      </c>
      <c r="D138" s="20">
        <v>35309</v>
      </c>
      <c r="E138" s="20">
        <v>38542</v>
      </c>
    </row>
    <row r="139" spans="1:5" x14ac:dyDescent="0.25">
      <c r="A139" t="s">
        <v>201</v>
      </c>
      <c r="B139" t="s">
        <v>27</v>
      </c>
      <c r="C139" t="s">
        <v>201</v>
      </c>
      <c r="D139" s="20">
        <v>36220</v>
      </c>
      <c r="E139" s="20">
        <v>37534</v>
      </c>
    </row>
    <row r="140" spans="1:5" x14ac:dyDescent="0.25">
      <c r="A140" t="s">
        <v>202</v>
      </c>
      <c r="B140" t="s">
        <v>27</v>
      </c>
      <c r="C140" t="s">
        <v>136</v>
      </c>
      <c r="D140" s="20" t="s">
        <v>25</v>
      </c>
      <c r="E140" s="20" t="s">
        <v>25</v>
      </c>
    </row>
    <row r="141" spans="1:5" x14ac:dyDescent="0.25">
      <c r="A141" t="s">
        <v>203</v>
      </c>
      <c r="B141" t="s">
        <v>27</v>
      </c>
      <c r="C141" t="s">
        <v>136</v>
      </c>
      <c r="D141" s="20" t="s">
        <v>25</v>
      </c>
      <c r="E141" s="20" t="s">
        <v>25</v>
      </c>
    </row>
    <row r="142" spans="1:5" x14ac:dyDescent="0.25">
      <c r="A142" t="s">
        <v>204</v>
      </c>
      <c r="B142" t="s">
        <v>27</v>
      </c>
      <c r="C142" t="s">
        <v>204</v>
      </c>
      <c r="D142" s="20">
        <v>37502</v>
      </c>
      <c r="E142" s="20">
        <v>39506</v>
      </c>
    </row>
    <row r="143" spans="1:5" x14ac:dyDescent="0.25">
      <c r="A143" t="s">
        <v>205</v>
      </c>
      <c r="B143" t="s">
        <v>23</v>
      </c>
      <c r="C143" t="s">
        <v>100</v>
      </c>
      <c r="D143" s="20" t="s">
        <v>25</v>
      </c>
      <c r="E143" s="20" t="s">
        <v>25</v>
      </c>
    </row>
    <row r="144" spans="1:5" x14ac:dyDescent="0.25">
      <c r="A144" t="s">
        <v>206</v>
      </c>
      <c r="B144" t="s">
        <v>27</v>
      </c>
      <c r="C144" t="s">
        <v>85</v>
      </c>
      <c r="D144" s="20">
        <v>36465</v>
      </c>
      <c r="E144" s="20" t="s">
        <v>25</v>
      </c>
    </row>
    <row r="145" spans="1:5" x14ac:dyDescent="0.25">
      <c r="A145" t="s">
        <v>207</v>
      </c>
      <c r="B145" t="s">
        <v>27</v>
      </c>
      <c r="C145" t="s">
        <v>208</v>
      </c>
      <c r="D145" s="20">
        <v>41275</v>
      </c>
      <c r="E145" s="20" t="s">
        <v>25</v>
      </c>
    </row>
    <row r="146" spans="1:5" x14ac:dyDescent="0.25">
      <c r="A146" t="s">
        <v>209</v>
      </c>
      <c r="B146" t="s">
        <v>27</v>
      </c>
      <c r="C146" t="s">
        <v>209</v>
      </c>
      <c r="D146" s="20">
        <v>36161</v>
      </c>
      <c r="E146" s="20">
        <v>39687</v>
      </c>
    </row>
    <row r="147" spans="1:5" x14ac:dyDescent="0.25">
      <c r="A147" t="s">
        <v>210</v>
      </c>
      <c r="B147" t="s">
        <v>62</v>
      </c>
      <c r="C147" t="s">
        <v>68</v>
      </c>
      <c r="D147" s="20">
        <v>35156</v>
      </c>
      <c r="E147" s="20" t="s">
        <v>25</v>
      </c>
    </row>
    <row r="148" spans="1:5" x14ac:dyDescent="0.25">
      <c r="A148" t="s">
        <v>200</v>
      </c>
      <c r="B148" t="s">
        <v>33</v>
      </c>
      <c r="C148" t="s">
        <v>200</v>
      </c>
      <c r="D148" s="20">
        <v>37410</v>
      </c>
      <c r="E148" s="20">
        <v>41953</v>
      </c>
    </row>
    <row r="149" spans="1:5" x14ac:dyDescent="0.25">
      <c r="A149" t="s">
        <v>211</v>
      </c>
      <c r="B149" t="s">
        <v>23</v>
      </c>
      <c r="C149" t="s">
        <v>212</v>
      </c>
      <c r="D149" s="20">
        <v>38671</v>
      </c>
      <c r="E149" s="20">
        <v>36622</v>
      </c>
    </row>
    <row r="150" spans="1:5" x14ac:dyDescent="0.25">
      <c r="A150" t="s">
        <v>42</v>
      </c>
      <c r="B150" t="s">
        <v>33</v>
      </c>
      <c r="C150" t="s">
        <v>42</v>
      </c>
      <c r="D150" s="20">
        <v>36445</v>
      </c>
      <c r="E150" s="20">
        <v>37601</v>
      </c>
    </row>
    <row r="151" spans="1:5" x14ac:dyDescent="0.25">
      <c r="A151" t="s">
        <v>213</v>
      </c>
      <c r="B151" t="s">
        <v>33</v>
      </c>
      <c r="C151" t="s">
        <v>213</v>
      </c>
      <c r="D151" s="20">
        <v>36373</v>
      </c>
      <c r="E151" s="20">
        <v>36759</v>
      </c>
    </row>
    <row r="152" spans="1:5" x14ac:dyDescent="0.25">
      <c r="A152" t="s">
        <v>185</v>
      </c>
      <c r="B152" t="s">
        <v>33</v>
      </c>
      <c r="C152" t="s">
        <v>185</v>
      </c>
      <c r="D152" s="20">
        <v>36678</v>
      </c>
      <c r="E152" s="20">
        <v>41953</v>
      </c>
    </row>
    <row r="153" spans="1:5" x14ac:dyDescent="0.25">
      <c r="A153" t="s">
        <v>214</v>
      </c>
      <c r="B153" t="s">
        <v>27</v>
      </c>
      <c r="C153" t="s">
        <v>214</v>
      </c>
      <c r="D153" s="20">
        <v>36008</v>
      </c>
      <c r="E153" s="20" t="s">
        <v>25</v>
      </c>
    </row>
    <row r="154" spans="1:5" x14ac:dyDescent="0.25">
      <c r="A154" t="s">
        <v>215</v>
      </c>
      <c r="B154" t="s">
        <v>27</v>
      </c>
      <c r="C154" t="s">
        <v>214</v>
      </c>
      <c r="D154" s="20">
        <v>37956</v>
      </c>
      <c r="E154" s="20" t="s">
        <v>25</v>
      </c>
    </row>
    <row r="155" spans="1:5" x14ac:dyDescent="0.25">
      <c r="A155" t="s">
        <v>216</v>
      </c>
      <c r="B155" t="s">
        <v>33</v>
      </c>
      <c r="C155" t="s">
        <v>216</v>
      </c>
      <c r="D155" s="20">
        <v>38922</v>
      </c>
      <c r="E155" s="20">
        <v>38106</v>
      </c>
    </row>
    <row r="156" spans="1:5" x14ac:dyDescent="0.25">
      <c r="A156" t="s">
        <v>217</v>
      </c>
      <c r="B156" t="s">
        <v>33</v>
      </c>
      <c r="C156" t="s">
        <v>216</v>
      </c>
      <c r="D156" s="20">
        <v>36008</v>
      </c>
      <c r="E156" s="20" t="s">
        <v>25</v>
      </c>
    </row>
    <row r="157" spans="1:5" x14ac:dyDescent="0.25">
      <c r="A157" t="s">
        <v>218</v>
      </c>
      <c r="B157" t="s">
        <v>27</v>
      </c>
      <c r="C157" t="s">
        <v>218</v>
      </c>
      <c r="D157" s="20">
        <v>38261</v>
      </c>
      <c r="E157" s="20">
        <v>43677</v>
      </c>
    </row>
    <row r="158" spans="1:5" x14ac:dyDescent="0.25">
      <c r="A158" t="s">
        <v>83</v>
      </c>
      <c r="B158" t="s">
        <v>62</v>
      </c>
      <c r="C158" t="s">
        <v>83</v>
      </c>
      <c r="D158" s="20">
        <v>38723</v>
      </c>
      <c r="E158" s="20">
        <v>39156</v>
      </c>
    </row>
    <row r="159" spans="1:5" x14ac:dyDescent="0.25">
      <c r="A159" t="s">
        <v>219</v>
      </c>
      <c r="B159" t="s">
        <v>33</v>
      </c>
      <c r="D159" s="20" t="s">
        <v>25</v>
      </c>
      <c r="E159" s="20" t="s">
        <v>25</v>
      </c>
    </row>
    <row r="160" spans="1:5" x14ac:dyDescent="0.25">
      <c r="A160" t="s">
        <v>220</v>
      </c>
      <c r="B160" t="s">
        <v>62</v>
      </c>
      <c r="C160" t="s">
        <v>83</v>
      </c>
      <c r="D160" s="20">
        <v>39448</v>
      </c>
      <c r="E160" s="20" t="s">
        <v>25</v>
      </c>
    </row>
    <row r="161" spans="1:5" x14ac:dyDescent="0.25">
      <c r="A161" t="s">
        <v>221</v>
      </c>
      <c r="B161" t="s">
        <v>33</v>
      </c>
      <c r="C161" t="s">
        <v>221</v>
      </c>
      <c r="D161" s="20">
        <v>40231</v>
      </c>
      <c r="E161" s="20">
        <v>41883</v>
      </c>
    </row>
    <row r="162" spans="1:5" x14ac:dyDescent="0.25">
      <c r="A162" t="s">
        <v>222</v>
      </c>
      <c r="B162" t="s">
        <v>27</v>
      </c>
      <c r="C162" t="s">
        <v>28</v>
      </c>
      <c r="D162" s="20">
        <v>31321</v>
      </c>
      <c r="E162" s="20" t="s">
        <v>25</v>
      </c>
    </row>
    <row r="163" spans="1:5" x14ac:dyDescent="0.25">
      <c r="A163" t="s">
        <v>223</v>
      </c>
      <c r="B163" t="s">
        <v>33</v>
      </c>
      <c r="C163" t="s">
        <v>224</v>
      </c>
      <c r="D163" s="20">
        <v>40198</v>
      </c>
      <c r="E163" s="20">
        <v>39241</v>
      </c>
    </row>
    <row r="164" spans="1:5" x14ac:dyDescent="0.25">
      <c r="A164" t="s">
        <v>225</v>
      </c>
      <c r="B164" t="s">
        <v>33</v>
      </c>
      <c r="C164" t="s">
        <v>225</v>
      </c>
      <c r="D164" s="20">
        <v>36678</v>
      </c>
      <c r="E164" s="20">
        <v>37783</v>
      </c>
    </row>
    <row r="165" spans="1:5" x14ac:dyDescent="0.25">
      <c r="A165" t="s">
        <v>226</v>
      </c>
      <c r="B165" t="s">
        <v>27</v>
      </c>
      <c r="C165" t="s">
        <v>226</v>
      </c>
      <c r="D165" s="20">
        <v>36342</v>
      </c>
      <c r="E165" s="20">
        <v>39059</v>
      </c>
    </row>
    <row r="166" spans="1:5" x14ac:dyDescent="0.25">
      <c r="A166" t="s">
        <v>227</v>
      </c>
      <c r="B166" t="s">
        <v>27</v>
      </c>
      <c r="C166" t="s">
        <v>173</v>
      </c>
      <c r="D166" s="20">
        <v>35247</v>
      </c>
      <c r="E166" s="20" t="s">
        <v>25</v>
      </c>
    </row>
    <row r="167" spans="1:5" x14ac:dyDescent="0.25">
      <c r="A167" t="s">
        <v>228</v>
      </c>
      <c r="B167" t="s">
        <v>23</v>
      </c>
      <c r="C167" t="s">
        <v>100</v>
      </c>
      <c r="D167" s="20" t="s">
        <v>25</v>
      </c>
      <c r="E167" s="20" t="s">
        <v>25</v>
      </c>
    </row>
    <row r="168" spans="1:5" x14ac:dyDescent="0.25">
      <c r="A168" t="s">
        <v>182</v>
      </c>
      <c r="B168" t="s">
        <v>27</v>
      </c>
      <c r="C168" t="s">
        <v>182</v>
      </c>
      <c r="D168" s="20">
        <v>37502</v>
      </c>
      <c r="E168" s="20" t="s">
        <v>25</v>
      </c>
    </row>
    <row r="169" spans="1:5" x14ac:dyDescent="0.25">
      <c r="A169" t="s">
        <v>229</v>
      </c>
      <c r="B169" t="s">
        <v>33</v>
      </c>
      <c r="C169" t="s">
        <v>46</v>
      </c>
      <c r="D169" s="20">
        <v>31413</v>
      </c>
      <c r="E169" s="20" t="s">
        <v>25</v>
      </c>
    </row>
    <row r="170" spans="1:5" x14ac:dyDescent="0.25">
      <c r="A170" t="s">
        <v>230</v>
      </c>
      <c r="B170" t="s">
        <v>33</v>
      </c>
      <c r="C170" t="s">
        <v>93</v>
      </c>
      <c r="D170" s="20">
        <v>30317</v>
      </c>
      <c r="E170" s="20" t="s">
        <v>25</v>
      </c>
    </row>
    <row r="171" spans="1:5" x14ac:dyDescent="0.25">
      <c r="A171" t="s">
        <v>231</v>
      </c>
      <c r="B171" t="s">
        <v>33</v>
      </c>
      <c r="C171" t="s">
        <v>232</v>
      </c>
      <c r="D171" s="20" t="s">
        <v>25</v>
      </c>
      <c r="E171" s="20" t="s">
        <v>25</v>
      </c>
    </row>
    <row r="172" spans="1:5" x14ac:dyDescent="0.25">
      <c r="A172" t="s">
        <v>233</v>
      </c>
      <c r="B172" t="s">
        <v>33</v>
      </c>
      <c r="C172" t="s">
        <v>93</v>
      </c>
      <c r="D172" s="20">
        <v>31413</v>
      </c>
      <c r="E172" s="20" t="s">
        <v>25</v>
      </c>
    </row>
    <row r="173" spans="1:5" x14ac:dyDescent="0.25">
      <c r="A173" t="s">
        <v>234</v>
      </c>
      <c r="B173" t="s">
        <v>33</v>
      </c>
      <c r="C173" t="s">
        <v>234</v>
      </c>
      <c r="D173" s="20">
        <v>40198</v>
      </c>
      <c r="E173" s="20">
        <v>38408</v>
      </c>
    </row>
    <row r="174" spans="1:5" x14ac:dyDescent="0.25">
      <c r="A174" t="s">
        <v>235</v>
      </c>
      <c r="B174" t="s">
        <v>33</v>
      </c>
      <c r="C174" t="s">
        <v>234</v>
      </c>
      <c r="D174" s="20">
        <v>38899</v>
      </c>
      <c r="E174" s="20" t="s">
        <v>25</v>
      </c>
    </row>
    <row r="175" spans="1:5" x14ac:dyDescent="0.25">
      <c r="A175" t="s">
        <v>236</v>
      </c>
      <c r="B175" t="s">
        <v>33</v>
      </c>
      <c r="C175" t="s">
        <v>234</v>
      </c>
      <c r="D175" s="20">
        <v>38899</v>
      </c>
      <c r="E175" s="20" t="s">
        <v>25</v>
      </c>
    </row>
    <row r="176" spans="1:5" x14ac:dyDescent="0.25">
      <c r="A176" t="s">
        <v>237</v>
      </c>
      <c r="B176" t="s">
        <v>23</v>
      </c>
      <c r="C176" t="s">
        <v>237</v>
      </c>
      <c r="D176" s="20">
        <v>36434</v>
      </c>
      <c r="E176" s="20">
        <v>38154</v>
      </c>
    </row>
    <row r="177" spans="1:5" x14ac:dyDescent="0.25">
      <c r="A177" t="s">
        <v>238</v>
      </c>
      <c r="B177" t="s">
        <v>27</v>
      </c>
      <c r="C177" t="s">
        <v>238</v>
      </c>
      <c r="D177" s="20">
        <v>40028</v>
      </c>
      <c r="E177" s="20">
        <v>43586</v>
      </c>
    </row>
    <row r="178" spans="1:5" x14ac:dyDescent="0.25">
      <c r="A178" t="s">
        <v>239</v>
      </c>
      <c r="B178" t="s">
        <v>27</v>
      </c>
      <c r="C178" t="s">
        <v>38</v>
      </c>
      <c r="D178" s="20" t="s">
        <v>25</v>
      </c>
      <c r="E178" s="20" t="s">
        <v>25</v>
      </c>
    </row>
    <row r="179" spans="1:5" x14ac:dyDescent="0.25">
      <c r="A179" t="s">
        <v>240</v>
      </c>
      <c r="B179" t="s">
        <v>27</v>
      </c>
      <c r="C179" t="s">
        <v>38</v>
      </c>
      <c r="D179" s="20" t="s">
        <v>25</v>
      </c>
      <c r="E179" s="20" t="s">
        <v>25</v>
      </c>
    </row>
    <row r="180" spans="1:5" x14ac:dyDescent="0.25">
      <c r="A180" t="s">
        <v>241</v>
      </c>
      <c r="B180" t="s">
        <v>77</v>
      </c>
      <c r="C180" t="s">
        <v>241</v>
      </c>
      <c r="D180" s="20">
        <v>37530</v>
      </c>
      <c r="E180" s="20">
        <v>41897</v>
      </c>
    </row>
    <row r="181" spans="1:5" x14ac:dyDescent="0.25">
      <c r="A181" t="s">
        <v>242</v>
      </c>
      <c r="B181" t="s">
        <v>27</v>
      </c>
      <c r="C181" t="s">
        <v>242</v>
      </c>
      <c r="D181" s="20">
        <v>36770</v>
      </c>
      <c r="E181" s="20">
        <v>39077</v>
      </c>
    </row>
    <row r="182" spans="1:5" x14ac:dyDescent="0.25">
      <c r="A182" t="s">
        <v>243</v>
      </c>
      <c r="B182" t="s">
        <v>33</v>
      </c>
      <c r="C182" t="s">
        <v>65</v>
      </c>
      <c r="D182" s="20">
        <v>40813</v>
      </c>
      <c r="E182" s="20" t="s">
        <v>25</v>
      </c>
    </row>
    <row r="183" spans="1:5" x14ac:dyDescent="0.25">
      <c r="A183" t="s">
        <v>244</v>
      </c>
      <c r="B183" t="s">
        <v>23</v>
      </c>
      <c r="C183" t="s">
        <v>148</v>
      </c>
      <c r="D183" s="20">
        <v>38838</v>
      </c>
      <c r="E183" s="20">
        <v>36626</v>
      </c>
    </row>
    <row r="184" spans="1:5" x14ac:dyDescent="0.25">
      <c r="A184" t="s">
        <v>53</v>
      </c>
      <c r="B184" t="s">
        <v>23</v>
      </c>
      <c r="C184" t="s">
        <v>53</v>
      </c>
      <c r="D184" s="20">
        <v>38718</v>
      </c>
      <c r="E184" s="20">
        <v>36850</v>
      </c>
    </row>
    <row r="185" spans="1:5" x14ac:dyDescent="0.25">
      <c r="A185" t="s">
        <v>245</v>
      </c>
      <c r="B185" t="s">
        <v>33</v>
      </c>
      <c r="C185" t="s">
        <v>46</v>
      </c>
      <c r="D185" s="20">
        <v>29221</v>
      </c>
      <c r="E185" s="20" t="s">
        <v>25</v>
      </c>
    </row>
    <row r="186" spans="1:5" x14ac:dyDescent="0.25">
      <c r="A186" t="s">
        <v>246</v>
      </c>
      <c r="B186" t="s">
        <v>33</v>
      </c>
      <c r="C186" t="s">
        <v>247</v>
      </c>
      <c r="D186" s="20">
        <v>36526</v>
      </c>
      <c r="E186" s="20" t="s">
        <v>25</v>
      </c>
    </row>
    <row r="187" spans="1:5" x14ac:dyDescent="0.25">
      <c r="A187" t="s">
        <v>248</v>
      </c>
      <c r="B187" t="s">
        <v>23</v>
      </c>
      <c r="C187" t="s">
        <v>156</v>
      </c>
      <c r="D187" s="20">
        <v>30682</v>
      </c>
      <c r="E187" s="20" t="s">
        <v>25</v>
      </c>
    </row>
    <row r="188" spans="1:5" x14ac:dyDescent="0.25">
      <c r="A188" t="s">
        <v>249</v>
      </c>
      <c r="B188" t="s">
        <v>23</v>
      </c>
      <c r="C188" t="s">
        <v>249</v>
      </c>
      <c r="D188" s="20">
        <v>37987</v>
      </c>
      <c r="E188" s="20">
        <v>40909</v>
      </c>
    </row>
    <row r="189" spans="1:5" x14ac:dyDescent="0.25">
      <c r="A189" t="s">
        <v>251</v>
      </c>
      <c r="B189" t="s">
        <v>23</v>
      </c>
      <c r="C189" t="s">
        <v>249</v>
      </c>
      <c r="D189" s="20">
        <v>37987</v>
      </c>
      <c r="E189" s="20" t="s">
        <v>25</v>
      </c>
    </row>
    <row r="190" spans="1:5" x14ac:dyDescent="0.25">
      <c r="A190" t="s">
        <v>252</v>
      </c>
      <c r="B190" t="s">
        <v>23</v>
      </c>
      <c r="C190" t="s">
        <v>252</v>
      </c>
      <c r="D190" s="20">
        <v>37257</v>
      </c>
      <c r="E190" s="20">
        <v>37845</v>
      </c>
    </row>
    <row r="191" spans="1:5" x14ac:dyDescent="0.25">
      <c r="A191" t="s">
        <v>253</v>
      </c>
      <c r="B191" t="s">
        <v>23</v>
      </c>
      <c r="C191" t="s">
        <v>253</v>
      </c>
      <c r="D191" s="20">
        <v>36526</v>
      </c>
      <c r="E191" s="20">
        <v>36829</v>
      </c>
    </row>
    <row r="192" spans="1:5" x14ac:dyDescent="0.25">
      <c r="A192" t="s">
        <v>254</v>
      </c>
      <c r="B192" t="s">
        <v>23</v>
      </c>
      <c r="C192" t="s">
        <v>255</v>
      </c>
      <c r="D192" s="20">
        <v>36831</v>
      </c>
      <c r="E192" s="20">
        <v>37042</v>
      </c>
    </row>
    <row r="193" spans="1:5" x14ac:dyDescent="0.25">
      <c r="A193" t="s">
        <v>256</v>
      </c>
      <c r="B193" t="s">
        <v>23</v>
      </c>
      <c r="C193" t="s">
        <v>257</v>
      </c>
      <c r="D193" s="20">
        <v>43466</v>
      </c>
      <c r="E193" s="20">
        <v>43696</v>
      </c>
    </row>
    <row r="194" spans="1:5" x14ac:dyDescent="0.25">
      <c r="A194" t="s">
        <v>258</v>
      </c>
      <c r="B194" t="s">
        <v>23</v>
      </c>
      <c r="C194" t="s">
        <v>257</v>
      </c>
      <c r="D194" s="20">
        <v>0</v>
      </c>
      <c r="E194" s="20" t="s">
        <v>25</v>
      </c>
    </row>
    <row r="195" spans="1:5" x14ac:dyDescent="0.25">
      <c r="A195" t="s">
        <v>259</v>
      </c>
      <c r="B195" t="s">
        <v>33</v>
      </c>
      <c r="C195" t="s">
        <v>260</v>
      </c>
      <c r="D195" s="20">
        <v>36526</v>
      </c>
      <c r="E195" s="20" t="s">
        <v>25</v>
      </c>
    </row>
    <row r="196" spans="1:5" x14ac:dyDescent="0.25">
      <c r="A196" t="s">
        <v>139</v>
      </c>
      <c r="B196" t="s">
        <v>23</v>
      </c>
      <c r="C196" t="s">
        <v>262</v>
      </c>
      <c r="D196" s="20">
        <v>38353</v>
      </c>
      <c r="E196" s="20" t="s">
        <v>25</v>
      </c>
    </row>
    <row r="197" spans="1:5" x14ac:dyDescent="0.25">
      <c r="A197" t="s">
        <v>212</v>
      </c>
      <c r="B197" t="s">
        <v>23</v>
      </c>
      <c r="C197" t="s">
        <v>212</v>
      </c>
      <c r="D197" s="20">
        <v>38353</v>
      </c>
      <c r="E197" s="20">
        <v>42278</v>
      </c>
    </row>
    <row r="198" spans="1:5" x14ac:dyDescent="0.25">
      <c r="A198" t="s">
        <v>250</v>
      </c>
      <c r="B198" t="s">
        <v>23</v>
      </c>
      <c r="C198" t="s">
        <v>250</v>
      </c>
      <c r="D198" s="20">
        <v>36192</v>
      </c>
      <c r="E198" s="20">
        <v>38244</v>
      </c>
    </row>
    <row r="199" spans="1:5" x14ac:dyDescent="0.25">
      <c r="A199" t="s">
        <v>263</v>
      </c>
      <c r="B199" t="s">
        <v>77</v>
      </c>
      <c r="C199" t="s">
        <v>264</v>
      </c>
      <c r="D199" s="20">
        <v>35309</v>
      </c>
      <c r="E199" s="20" t="s">
        <v>25</v>
      </c>
    </row>
    <row r="200" spans="1:5" x14ac:dyDescent="0.25">
      <c r="A200" t="s">
        <v>265</v>
      </c>
      <c r="B200" t="s">
        <v>27</v>
      </c>
      <c r="C200" t="s">
        <v>266</v>
      </c>
      <c r="D200" s="20">
        <v>37956</v>
      </c>
      <c r="E200" s="20">
        <v>39478</v>
      </c>
    </row>
    <row r="201" spans="1:5" x14ac:dyDescent="0.25">
      <c r="A201" t="s">
        <v>267</v>
      </c>
      <c r="B201" t="s">
        <v>62</v>
      </c>
      <c r="C201" t="s">
        <v>72</v>
      </c>
      <c r="D201" s="20">
        <v>36892</v>
      </c>
      <c r="E201" s="20" t="s">
        <v>25</v>
      </c>
    </row>
    <row r="202" spans="1:5" x14ac:dyDescent="0.25">
      <c r="A202" t="s">
        <v>268</v>
      </c>
      <c r="B202" t="s">
        <v>27</v>
      </c>
      <c r="C202" t="s">
        <v>268</v>
      </c>
      <c r="D202" s="20">
        <v>36342</v>
      </c>
      <c r="E202" s="20" t="s">
        <v>25</v>
      </c>
    </row>
    <row r="203" spans="1:5" x14ac:dyDescent="0.25">
      <c r="A203" t="s">
        <v>269</v>
      </c>
      <c r="B203" t="s">
        <v>27</v>
      </c>
      <c r="C203" t="s">
        <v>136</v>
      </c>
      <c r="D203" s="20">
        <v>31413</v>
      </c>
      <c r="E203" s="20" t="s">
        <v>25</v>
      </c>
    </row>
    <row r="204" spans="1:5" x14ac:dyDescent="0.25">
      <c r="A204" t="s">
        <v>131</v>
      </c>
      <c r="B204" t="s">
        <v>27</v>
      </c>
      <c r="C204" t="s">
        <v>131</v>
      </c>
      <c r="D204" s="20">
        <v>40960</v>
      </c>
      <c r="E204" s="20" t="s">
        <v>25</v>
      </c>
    </row>
    <row r="205" spans="1:5" x14ac:dyDescent="0.25">
      <c r="A205" t="s">
        <v>270</v>
      </c>
      <c r="B205" t="s">
        <v>27</v>
      </c>
      <c r="C205" t="s">
        <v>102</v>
      </c>
      <c r="D205" s="20">
        <v>35309</v>
      </c>
      <c r="E205" s="20" t="s">
        <v>25</v>
      </c>
    </row>
    <row r="206" spans="1:5" x14ac:dyDescent="0.25">
      <c r="A206" t="s">
        <v>271</v>
      </c>
      <c r="B206" t="s">
        <v>33</v>
      </c>
      <c r="C206" t="s">
        <v>260</v>
      </c>
      <c r="D206" s="20">
        <v>29221</v>
      </c>
      <c r="E206" s="20" t="s">
        <v>25</v>
      </c>
    </row>
    <row r="207" spans="1:5" x14ac:dyDescent="0.25">
      <c r="A207" t="s">
        <v>272</v>
      </c>
      <c r="B207" t="s">
        <v>27</v>
      </c>
      <c r="C207" t="s">
        <v>136</v>
      </c>
      <c r="D207" s="20">
        <v>31048</v>
      </c>
      <c r="E207" s="20" t="s">
        <v>25</v>
      </c>
    </row>
    <row r="208" spans="1:5" x14ac:dyDescent="0.25">
      <c r="A208" t="s">
        <v>189</v>
      </c>
      <c r="B208" t="s">
        <v>23</v>
      </c>
      <c r="C208" t="s">
        <v>189</v>
      </c>
      <c r="D208" s="20">
        <v>34425</v>
      </c>
      <c r="E208" s="20">
        <v>37145</v>
      </c>
    </row>
    <row r="209" spans="1:5" x14ac:dyDescent="0.25">
      <c r="A209" t="s">
        <v>273</v>
      </c>
      <c r="B209" t="s">
        <v>23</v>
      </c>
      <c r="C209" t="s">
        <v>273</v>
      </c>
      <c r="D209" s="20">
        <v>42283</v>
      </c>
      <c r="E209" s="20">
        <v>41214</v>
      </c>
    </row>
    <row r="210" spans="1:5" x14ac:dyDescent="0.25">
      <c r="A210" t="s">
        <v>88</v>
      </c>
      <c r="B210" t="s">
        <v>23</v>
      </c>
      <c r="C210" t="s">
        <v>88</v>
      </c>
      <c r="D210" s="20">
        <v>37395</v>
      </c>
      <c r="E210" s="20">
        <v>36871</v>
      </c>
    </row>
    <row r="211" spans="1:5" x14ac:dyDescent="0.25">
      <c r="A211" t="s">
        <v>274</v>
      </c>
      <c r="B211" t="s">
        <v>27</v>
      </c>
      <c r="C211" t="s">
        <v>275</v>
      </c>
      <c r="D211" s="20">
        <v>33239</v>
      </c>
      <c r="E211" s="20">
        <v>37569</v>
      </c>
    </row>
    <row r="212" spans="1:5" x14ac:dyDescent="0.25">
      <c r="A212" t="s">
        <v>276</v>
      </c>
      <c r="B212" t="s">
        <v>27</v>
      </c>
      <c r="C212" t="s">
        <v>276</v>
      </c>
      <c r="D212" s="20">
        <v>32509</v>
      </c>
      <c r="E212" s="20">
        <v>40634</v>
      </c>
    </row>
    <row r="213" spans="1:5" x14ac:dyDescent="0.25">
      <c r="A213" t="s">
        <v>277</v>
      </c>
      <c r="B213" t="s">
        <v>33</v>
      </c>
      <c r="C213" t="s">
        <v>277</v>
      </c>
      <c r="D213" s="20">
        <v>39561</v>
      </c>
      <c r="E213" s="20">
        <v>41593</v>
      </c>
    </row>
    <row r="214" spans="1:5" x14ac:dyDescent="0.25">
      <c r="A214" t="s">
        <v>278</v>
      </c>
      <c r="B214" t="s">
        <v>62</v>
      </c>
      <c r="C214" t="s">
        <v>278</v>
      </c>
      <c r="D214" s="20">
        <v>36526</v>
      </c>
      <c r="E214" s="20">
        <v>39569</v>
      </c>
    </row>
    <row r="215" spans="1:5" x14ac:dyDescent="0.25">
      <c r="A215" t="s">
        <v>279</v>
      </c>
      <c r="B215" t="s">
        <v>23</v>
      </c>
      <c r="D215" s="20" t="s">
        <v>25</v>
      </c>
      <c r="E215" s="20" t="s">
        <v>25</v>
      </c>
    </row>
    <row r="216" spans="1:5" x14ac:dyDescent="0.25">
      <c r="A216" t="s">
        <v>280</v>
      </c>
      <c r="B216" t="s">
        <v>33</v>
      </c>
      <c r="C216" t="s">
        <v>145</v>
      </c>
      <c r="D216" s="20">
        <v>32874</v>
      </c>
      <c r="E216" s="20" t="s">
        <v>25</v>
      </c>
    </row>
    <row r="217" spans="1:5" x14ac:dyDescent="0.25">
      <c r="A217" t="s">
        <v>281</v>
      </c>
      <c r="B217" t="s">
        <v>62</v>
      </c>
      <c r="C217" t="s">
        <v>281</v>
      </c>
      <c r="D217" s="20">
        <v>37653</v>
      </c>
      <c r="E217" s="20">
        <v>40194</v>
      </c>
    </row>
    <row r="218" spans="1:5" x14ac:dyDescent="0.25">
      <c r="A218" t="s">
        <v>282</v>
      </c>
      <c r="B218" t="s">
        <v>62</v>
      </c>
      <c r="C218" t="s">
        <v>282</v>
      </c>
      <c r="D218" s="20">
        <v>37712</v>
      </c>
      <c r="E218" s="20">
        <v>40194</v>
      </c>
    </row>
    <row r="219" spans="1:5" x14ac:dyDescent="0.25">
      <c r="A219" t="s">
        <v>283</v>
      </c>
      <c r="B219" t="s">
        <v>27</v>
      </c>
      <c r="C219" t="s">
        <v>28</v>
      </c>
      <c r="D219" s="20">
        <v>33147</v>
      </c>
      <c r="E219" s="20">
        <v>36829</v>
      </c>
    </row>
    <row r="220" spans="1:5" x14ac:dyDescent="0.25">
      <c r="A220" t="s">
        <v>284</v>
      </c>
      <c r="B220" t="s">
        <v>23</v>
      </c>
      <c r="C220" t="s">
        <v>285</v>
      </c>
      <c r="D220" s="20">
        <v>34838</v>
      </c>
      <c r="E220" s="20" t="s">
        <v>25</v>
      </c>
    </row>
    <row r="221" spans="1:5" x14ac:dyDescent="0.25">
      <c r="A221" t="s">
        <v>286</v>
      </c>
      <c r="B221" t="s">
        <v>33</v>
      </c>
      <c r="D221" s="20" t="s">
        <v>25</v>
      </c>
      <c r="E221" s="20" t="s">
        <v>25</v>
      </c>
    </row>
    <row r="222" spans="1:5" x14ac:dyDescent="0.25">
      <c r="A222" t="s">
        <v>287</v>
      </c>
      <c r="B222" t="s">
        <v>33</v>
      </c>
      <c r="C222" t="s">
        <v>287</v>
      </c>
      <c r="D222" s="20">
        <v>35309</v>
      </c>
      <c r="E222" s="20">
        <v>37658</v>
      </c>
    </row>
    <row r="223" spans="1:5" x14ac:dyDescent="0.25">
      <c r="A223" t="s">
        <v>288</v>
      </c>
      <c r="B223" t="s">
        <v>62</v>
      </c>
      <c r="C223" t="s">
        <v>288</v>
      </c>
      <c r="D223" s="20">
        <v>36373</v>
      </c>
      <c r="E223" s="20">
        <v>37727</v>
      </c>
    </row>
    <row r="224" spans="1:5" x14ac:dyDescent="0.25">
      <c r="A224" t="s">
        <v>289</v>
      </c>
      <c r="B224" t="s">
        <v>27</v>
      </c>
      <c r="C224" t="s">
        <v>289</v>
      </c>
      <c r="D224" s="20">
        <v>37622</v>
      </c>
      <c r="E224" s="20">
        <v>43040</v>
      </c>
    </row>
    <row r="225" spans="1:5" x14ac:dyDescent="0.25">
      <c r="A225" t="s">
        <v>290</v>
      </c>
      <c r="B225" t="s">
        <v>27</v>
      </c>
      <c r="C225" t="s">
        <v>290</v>
      </c>
      <c r="D225" s="20">
        <v>37681</v>
      </c>
      <c r="E225" s="20">
        <v>36342</v>
      </c>
    </row>
    <row r="226" spans="1:5" x14ac:dyDescent="0.25">
      <c r="A226" t="s">
        <v>291</v>
      </c>
      <c r="B226" t="s">
        <v>62</v>
      </c>
      <c r="C226" t="s">
        <v>291</v>
      </c>
      <c r="D226" s="20">
        <v>35004</v>
      </c>
      <c r="E226" s="20">
        <v>38356</v>
      </c>
    </row>
    <row r="227" spans="1:5" x14ac:dyDescent="0.25">
      <c r="A227" t="s">
        <v>292</v>
      </c>
      <c r="B227" t="s">
        <v>62</v>
      </c>
      <c r="C227" t="s">
        <v>83</v>
      </c>
      <c r="D227" s="20" t="s">
        <v>25</v>
      </c>
      <c r="E227" s="20" t="s">
        <v>25</v>
      </c>
    </row>
    <row r="228" spans="1:5" x14ac:dyDescent="0.25">
      <c r="A228" t="s">
        <v>293</v>
      </c>
      <c r="B228" t="s">
        <v>33</v>
      </c>
      <c r="C228" t="s">
        <v>38</v>
      </c>
      <c r="D228" s="20">
        <v>31048</v>
      </c>
      <c r="E228" s="20" t="s">
        <v>25</v>
      </c>
    </row>
    <row r="229" spans="1:5" x14ac:dyDescent="0.25">
      <c r="A229" t="s">
        <v>294</v>
      </c>
      <c r="B229" t="s">
        <v>33</v>
      </c>
      <c r="C229" t="s">
        <v>38</v>
      </c>
      <c r="D229" s="20" t="s">
        <v>25</v>
      </c>
      <c r="E229" s="20" t="s">
        <v>25</v>
      </c>
    </row>
    <row r="230" spans="1:5" x14ac:dyDescent="0.25">
      <c r="A230" t="s">
        <v>295</v>
      </c>
      <c r="B230" t="s">
        <v>33</v>
      </c>
      <c r="C230" t="s">
        <v>141</v>
      </c>
      <c r="D230" s="20">
        <v>37836</v>
      </c>
      <c r="E230" s="20" t="s">
        <v>25</v>
      </c>
    </row>
    <row r="231" spans="1:5" x14ac:dyDescent="0.25">
      <c r="A231" t="s">
        <v>28</v>
      </c>
      <c r="B231" t="s">
        <v>27</v>
      </c>
      <c r="C231" t="s">
        <v>28</v>
      </c>
      <c r="D231" s="20">
        <v>42979</v>
      </c>
      <c r="E231" s="20" t="s">
        <v>25</v>
      </c>
    </row>
    <row r="232" spans="1:5" x14ac:dyDescent="0.25">
      <c r="A232" t="s">
        <v>113</v>
      </c>
      <c r="B232" t="s">
        <v>77</v>
      </c>
      <c r="C232" t="s">
        <v>113</v>
      </c>
      <c r="D232" s="20">
        <v>37834</v>
      </c>
      <c r="E232" s="20">
        <v>41922</v>
      </c>
    </row>
    <row r="233" spans="1:5" x14ac:dyDescent="0.25">
      <c r="A233" t="s">
        <v>296</v>
      </c>
      <c r="B233" t="s">
        <v>33</v>
      </c>
      <c r="C233" t="s">
        <v>296</v>
      </c>
      <c r="D233" s="20">
        <v>40173</v>
      </c>
      <c r="E233" s="20">
        <v>43727</v>
      </c>
    </row>
    <row r="234" spans="1:5" x14ac:dyDescent="0.25">
      <c r="A234" t="s">
        <v>297</v>
      </c>
      <c r="B234" t="s">
        <v>33</v>
      </c>
      <c r="C234" t="s">
        <v>296</v>
      </c>
      <c r="D234" s="20">
        <v>0</v>
      </c>
      <c r="E234" s="20" t="s">
        <v>25</v>
      </c>
    </row>
    <row r="235" spans="1:5" x14ac:dyDescent="0.25">
      <c r="A235" t="s">
        <v>298</v>
      </c>
      <c r="B235" t="s">
        <v>33</v>
      </c>
      <c r="C235" t="s">
        <v>200</v>
      </c>
      <c r="D235" s="20">
        <v>36586</v>
      </c>
      <c r="E235" s="20" t="s">
        <v>25</v>
      </c>
    </row>
    <row r="236" spans="1:5" x14ac:dyDescent="0.25">
      <c r="A236" t="s">
        <v>260</v>
      </c>
      <c r="B236" t="s">
        <v>33</v>
      </c>
      <c r="C236" t="s">
        <v>260</v>
      </c>
      <c r="D236" s="20">
        <v>29221</v>
      </c>
      <c r="E236" s="20">
        <v>39209</v>
      </c>
    </row>
    <row r="237" spans="1:5" x14ac:dyDescent="0.25">
      <c r="A237" t="s">
        <v>299</v>
      </c>
      <c r="B237" t="s">
        <v>27</v>
      </c>
      <c r="C237" t="s">
        <v>300</v>
      </c>
      <c r="D237" s="20">
        <v>36008</v>
      </c>
      <c r="E237" s="20">
        <v>43647</v>
      </c>
    </row>
    <row r="238" spans="1:5" x14ac:dyDescent="0.25">
      <c r="A238" t="s">
        <v>301</v>
      </c>
      <c r="B238" t="s">
        <v>27</v>
      </c>
      <c r="C238" t="s">
        <v>300</v>
      </c>
      <c r="D238" s="20">
        <v>36008</v>
      </c>
      <c r="E238" s="20" t="s">
        <v>25</v>
      </c>
    </row>
    <row r="239" spans="1:5" x14ac:dyDescent="0.25">
      <c r="A239" t="s">
        <v>302</v>
      </c>
      <c r="B239" t="s">
        <v>33</v>
      </c>
      <c r="C239" t="s">
        <v>302</v>
      </c>
      <c r="D239" s="20">
        <v>37561</v>
      </c>
      <c r="E239" s="20">
        <v>38639</v>
      </c>
    </row>
    <row r="240" spans="1:5" x14ac:dyDescent="0.25">
      <c r="A240" t="s">
        <v>303</v>
      </c>
      <c r="B240" t="s">
        <v>27</v>
      </c>
      <c r="C240" t="s">
        <v>28</v>
      </c>
      <c r="D240" s="20">
        <v>35217</v>
      </c>
      <c r="E240" s="20" t="s">
        <v>25</v>
      </c>
    </row>
    <row r="241" spans="1:5" x14ac:dyDescent="0.25">
      <c r="A241" t="s">
        <v>124</v>
      </c>
      <c r="B241" t="s">
        <v>23</v>
      </c>
      <c r="C241" t="s">
        <v>124</v>
      </c>
      <c r="D241" s="20">
        <v>37257</v>
      </c>
      <c r="E241" s="20" t="s">
        <v>25</v>
      </c>
    </row>
    <row r="242" spans="1:5" x14ac:dyDescent="0.25">
      <c r="A242" t="s">
        <v>255</v>
      </c>
      <c r="B242" t="s">
        <v>23</v>
      </c>
      <c r="C242" t="s">
        <v>255</v>
      </c>
      <c r="D242" s="20">
        <v>36404</v>
      </c>
      <c r="E242" s="20">
        <v>38668</v>
      </c>
    </row>
    <row r="243" spans="1:5" x14ac:dyDescent="0.25">
      <c r="A243" t="s">
        <v>304</v>
      </c>
      <c r="B243" t="s">
        <v>33</v>
      </c>
      <c r="C243" t="s">
        <v>304</v>
      </c>
      <c r="D243" s="20">
        <v>36678</v>
      </c>
      <c r="E243" s="20">
        <v>43040</v>
      </c>
    </row>
    <row r="244" spans="1:5" x14ac:dyDescent="0.25">
      <c r="A244" t="s">
        <v>305</v>
      </c>
      <c r="B244" t="s">
        <v>33</v>
      </c>
      <c r="C244" t="s">
        <v>306</v>
      </c>
      <c r="D244" s="20">
        <v>36526</v>
      </c>
      <c r="E244" s="20" t="s">
        <v>25</v>
      </c>
    </row>
    <row r="245" spans="1:5" x14ac:dyDescent="0.25">
      <c r="A245" t="s">
        <v>307</v>
      </c>
      <c r="B245" t="s">
        <v>33</v>
      </c>
      <c r="C245" t="s">
        <v>38</v>
      </c>
      <c r="D245" s="20" t="s">
        <v>25</v>
      </c>
      <c r="E245" s="20" t="s">
        <v>25</v>
      </c>
    </row>
    <row r="246" spans="1:5" x14ac:dyDescent="0.25">
      <c r="A246" t="s">
        <v>308</v>
      </c>
      <c r="B246" t="s">
        <v>33</v>
      </c>
      <c r="C246" t="s">
        <v>38</v>
      </c>
      <c r="D246" s="20" t="s">
        <v>25</v>
      </c>
      <c r="E246" s="20" t="s">
        <v>25</v>
      </c>
    </row>
    <row r="247" spans="1:5" x14ac:dyDescent="0.25">
      <c r="A247" t="s">
        <v>309</v>
      </c>
      <c r="B247" t="s">
        <v>33</v>
      </c>
      <c r="C247" t="s">
        <v>38</v>
      </c>
      <c r="D247" s="20" t="s">
        <v>25</v>
      </c>
      <c r="E247" s="20" t="s">
        <v>25</v>
      </c>
    </row>
    <row r="248" spans="1:5" x14ac:dyDescent="0.25">
      <c r="A248" t="s">
        <v>310</v>
      </c>
      <c r="B248" t="s">
        <v>27</v>
      </c>
      <c r="C248" t="s">
        <v>268</v>
      </c>
      <c r="D248" s="20">
        <v>39203</v>
      </c>
      <c r="E248" s="20" t="s">
        <v>25</v>
      </c>
    </row>
    <row r="249" spans="1:5" x14ac:dyDescent="0.25">
      <c r="A249" t="s">
        <v>311</v>
      </c>
      <c r="B249" t="s">
        <v>23</v>
      </c>
      <c r="C249" t="s">
        <v>311</v>
      </c>
      <c r="D249" s="20">
        <v>37485</v>
      </c>
      <c r="E249" s="20">
        <v>36995</v>
      </c>
    </row>
    <row r="250" spans="1:5" x14ac:dyDescent="0.25">
      <c r="A250" t="s">
        <v>312</v>
      </c>
      <c r="B250" t="s">
        <v>33</v>
      </c>
      <c r="C250" t="s">
        <v>46</v>
      </c>
      <c r="D250" s="20">
        <v>43009</v>
      </c>
      <c r="E250" s="20" t="s">
        <v>25</v>
      </c>
    </row>
    <row r="251" spans="1:5" x14ac:dyDescent="0.25">
      <c r="A251" t="s">
        <v>266</v>
      </c>
      <c r="B251" t="s">
        <v>27</v>
      </c>
      <c r="C251" t="s">
        <v>266</v>
      </c>
      <c r="D251" s="20">
        <v>37956</v>
      </c>
      <c r="E251" s="20">
        <v>37286</v>
      </c>
    </row>
    <row r="252" spans="1:5" x14ac:dyDescent="0.25">
      <c r="A252" t="s">
        <v>313</v>
      </c>
      <c r="B252" t="s">
        <v>62</v>
      </c>
      <c r="C252" t="s">
        <v>68</v>
      </c>
      <c r="D252" s="20">
        <v>38353</v>
      </c>
      <c r="E252" s="20" t="s">
        <v>25</v>
      </c>
    </row>
    <row r="253" spans="1:5" x14ac:dyDescent="0.25">
      <c r="A253" t="s">
        <v>314</v>
      </c>
      <c r="B253" t="s">
        <v>33</v>
      </c>
      <c r="C253" t="s">
        <v>314</v>
      </c>
      <c r="D253" s="20">
        <v>43555</v>
      </c>
      <c r="E253" s="20">
        <v>37979</v>
      </c>
    </row>
    <row r="254" spans="1:5" x14ac:dyDescent="0.25">
      <c r="A254" t="s">
        <v>36</v>
      </c>
      <c r="B254" t="s">
        <v>23</v>
      </c>
      <c r="C254" t="s">
        <v>36</v>
      </c>
      <c r="D254" s="20">
        <v>34912</v>
      </c>
      <c r="E254" s="20">
        <v>37834</v>
      </c>
    </row>
    <row r="255" spans="1:5" x14ac:dyDescent="0.25">
      <c r="A255" t="s">
        <v>125</v>
      </c>
      <c r="B255" t="s">
        <v>23</v>
      </c>
      <c r="C255" t="s">
        <v>125</v>
      </c>
      <c r="D255" s="20">
        <v>36392</v>
      </c>
      <c r="E255" s="20">
        <v>38275</v>
      </c>
    </row>
    <row r="256" spans="1:5" x14ac:dyDescent="0.25">
      <c r="A256" t="s">
        <v>264</v>
      </c>
      <c r="B256" t="s">
        <v>77</v>
      </c>
      <c r="C256" t="s">
        <v>264</v>
      </c>
      <c r="D256" s="20">
        <v>38200</v>
      </c>
      <c r="E256" s="20">
        <v>39210</v>
      </c>
    </row>
    <row r="257" spans="1:5" x14ac:dyDescent="0.25">
      <c r="A257" t="s">
        <v>315</v>
      </c>
      <c r="B257" t="s">
        <v>23</v>
      </c>
      <c r="C257" t="s">
        <v>118</v>
      </c>
      <c r="D257" s="20" t="s">
        <v>25</v>
      </c>
      <c r="E257" s="20" t="s">
        <v>25</v>
      </c>
    </row>
    <row r="258" spans="1:5" x14ac:dyDescent="0.25">
      <c r="A258" t="s">
        <v>316</v>
      </c>
      <c r="B258" t="s">
        <v>62</v>
      </c>
      <c r="C258" t="s">
        <v>316</v>
      </c>
      <c r="D258" s="20">
        <v>37712</v>
      </c>
      <c r="E258" s="20">
        <v>43040</v>
      </c>
    </row>
    <row r="259" spans="1:5" x14ac:dyDescent="0.25">
      <c r="A259" t="s">
        <v>317</v>
      </c>
      <c r="B259" t="s">
        <v>62</v>
      </c>
      <c r="C259" t="s">
        <v>316</v>
      </c>
      <c r="D259" s="20">
        <v>37712</v>
      </c>
      <c r="E259" s="20" t="s">
        <v>25</v>
      </c>
    </row>
    <row r="260" spans="1:5" x14ac:dyDescent="0.25">
      <c r="A260" t="s">
        <v>318</v>
      </c>
      <c r="B260" t="s">
        <v>33</v>
      </c>
      <c r="C260" t="s">
        <v>38</v>
      </c>
      <c r="D260" s="20" t="s">
        <v>25</v>
      </c>
      <c r="E260" s="20" t="s">
        <v>25</v>
      </c>
    </row>
    <row r="261" spans="1:5" x14ac:dyDescent="0.25">
      <c r="A261" t="s">
        <v>319</v>
      </c>
      <c r="B261" t="s">
        <v>77</v>
      </c>
      <c r="C261" t="s">
        <v>319</v>
      </c>
      <c r="D261" s="20">
        <v>38353</v>
      </c>
      <c r="E261" s="20">
        <v>37326</v>
      </c>
    </row>
    <row r="262" spans="1:5" x14ac:dyDescent="0.25">
      <c r="A262" t="s">
        <v>320</v>
      </c>
      <c r="B262" t="s">
        <v>23</v>
      </c>
      <c r="C262" t="s">
        <v>118</v>
      </c>
      <c r="D262" s="20" t="s">
        <v>25</v>
      </c>
      <c r="E262" s="20" t="s">
        <v>25</v>
      </c>
    </row>
    <row r="263" spans="1:5" x14ac:dyDescent="0.25">
      <c r="A263" t="s">
        <v>321</v>
      </c>
      <c r="B263" t="s">
        <v>27</v>
      </c>
      <c r="C263" t="s">
        <v>136</v>
      </c>
      <c r="D263" s="20">
        <v>33031</v>
      </c>
      <c r="E263" s="20" t="s">
        <v>25</v>
      </c>
    </row>
    <row r="264" spans="1:5" x14ac:dyDescent="0.25">
      <c r="A264" t="s">
        <v>322</v>
      </c>
      <c r="B264" t="s">
        <v>27</v>
      </c>
      <c r="C264" t="s">
        <v>136</v>
      </c>
      <c r="D264" s="20">
        <v>33031</v>
      </c>
      <c r="E264" s="20" t="s">
        <v>25</v>
      </c>
    </row>
    <row r="265" spans="1:5" x14ac:dyDescent="0.25">
      <c r="A265" t="s">
        <v>44</v>
      </c>
      <c r="B265" t="s">
        <v>33</v>
      </c>
      <c r="C265" t="s">
        <v>44</v>
      </c>
      <c r="D265" s="20">
        <v>38718</v>
      </c>
      <c r="E265" s="20" t="s">
        <v>25</v>
      </c>
    </row>
    <row r="266" spans="1:5" x14ac:dyDescent="0.25">
      <c r="A266" t="s">
        <v>323</v>
      </c>
      <c r="B266" t="s">
        <v>27</v>
      </c>
      <c r="C266" t="s">
        <v>323</v>
      </c>
      <c r="D266" s="20">
        <v>32874</v>
      </c>
      <c r="E266" s="20">
        <v>39427</v>
      </c>
    </row>
    <row r="267" spans="1:5" x14ac:dyDescent="0.25">
      <c r="A267" t="s">
        <v>324</v>
      </c>
      <c r="B267" t="s">
        <v>27</v>
      </c>
      <c r="C267" t="s">
        <v>323</v>
      </c>
      <c r="D267" s="20">
        <v>31048</v>
      </c>
      <c r="E267" s="20" t="s">
        <v>25</v>
      </c>
    </row>
    <row r="268" spans="1:5" x14ac:dyDescent="0.25">
      <c r="A268" t="s">
        <v>40</v>
      </c>
      <c r="B268" t="s">
        <v>27</v>
      </c>
      <c r="C268" t="s">
        <v>40</v>
      </c>
      <c r="D268" s="20">
        <v>43585</v>
      </c>
      <c r="E268" s="20">
        <v>43619</v>
      </c>
    </row>
    <row r="269" spans="1:5" x14ac:dyDescent="0.25">
      <c r="A269" t="s">
        <v>128</v>
      </c>
      <c r="B269" t="s">
        <v>27</v>
      </c>
      <c r="C269" t="s">
        <v>128</v>
      </c>
      <c r="D269" s="20">
        <v>40909</v>
      </c>
      <c r="E269" s="20">
        <v>39563</v>
      </c>
    </row>
    <row r="270" spans="1:5" x14ac:dyDescent="0.25">
      <c r="A270" t="s">
        <v>325</v>
      </c>
      <c r="B270" t="s">
        <v>27</v>
      </c>
      <c r="C270" t="s">
        <v>28</v>
      </c>
      <c r="D270" s="20">
        <v>34335</v>
      </c>
      <c r="E270" s="20" t="s">
        <v>25</v>
      </c>
    </row>
    <row r="271" spans="1:5" x14ac:dyDescent="0.25">
      <c r="A271" t="s">
        <v>34</v>
      </c>
      <c r="B271" t="s">
        <v>33</v>
      </c>
      <c r="C271" t="s">
        <v>34</v>
      </c>
      <c r="D271" s="20">
        <v>36192</v>
      </c>
      <c r="E271" s="20">
        <v>43040</v>
      </c>
    </row>
    <row r="272" spans="1:5" x14ac:dyDescent="0.25">
      <c r="A272" t="s">
        <v>326</v>
      </c>
      <c r="B272" t="s">
        <v>27</v>
      </c>
      <c r="C272" t="s">
        <v>28</v>
      </c>
      <c r="D272" s="20">
        <v>31048</v>
      </c>
      <c r="E272" s="20" t="s">
        <v>25</v>
      </c>
    </row>
    <row r="273" spans="1:5" x14ac:dyDescent="0.25">
      <c r="A273" t="s">
        <v>208</v>
      </c>
      <c r="B273" t="s">
        <v>27</v>
      </c>
      <c r="C273" t="s">
        <v>208</v>
      </c>
      <c r="D273" s="20">
        <v>36251</v>
      </c>
      <c r="E273" s="20">
        <v>36518</v>
      </c>
    </row>
    <row r="274" spans="1:5" x14ac:dyDescent="0.25">
      <c r="A274" t="s">
        <v>327</v>
      </c>
      <c r="B274" t="s">
        <v>23</v>
      </c>
      <c r="C274" t="s">
        <v>31</v>
      </c>
      <c r="D274" s="20">
        <v>35217</v>
      </c>
      <c r="E274" s="20" t="s">
        <v>25</v>
      </c>
    </row>
    <row r="275" spans="1:5" x14ac:dyDescent="0.25">
      <c r="A275" t="s">
        <v>328</v>
      </c>
      <c r="B275" t="s">
        <v>33</v>
      </c>
      <c r="C275" t="s">
        <v>141</v>
      </c>
      <c r="D275" s="20" t="s">
        <v>25</v>
      </c>
      <c r="E275" s="20" t="s">
        <v>25</v>
      </c>
    </row>
    <row r="276" spans="1:5" x14ac:dyDescent="0.25">
      <c r="A276" t="s">
        <v>285</v>
      </c>
      <c r="B276" t="s">
        <v>23</v>
      </c>
      <c r="C276" t="s">
        <v>285</v>
      </c>
      <c r="D276" s="20">
        <v>37774</v>
      </c>
      <c r="E276" s="20">
        <v>43040</v>
      </c>
    </row>
    <row r="277" spans="1:5" x14ac:dyDescent="0.25">
      <c r="A277" t="s">
        <v>329</v>
      </c>
      <c r="B277" t="s">
        <v>23</v>
      </c>
      <c r="C277" t="s">
        <v>285</v>
      </c>
      <c r="D277" s="20">
        <v>34455</v>
      </c>
      <c r="E277" s="20" t="s">
        <v>25</v>
      </c>
    </row>
    <row r="278" spans="1:5" x14ac:dyDescent="0.25">
      <c r="A278" t="s">
        <v>330</v>
      </c>
      <c r="B278" t="s">
        <v>27</v>
      </c>
      <c r="C278" t="s">
        <v>330</v>
      </c>
      <c r="D278" s="20">
        <v>37987</v>
      </c>
      <c r="E278" s="20">
        <v>39422</v>
      </c>
    </row>
    <row r="279" spans="1:5" x14ac:dyDescent="0.25">
      <c r="A279" t="s">
        <v>331</v>
      </c>
      <c r="B279" t="s">
        <v>77</v>
      </c>
      <c r="C279" t="s">
        <v>76</v>
      </c>
      <c r="D279" s="20">
        <v>37316</v>
      </c>
      <c r="E279" s="20" t="s">
        <v>25</v>
      </c>
    </row>
    <row r="280" spans="1:5" x14ac:dyDescent="0.25">
      <c r="A280" t="s">
        <v>79</v>
      </c>
      <c r="B280" t="s">
        <v>27</v>
      </c>
      <c r="C280" t="s">
        <v>79</v>
      </c>
      <c r="D280" s="20">
        <v>37622</v>
      </c>
      <c r="E280" s="20">
        <v>43586</v>
      </c>
    </row>
    <row r="281" spans="1:5" x14ac:dyDescent="0.25">
      <c r="A281" t="s">
        <v>332</v>
      </c>
      <c r="B281" t="s">
        <v>23</v>
      </c>
      <c r="C281" t="s">
        <v>153</v>
      </c>
      <c r="D281" s="20">
        <v>38670</v>
      </c>
      <c r="E281" s="20" t="s">
        <v>25</v>
      </c>
    </row>
    <row r="282" spans="1:5" x14ac:dyDescent="0.25">
      <c r="A282" t="s">
        <v>333</v>
      </c>
      <c r="B282" t="s">
        <v>33</v>
      </c>
      <c r="C282" t="s">
        <v>216</v>
      </c>
      <c r="D282" s="20">
        <v>38718</v>
      </c>
      <c r="E282" s="20" t="s">
        <v>25</v>
      </c>
    </row>
    <row r="283" spans="1:5" x14ac:dyDescent="0.25">
      <c r="A283" t="s">
        <v>334</v>
      </c>
      <c r="B283" t="s">
        <v>23</v>
      </c>
      <c r="C283" t="s">
        <v>118</v>
      </c>
      <c r="D283" s="20">
        <v>37227</v>
      </c>
      <c r="E283" s="20" t="s">
        <v>25</v>
      </c>
    </row>
    <row r="284" spans="1:5" x14ac:dyDescent="0.25">
      <c r="A284" t="s">
        <v>335</v>
      </c>
      <c r="B284" t="s">
        <v>23</v>
      </c>
      <c r="C284" t="s">
        <v>118</v>
      </c>
      <c r="D284" s="20" t="s">
        <v>25</v>
      </c>
      <c r="E284" s="20" t="s">
        <v>25</v>
      </c>
    </row>
    <row r="285" spans="1:5" x14ac:dyDescent="0.25">
      <c r="A285" t="s">
        <v>336</v>
      </c>
      <c r="B285" t="s">
        <v>27</v>
      </c>
      <c r="C285" t="s">
        <v>173</v>
      </c>
      <c r="D285" s="20">
        <v>39448</v>
      </c>
      <c r="E285" s="20" t="s">
        <v>25</v>
      </c>
    </row>
    <row r="286" spans="1:5" x14ac:dyDescent="0.25">
      <c r="A286" t="s">
        <v>337</v>
      </c>
      <c r="B286" t="s">
        <v>27</v>
      </c>
      <c r="C286" t="s">
        <v>173</v>
      </c>
      <c r="D286" s="20">
        <v>39448</v>
      </c>
      <c r="E286" s="20" t="s">
        <v>25</v>
      </c>
    </row>
    <row r="287" spans="1:5" x14ac:dyDescent="0.25">
      <c r="A287" t="s">
        <v>338</v>
      </c>
      <c r="B287" t="s">
        <v>23</v>
      </c>
      <c r="C287" t="s">
        <v>194</v>
      </c>
      <c r="D287" s="20" t="s">
        <v>25</v>
      </c>
      <c r="E287" s="20" t="s">
        <v>25</v>
      </c>
    </row>
    <row r="288" spans="1:5" x14ac:dyDescent="0.25">
      <c r="A288" t="s">
        <v>339</v>
      </c>
      <c r="B288" t="s">
        <v>33</v>
      </c>
      <c r="C288" t="s">
        <v>260</v>
      </c>
      <c r="D288" s="20">
        <v>39600</v>
      </c>
      <c r="E288" s="20">
        <v>39209</v>
      </c>
    </row>
    <row r="289" spans="1:5" x14ac:dyDescent="0.25">
      <c r="A289" t="s">
        <v>261</v>
      </c>
      <c r="B289" t="s">
        <v>33</v>
      </c>
      <c r="C289" t="s">
        <v>260</v>
      </c>
      <c r="D289" s="20">
        <v>39600</v>
      </c>
      <c r="E289" s="20" t="s">
        <v>25</v>
      </c>
    </row>
    <row r="290" spans="1:5" x14ac:dyDescent="0.25">
      <c r="A290" t="s">
        <v>340</v>
      </c>
      <c r="B290" t="s">
        <v>27</v>
      </c>
      <c r="C290" t="s">
        <v>340</v>
      </c>
      <c r="D290" s="20">
        <v>35886</v>
      </c>
      <c r="E290" s="20">
        <v>43586</v>
      </c>
    </row>
    <row r="291" spans="1:5" x14ac:dyDescent="0.25">
      <c r="A291" t="s">
        <v>341</v>
      </c>
      <c r="B291" t="s">
        <v>27</v>
      </c>
      <c r="C291" t="s">
        <v>342</v>
      </c>
      <c r="D291" s="20">
        <v>37346</v>
      </c>
      <c r="E291" s="20" t="s">
        <v>25</v>
      </c>
    </row>
    <row r="292" spans="1:5" x14ac:dyDescent="0.25">
      <c r="A292" t="s">
        <v>343</v>
      </c>
      <c r="B292" t="s">
        <v>27</v>
      </c>
      <c r="C292" t="s">
        <v>275</v>
      </c>
      <c r="D292" s="20">
        <v>36495</v>
      </c>
      <c r="E292" s="20" t="s">
        <v>25</v>
      </c>
    </row>
    <row r="293" spans="1:5" x14ac:dyDescent="0.25">
      <c r="A293" t="s">
        <v>344</v>
      </c>
      <c r="B293" t="s">
        <v>33</v>
      </c>
      <c r="C293" t="s">
        <v>344</v>
      </c>
      <c r="D293" s="20">
        <v>36800</v>
      </c>
      <c r="E293" s="20" t="s">
        <v>25</v>
      </c>
    </row>
    <row r="294" spans="1:5" x14ac:dyDescent="0.25">
      <c r="A294" t="s">
        <v>345</v>
      </c>
      <c r="B294" t="s">
        <v>33</v>
      </c>
      <c r="C294" t="s">
        <v>344</v>
      </c>
      <c r="D294" s="20">
        <v>36800</v>
      </c>
      <c r="E294" s="20" t="s">
        <v>25</v>
      </c>
    </row>
    <row r="295" spans="1:5" x14ac:dyDescent="0.25">
      <c r="A295" t="s">
        <v>346</v>
      </c>
      <c r="B295" t="s">
        <v>33</v>
      </c>
      <c r="C295" t="s">
        <v>346</v>
      </c>
      <c r="D295" s="20">
        <v>36281</v>
      </c>
      <c r="E295" s="20">
        <v>39112</v>
      </c>
    </row>
    <row r="296" spans="1:5" x14ac:dyDescent="0.25">
      <c r="A296" t="s">
        <v>347</v>
      </c>
      <c r="B296" t="s">
        <v>33</v>
      </c>
      <c r="C296" t="s">
        <v>347</v>
      </c>
      <c r="D296" s="20">
        <v>43647</v>
      </c>
      <c r="E296" s="20">
        <v>37492</v>
      </c>
    </row>
    <row r="297" spans="1:5" x14ac:dyDescent="0.25">
      <c r="A297" t="s">
        <v>224</v>
      </c>
      <c r="B297" t="s">
        <v>33</v>
      </c>
      <c r="C297" t="s">
        <v>224</v>
      </c>
      <c r="D297" s="20">
        <v>40198</v>
      </c>
      <c r="E297" s="20">
        <v>40909</v>
      </c>
    </row>
    <row r="298" spans="1:5" x14ac:dyDescent="0.25">
      <c r="A298" t="s">
        <v>348</v>
      </c>
      <c r="B298" t="s">
        <v>33</v>
      </c>
      <c r="C298" t="s">
        <v>177</v>
      </c>
      <c r="D298" s="20">
        <v>40813</v>
      </c>
      <c r="E298" s="20" t="s">
        <v>25</v>
      </c>
    </row>
    <row r="299" spans="1:5" x14ac:dyDescent="0.25">
      <c r="A299" t="s">
        <v>349</v>
      </c>
      <c r="B299" t="s">
        <v>33</v>
      </c>
      <c r="C299" t="s">
        <v>65</v>
      </c>
      <c r="D299" s="20" t="s">
        <v>25</v>
      </c>
      <c r="E299" s="20" t="s">
        <v>25</v>
      </c>
    </row>
    <row r="300" spans="1:5" x14ac:dyDescent="0.25">
      <c r="A300" t="s">
        <v>350</v>
      </c>
      <c r="B300" t="s">
        <v>33</v>
      </c>
      <c r="D300" s="20" t="s">
        <v>25</v>
      </c>
      <c r="E300" s="20" t="s">
        <v>25</v>
      </c>
    </row>
    <row r="301" spans="1:5" x14ac:dyDescent="0.25">
      <c r="A301" t="s">
        <v>351</v>
      </c>
      <c r="B301" t="s">
        <v>33</v>
      </c>
      <c r="D301" s="20" t="s">
        <v>25</v>
      </c>
      <c r="E301" s="20" t="s">
        <v>25</v>
      </c>
    </row>
    <row r="302" spans="1:5" x14ac:dyDescent="0.25">
      <c r="A302" t="s">
        <v>352</v>
      </c>
      <c r="B302" t="s">
        <v>33</v>
      </c>
      <c r="C302" t="s">
        <v>177</v>
      </c>
      <c r="D302" s="20" t="s">
        <v>25</v>
      </c>
      <c r="E302" s="20" t="s">
        <v>25</v>
      </c>
    </row>
    <row r="303" spans="1:5" x14ac:dyDescent="0.25">
      <c r="A303" t="s">
        <v>353</v>
      </c>
      <c r="B303" t="s">
        <v>33</v>
      </c>
      <c r="C303" t="s">
        <v>177</v>
      </c>
      <c r="D303" s="20" t="s">
        <v>25</v>
      </c>
      <c r="E303" s="20" t="s">
        <v>25</v>
      </c>
    </row>
    <row r="304" spans="1:5" x14ac:dyDescent="0.25">
      <c r="A304" t="s">
        <v>262</v>
      </c>
      <c r="B304" t="s">
        <v>23</v>
      </c>
      <c r="C304" t="s">
        <v>262</v>
      </c>
      <c r="D304" s="20">
        <v>42156</v>
      </c>
      <c r="E304" s="20">
        <v>39380</v>
      </c>
    </row>
    <row r="305" spans="1:5" x14ac:dyDescent="0.25">
      <c r="A305" t="s">
        <v>354</v>
      </c>
      <c r="B305" t="s">
        <v>27</v>
      </c>
      <c r="C305" t="s">
        <v>54</v>
      </c>
      <c r="D305" s="20" t="s">
        <v>25</v>
      </c>
      <c r="E305" s="20" t="s">
        <v>25</v>
      </c>
    </row>
    <row r="306" spans="1:5" x14ac:dyDescent="0.25">
      <c r="A306" t="s">
        <v>355</v>
      </c>
      <c r="B306" t="s">
        <v>77</v>
      </c>
      <c r="C306" t="s">
        <v>355</v>
      </c>
      <c r="D306" s="20">
        <v>36008</v>
      </c>
      <c r="E306" s="20">
        <v>36695</v>
      </c>
    </row>
    <row r="307" spans="1:5" x14ac:dyDescent="0.25">
      <c r="A307" t="s">
        <v>356</v>
      </c>
      <c r="B307" t="s">
        <v>77</v>
      </c>
      <c r="C307" t="s">
        <v>355</v>
      </c>
      <c r="D307" s="20" t="s">
        <v>25</v>
      </c>
      <c r="E307" s="20" t="s">
        <v>25</v>
      </c>
    </row>
    <row r="308" spans="1:5" x14ac:dyDescent="0.25">
      <c r="A308" t="s">
        <v>357</v>
      </c>
      <c r="B308" t="s">
        <v>23</v>
      </c>
      <c r="C308" t="s">
        <v>100</v>
      </c>
      <c r="D308" s="20" t="s">
        <v>25</v>
      </c>
      <c r="E308" s="20" t="s">
        <v>25</v>
      </c>
    </row>
    <row r="309" spans="1:5" x14ac:dyDescent="0.25">
      <c r="A309" t="s">
        <v>358</v>
      </c>
      <c r="B309" t="s">
        <v>23</v>
      </c>
      <c r="C309" t="s">
        <v>100</v>
      </c>
      <c r="D309" s="20" t="s">
        <v>25</v>
      </c>
      <c r="E309" s="20" t="s">
        <v>25</v>
      </c>
    </row>
    <row r="310" spans="1:5" x14ac:dyDescent="0.25">
      <c r="A310" t="s">
        <v>359</v>
      </c>
      <c r="B310" t="s">
        <v>23</v>
      </c>
      <c r="C310" t="s">
        <v>311</v>
      </c>
      <c r="D310" s="20">
        <v>29952</v>
      </c>
      <c r="E310" s="20" t="s">
        <v>25</v>
      </c>
    </row>
    <row r="311" spans="1:5" x14ac:dyDescent="0.25">
      <c r="A311" t="s">
        <v>360</v>
      </c>
      <c r="B311" t="s">
        <v>33</v>
      </c>
      <c r="C311" t="s">
        <v>247</v>
      </c>
      <c r="D311" s="20">
        <v>35004</v>
      </c>
      <c r="E311" s="20" t="s">
        <v>25</v>
      </c>
    </row>
    <row r="312" spans="1:5" x14ac:dyDescent="0.25">
      <c r="A312" t="s">
        <v>361</v>
      </c>
      <c r="B312" t="s">
        <v>27</v>
      </c>
      <c r="C312" t="s">
        <v>361</v>
      </c>
      <c r="D312" s="20">
        <v>35855</v>
      </c>
      <c r="E312" s="20">
        <v>39651</v>
      </c>
    </row>
    <row r="313" spans="1:5" x14ac:dyDescent="0.25">
      <c r="A313" t="s">
        <v>362</v>
      </c>
      <c r="B313" t="s">
        <v>27</v>
      </c>
      <c r="C313" t="s">
        <v>362</v>
      </c>
      <c r="D313" s="20">
        <v>38353</v>
      </c>
      <c r="E313" s="20">
        <v>39833</v>
      </c>
    </row>
    <row r="314" spans="1:5" x14ac:dyDescent="0.25">
      <c r="A314" t="s">
        <v>80</v>
      </c>
      <c r="B314" t="s">
        <v>27</v>
      </c>
      <c r="C314" t="s">
        <v>80</v>
      </c>
      <c r="D314" s="20">
        <v>36586</v>
      </c>
      <c r="E314" s="20" t="s">
        <v>25</v>
      </c>
    </row>
    <row r="315" spans="1:5" x14ac:dyDescent="0.25">
      <c r="A315" t="s">
        <v>247</v>
      </c>
      <c r="B315" t="s">
        <v>33</v>
      </c>
      <c r="C315" t="s">
        <v>247</v>
      </c>
      <c r="D315" s="20">
        <v>38483</v>
      </c>
      <c r="E315" s="20">
        <v>37683</v>
      </c>
    </row>
    <row r="316" spans="1:5" x14ac:dyDescent="0.25">
      <c r="A316" t="s">
        <v>141</v>
      </c>
      <c r="B316" t="s">
        <v>33</v>
      </c>
      <c r="C316" t="s">
        <v>141</v>
      </c>
      <c r="D316" s="20">
        <v>37622</v>
      </c>
      <c r="E316" s="20" t="s">
        <v>25</v>
      </c>
    </row>
    <row r="317" spans="1:5" x14ac:dyDescent="0.25">
      <c r="A317" t="s">
        <v>363</v>
      </c>
      <c r="B317" t="s">
        <v>62</v>
      </c>
      <c r="C317" t="s">
        <v>363</v>
      </c>
      <c r="D317" s="20">
        <v>37622</v>
      </c>
      <c r="E317" s="20">
        <v>39499</v>
      </c>
    </row>
    <row r="318" spans="1:5" x14ac:dyDescent="0.25">
      <c r="A318" t="s">
        <v>342</v>
      </c>
      <c r="B318" t="s">
        <v>27</v>
      </c>
      <c r="C318" t="s">
        <v>342</v>
      </c>
      <c r="D318" s="20">
        <v>37622</v>
      </c>
      <c r="E318" s="20">
        <v>43586</v>
      </c>
    </row>
    <row r="319" spans="1:5" x14ac:dyDescent="0.25">
      <c r="A319" t="s">
        <v>364</v>
      </c>
      <c r="B319" t="s">
        <v>33</v>
      </c>
      <c r="C319" t="s">
        <v>141</v>
      </c>
      <c r="D319" s="20" t="s">
        <v>25</v>
      </c>
      <c r="E319" s="20" t="s">
        <v>25</v>
      </c>
    </row>
    <row r="320" spans="1:5" x14ac:dyDescent="0.25">
      <c r="A320" t="s">
        <v>365</v>
      </c>
      <c r="B320" t="s">
        <v>33</v>
      </c>
      <c r="C320" t="s">
        <v>141</v>
      </c>
      <c r="D320" s="20">
        <v>35004</v>
      </c>
      <c r="E320" s="20" t="s">
        <v>25</v>
      </c>
    </row>
    <row r="321" spans="1:5" x14ac:dyDescent="0.25">
      <c r="A321" t="s">
        <v>366</v>
      </c>
      <c r="B321" t="s">
        <v>33</v>
      </c>
      <c r="C321" t="s">
        <v>141</v>
      </c>
      <c r="D321" s="20">
        <v>35004</v>
      </c>
      <c r="E321" s="20" t="s">
        <v>25</v>
      </c>
    </row>
    <row r="322" spans="1:5" x14ac:dyDescent="0.25">
      <c r="A322" t="s">
        <v>367</v>
      </c>
      <c r="B322" t="s">
        <v>33</v>
      </c>
      <c r="C322" t="s">
        <v>141</v>
      </c>
      <c r="D322" s="20">
        <v>35004</v>
      </c>
      <c r="E322" s="20" t="s">
        <v>25</v>
      </c>
    </row>
    <row r="323" spans="1:5" x14ac:dyDescent="0.25">
      <c r="A323" t="s">
        <v>48</v>
      </c>
      <c r="B323" t="s">
        <v>27</v>
      </c>
      <c r="C323" t="s">
        <v>48</v>
      </c>
      <c r="D323" s="20">
        <v>36039</v>
      </c>
      <c r="E323" s="20">
        <v>37266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2AB4-2FAA-43BD-9ADA-D2FA9380C481}">
  <sheetPr>
    <pageSetUpPr fitToPage="1"/>
  </sheetPr>
  <dimension ref="A1:N62"/>
  <sheetViews>
    <sheetView tabSelected="1" workbookViewId="0">
      <pane ySplit="1" topLeftCell="A44" activePane="bottomLeft" state="frozen"/>
      <selection pane="bottomLeft" activeCell="E50" sqref="E50"/>
    </sheetView>
  </sheetViews>
  <sheetFormatPr defaultRowHeight="15" x14ac:dyDescent="0.25"/>
  <cols>
    <col min="1" max="1" width="27.5703125" customWidth="1"/>
    <col min="2" max="3" width="26.5703125" style="3" customWidth="1"/>
    <col min="4" max="4" width="27.28515625" style="23" customWidth="1"/>
    <col min="5" max="5" width="24" style="23" customWidth="1"/>
    <col min="6" max="6" width="15.7109375" style="1" customWidth="1"/>
    <col min="7" max="7" width="20.7109375" style="2" customWidth="1"/>
    <col min="8" max="8" width="13.28515625" style="19" customWidth="1"/>
    <col min="9" max="10" width="10.7109375" style="19" customWidth="1"/>
    <col min="11" max="14" width="30.7109375" customWidth="1"/>
  </cols>
  <sheetData>
    <row r="1" spans="1:14" ht="15.75" thickBot="1" x14ac:dyDescent="0.3">
      <c r="A1" s="7" t="s">
        <v>10</v>
      </c>
      <c r="B1" s="8" t="s">
        <v>9</v>
      </c>
      <c r="C1" s="8" t="s">
        <v>368</v>
      </c>
      <c r="D1" s="21" t="s">
        <v>11</v>
      </c>
      <c r="E1" s="21" t="s">
        <v>12</v>
      </c>
      <c r="F1" s="9" t="s">
        <v>8</v>
      </c>
      <c r="G1" s="10" t="s">
        <v>7</v>
      </c>
      <c r="H1" s="9" t="s">
        <v>6</v>
      </c>
      <c r="I1" s="9" t="s">
        <v>5</v>
      </c>
      <c r="J1" s="9" t="s">
        <v>4</v>
      </c>
      <c r="K1" s="6" t="s">
        <v>3</v>
      </c>
      <c r="L1" s="6" t="s">
        <v>2</v>
      </c>
      <c r="M1" s="6" t="s">
        <v>1</v>
      </c>
      <c r="N1" s="5" t="s">
        <v>0</v>
      </c>
    </row>
    <row r="2" spans="1:14" x14ac:dyDescent="0.25">
      <c r="A2" s="11" t="str">
        <f>[1]Master!B2</f>
        <v>Bayside</v>
      </c>
      <c r="B2" s="12" t="str">
        <f>[1]Master!E2</f>
        <v>Ocean Bay-Bayside</v>
      </c>
      <c r="C2" s="12"/>
      <c r="D2" s="22" t="e">
        <f>VLOOKUP(B2,'Development Data'!A2:E323, 5, FALSE)</f>
        <v>#N/A</v>
      </c>
      <c r="E2" s="22" t="e">
        <f>VLOOKUP(B2,'Development Data'!A1:E323, 5, FALSE)</f>
        <v>#N/A</v>
      </c>
      <c r="F2" s="13">
        <f>[1]Master!F2</f>
        <v>42416</v>
      </c>
      <c r="G2" s="13">
        <f>[1]Master!G2</f>
        <v>42733</v>
      </c>
      <c r="H2" s="14" t="str">
        <f>[1]Master!H2</f>
        <v>Closed</v>
      </c>
      <c r="I2" s="14" t="str">
        <f>[1]Master!I2</f>
        <v>Queens</v>
      </c>
      <c r="J2" s="14">
        <f>[1]Master!J2</f>
        <v>1395</v>
      </c>
      <c r="K2" s="4" t="str">
        <f>[1]Master!M2</f>
        <v>Wavecrest</v>
      </c>
      <c r="L2" s="4" t="str">
        <f>[1]Master!N2</f>
        <v>Susan Camerata
scamerata@twmt.net
718-412-3702</v>
      </c>
      <c r="M2" s="4">
        <f>[1]Master!O2</f>
        <v>0</v>
      </c>
      <c r="N2" s="4" t="str">
        <f>[1]Master!S2</f>
        <v>Building #1: 54-81 ALMEDA AVE, Building #2: 54-75 ALMEDA AVE, Building #3: 54-49 ALMEDA AVE, Building #4: 54-41 ALMEDA AVE, Building #5: 54-15 ALMEDA AVE, Building #6: 54-09 ALMEDA AVE, Building #7: 51-49 ALMEDA AVE, Building #8: 51-45 ALMEDA AVE, Building #9:51-15 ALMEDA AVE, Building #10: 51-11 ALMEDA AVE, Building #11: 409 BEACH 51ST ST, Building #12: 51-24 BEACH CHANNEL DR, Building #13: 51-32 BEACH CHANNEL DR, Building #14: 410 BEACH 54TH ST, Building #15: 411 BEACH 54TH ST, Building #16: 54-22 BEACH CHANNEL DR, Building #17: 54-30 BEACH CHANNEL DR, Building #18: 56-10 BEACH CHANNEL DR, Building #19: 56-16 BEACH CHANNEL DR, Building #20: 414 BEACH 58TH ST,57-10 BEACH CHANNEL DR, Building #21: 441 BEACH 51ST ST, 445 BEACH 51ST ST, Building #22: 430 BEACH 54TH ST, 434 BEACH 54TH ST, 440 BEACH 54TH ST, 444 BEACH 54TH ST, Building #23: 439 BEACH 54TH ST, 443 BEACH 54TH ST, 447 BEACH 54TH ST, Building #24: 434 BEACH 58TH ST, 440 BEACH 58TH ST</v>
      </c>
    </row>
    <row r="3" spans="1:14" ht="30" x14ac:dyDescent="0.25">
      <c r="A3" s="11" t="str">
        <f>[1]Master!B3</f>
        <v>RAD Bronx Bundle 1a</v>
      </c>
      <c r="B3" s="12" t="str">
        <f>[1]Master!E3</f>
        <v>Twin Parks West (sites 1 &amp; 2)</v>
      </c>
      <c r="C3" s="12"/>
      <c r="D3" s="22" t="e">
        <f>VLOOKUP(B3,'Development Data'!A3:E324, 5, FALSE)</f>
        <v>#N/A</v>
      </c>
      <c r="E3" s="22" t="e">
        <f>VLOOKUP(B3,'Development Data'!A2:E324, 5, FALSE)</f>
        <v>#N/A</v>
      </c>
      <c r="F3" s="13">
        <f>[1]Master!F3</f>
        <v>42877</v>
      </c>
      <c r="G3" s="13">
        <f>[1]Master!G3</f>
        <v>43404</v>
      </c>
      <c r="H3" s="14" t="str">
        <f>[1]Master!H3</f>
        <v>Closed</v>
      </c>
      <c r="I3" s="14" t="str">
        <f>[1]Master!I3</f>
        <v>Bronx</v>
      </c>
      <c r="J3" s="14">
        <f>[1]Master!J3</f>
        <v>312</v>
      </c>
      <c r="K3" s="4" t="str">
        <f>[1]Master!M3</f>
        <v>Kraus Management</v>
      </c>
      <c r="L3" s="4" t="str">
        <f>[1]Master!N3</f>
        <v>Joseph Mayerhoff, 
Director of Operations
718-274-5000, x134
jmm@krausinc.com</v>
      </c>
      <c r="M3" s="4" t="str">
        <f>[1]Master!O3</f>
        <v xml:space="preserve">Lisa Zeiger
Vice President
718-274-5000, x126
lhz@krausinc.com </v>
      </c>
      <c r="N3" s="4" t="str">
        <f>[1]Master!S3</f>
        <v>Building #1: 353, 355, 360, and 365 Ford St; 355 and 365 E 183rd St</v>
      </c>
    </row>
    <row r="4" spans="1:14" x14ac:dyDescent="0.25">
      <c r="A4" s="11" t="str">
        <f>[1]Master!B4</f>
        <v>RAD Bronx Bundle 2</v>
      </c>
      <c r="B4" s="12" t="str">
        <f>[1]Master!E4</f>
        <v>Betances I</v>
      </c>
      <c r="C4" s="12"/>
      <c r="D4" s="22" t="e">
        <f>VLOOKUP(B4,'Development Data'!A4:E325, 5, FALSE)</f>
        <v>#N/A</v>
      </c>
      <c r="E4" s="22" t="e">
        <f>VLOOKUP(B4,'Development Data'!A3:E325, 5, FALSE)</f>
        <v>#N/A</v>
      </c>
      <c r="F4" s="13">
        <f>[1]Master!F4</f>
        <v>42877</v>
      </c>
      <c r="G4" s="13">
        <f>[1]Master!G4</f>
        <v>43420</v>
      </c>
      <c r="H4" s="14" t="str">
        <f>[1]Master!H4</f>
        <v>Closed</v>
      </c>
      <c r="I4" s="14" t="str">
        <f>[1]Master!I4</f>
        <v>Bronx</v>
      </c>
      <c r="J4" s="14">
        <f>[1]Master!J4</f>
        <v>309</v>
      </c>
      <c r="K4" s="4" t="str">
        <f>[1]Master!M4</f>
        <v>Wavecrest Management</v>
      </c>
      <c r="L4" s="4" t="str">
        <f>[1]Master!N4</f>
        <v>Susan Camerata
scamerata@twmt.net
718-412-3702</v>
      </c>
      <c r="M4" s="4">
        <f>[1]Master!O4</f>
        <v>0</v>
      </c>
      <c r="N4" s="4">
        <f>[1]Master!S4</f>
        <v>0</v>
      </c>
    </row>
    <row r="5" spans="1:14" x14ac:dyDescent="0.25">
      <c r="A5" s="11" t="str">
        <f>[1]Master!B5</f>
        <v>RAD Bronx Bundle 2</v>
      </c>
      <c r="B5" s="12" t="str">
        <f>[1]Master!E5</f>
        <v>Betances II, 9A</v>
      </c>
      <c r="C5" s="12"/>
      <c r="D5" s="22" t="e">
        <f>VLOOKUP(B5,'Development Data'!A5:E326, 5, FALSE)</f>
        <v>#N/A</v>
      </c>
      <c r="E5" s="22" t="e">
        <f>VLOOKUP(B5,'Development Data'!A4:E326, 5, FALSE)</f>
        <v>#N/A</v>
      </c>
      <c r="F5" s="13">
        <f>[1]Master!F5</f>
        <v>42877</v>
      </c>
      <c r="G5" s="13">
        <f>[1]Master!G5</f>
        <v>43420</v>
      </c>
      <c r="H5" s="14" t="str">
        <f>[1]Master!H5</f>
        <v>Closed</v>
      </c>
      <c r="I5" s="14" t="str">
        <f>[1]Master!I5</f>
        <v>Bronx</v>
      </c>
      <c r="J5" s="14">
        <f>[1]Master!J5</f>
        <v>46</v>
      </c>
      <c r="K5" s="4" t="str">
        <f>[1]Master!M5</f>
        <v>Wavecrest Management</v>
      </c>
      <c r="L5" s="4" t="str">
        <f>[1]Master!N5</f>
        <v>Susan Camerata
scamerata@twmt.net
718-412-3702</v>
      </c>
      <c r="M5" s="4">
        <f>[1]Master!O5</f>
        <v>0</v>
      </c>
      <c r="N5" s="4" t="str">
        <f>[1]Master!S5</f>
        <v>Building #4: 505, 509, 511, and 517 E 144th St</v>
      </c>
    </row>
    <row r="6" spans="1:14" x14ac:dyDescent="0.25">
      <c r="A6" s="11" t="str">
        <f>[1]Master!B6</f>
        <v>RAD Bronx Bundle 2</v>
      </c>
      <c r="B6" s="12" t="str">
        <f>[1]Master!E6</f>
        <v>Betances II, 13</v>
      </c>
      <c r="C6" s="12"/>
      <c r="D6" s="22" t="e">
        <f>VLOOKUP(B6,'Development Data'!A6:E327, 5, FALSE)</f>
        <v>#N/A</v>
      </c>
      <c r="E6" s="22" t="e">
        <f>VLOOKUP(B6,'Development Data'!A5:E327, 5, FALSE)</f>
        <v>#N/A</v>
      </c>
      <c r="F6" s="13">
        <f>[1]Master!F6</f>
        <v>42877</v>
      </c>
      <c r="G6" s="13">
        <f>[1]Master!G6</f>
        <v>43420</v>
      </c>
      <c r="H6" s="14" t="str">
        <f>[1]Master!H6</f>
        <v>Closed</v>
      </c>
      <c r="I6" s="14" t="str">
        <f>[1]Master!I6</f>
        <v>Bronx</v>
      </c>
      <c r="J6" s="14">
        <f>[1]Master!J6</f>
        <v>51</v>
      </c>
      <c r="K6" s="4" t="str">
        <f>[1]Master!M6</f>
        <v>Wavecrest Management</v>
      </c>
      <c r="L6" s="4" t="str">
        <f>[1]Master!N6</f>
        <v>Susan Camerata
scamerata@twmt.net
718-412-3702</v>
      </c>
      <c r="M6" s="4">
        <f>[1]Master!O6</f>
        <v>0</v>
      </c>
      <c r="N6" s="4" t="str">
        <f>[1]Master!S6</f>
        <v>Building #3: 690 and 700 E 140th St</v>
      </c>
    </row>
    <row r="7" spans="1:14" x14ac:dyDescent="0.25">
      <c r="A7" s="11" t="str">
        <f>[1]Master!B7</f>
        <v>RAD Bronx Bundle 2</v>
      </c>
      <c r="B7" s="12" t="str">
        <f>[1]Master!E7</f>
        <v>Betances II, 18</v>
      </c>
      <c r="C7" s="12"/>
      <c r="D7" s="22" t="e">
        <f>VLOOKUP(B7,'Development Data'!A7:E328, 5, FALSE)</f>
        <v>#N/A</v>
      </c>
      <c r="E7" s="22" t="e">
        <f>VLOOKUP(B7,'Development Data'!A6:E328, 5, FALSE)</f>
        <v>#N/A</v>
      </c>
      <c r="F7" s="13">
        <f>[1]Master!F7</f>
        <v>42877</v>
      </c>
      <c r="G7" s="13">
        <f>[1]Master!G7</f>
        <v>43420</v>
      </c>
      <c r="H7" s="14" t="str">
        <f>[1]Master!H7</f>
        <v>Closed</v>
      </c>
      <c r="I7" s="14" t="str">
        <f>[1]Master!I7</f>
        <v>Bronx</v>
      </c>
      <c r="J7" s="14">
        <f>[1]Master!J7</f>
        <v>78</v>
      </c>
      <c r="K7" s="4" t="str">
        <f>[1]Master!M7</f>
        <v>Wavecrest Management</v>
      </c>
      <c r="L7" s="4" t="str">
        <f>[1]Master!N7</f>
        <v>Susan Camerata
scamerata@twmt.net
718-412-3702</v>
      </c>
      <c r="M7" s="4">
        <f>[1]Master!O7</f>
        <v>0</v>
      </c>
      <c r="N7" s="4" t="str">
        <f>[1]Master!S7</f>
        <v>Building #1: 443, 453, 455, and 463 E 137th St, Building #2: 408 and 416 E 137th St</v>
      </c>
    </row>
    <row r="8" spans="1:14" x14ac:dyDescent="0.25">
      <c r="A8" s="11" t="str">
        <f>[1]Master!B8</f>
        <v>RAD Bronx Bundle 2</v>
      </c>
      <c r="B8" s="12" t="str">
        <f>[1]Master!E8</f>
        <v>Betances III, 9A</v>
      </c>
      <c r="C8" s="12"/>
      <c r="D8" s="22" t="e">
        <f>VLOOKUP(B8,'Development Data'!A8:E329, 5, FALSE)</f>
        <v>#N/A</v>
      </c>
      <c r="E8" s="22" t="e">
        <f>VLOOKUP(B8,'Development Data'!A7:E329, 5, FALSE)</f>
        <v>#N/A</v>
      </c>
      <c r="F8" s="13">
        <f>[1]Master!F8</f>
        <v>42877</v>
      </c>
      <c r="G8" s="13">
        <f>[1]Master!G8</f>
        <v>43420</v>
      </c>
      <c r="H8" s="14" t="str">
        <f>[1]Master!H8</f>
        <v>Closed</v>
      </c>
      <c r="I8" s="14" t="str">
        <f>[1]Master!I8</f>
        <v>Bronx</v>
      </c>
      <c r="J8" s="14">
        <f>[1]Master!J8</f>
        <v>26</v>
      </c>
      <c r="K8" s="4" t="str">
        <f>[1]Master!M8</f>
        <v>Wavecrest Management</v>
      </c>
      <c r="L8" s="4" t="str">
        <f>[1]Master!N8</f>
        <v>Susan Camerata
scamerata@twmt.net
718-412-3702</v>
      </c>
      <c r="M8" s="4">
        <f>[1]Master!O8</f>
        <v>0</v>
      </c>
      <c r="N8" s="4" t="str">
        <f>[1]Master!S8</f>
        <v>Building #2: 427 Saint Ann's Ave, Building #3: 423 Saint Ann's Ave</v>
      </c>
    </row>
    <row r="9" spans="1:14" x14ac:dyDescent="0.25">
      <c r="A9" s="11" t="str">
        <f>[1]Master!B9</f>
        <v>RAD Bronx Bundle 2</v>
      </c>
      <c r="B9" s="12" t="str">
        <f>[1]Master!E9</f>
        <v>Betances III, 13</v>
      </c>
      <c r="C9" s="12"/>
      <c r="D9" s="22" t="e">
        <f>VLOOKUP(B9,'Development Data'!A9:E330, 5, FALSE)</f>
        <v>#N/A</v>
      </c>
      <c r="E9" s="22" t="e">
        <f>VLOOKUP(B9,'Development Data'!A8:E330, 5, FALSE)</f>
        <v>#N/A</v>
      </c>
      <c r="F9" s="13">
        <f>[1]Master!F9</f>
        <v>42877</v>
      </c>
      <c r="G9" s="13">
        <f>[1]Master!G9</f>
        <v>43420</v>
      </c>
      <c r="H9" s="14" t="str">
        <f>[1]Master!H9</f>
        <v>Closed</v>
      </c>
      <c r="I9" s="14" t="str">
        <f>[1]Master!I9</f>
        <v>Bronx</v>
      </c>
      <c r="J9" s="14">
        <f>[1]Master!J9</f>
        <v>22</v>
      </c>
      <c r="K9" s="4" t="str">
        <f>[1]Master!M9</f>
        <v>Wavecrest Management</v>
      </c>
      <c r="L9" s="4" t="str">
        <f>[1]Master!N9</f>
        <v>Susan Camerata
scamerata@twmt.net
718-412-3702</v>
      </c>
      <c r="M9" s="4">
        <f>[1]Master!O9</f>
        <v>0</v>
      </c>
      <c r="N9" s="4" t="str">
        <f>[1]Master!S9</f>
        <v>Building #4: 695 E 139th St, Building #5: 699 E 139th St</v>
      </c>
    </row>
    <row r="10" spans="1:14" x14ac:dyDescent="0.25">
      <c r="A10" s="11" t="str">
        <f>[1]Master!B10</f>
        <v>RAD Bronx Bundle 2</v>
      </c>
      <c r="B10" s="12" t="str">
        <f>[1]Master!E10</f>
        <v>Betances III, 18</v>
      </c>
      <c r="C10" s="12"/>
      <c r="D10" s="22" t="e">
        <f>VLOOKUP(B10,'Development Data'!A10:E331, 5, FALSE)</f>
        <v>#N/A</v>
      </c>
      <c r="E10" s="22" t="e">
        <f>VLOOKUP(B10,'Development Data'!A9:E331, 5, FALSE)</f>
        <v>#N/A</v>
      </c>
      <c r="F10" s="13">
        <f>[1]Master!F10</f>
        <v>42877</v>
      </c>
      <c r="G10" s="13">
        <f>[1]Master!G10</f>
        <v>43420</v>
      </c>
      <c r="H10" s="14" t="str">
        <f>[1]Master!H10</f>
        <v>Closed</v>
      </c>
      <c r="I10" s="14" t="str">
        <f>[1]Master!I10</f>
        <v>Bronx</v>
      </c>
      <c r="J10" s="14">
        <f>[1]Master!J10</f>
        <v>19</v>
      </c>
      <c r="K10" s="4" t="str">
        <f>[1]Master!M10</f>
        <v>Wavecrest Management</v>
      </c>
      <c r="L10" s="4" t="str">
        <f>[1]Master!N10</f>
        <v>Susan Camerata
scamerata@twmt.net
718-412-3702</v>
      </c>
      <c r="M10" s="4">
        <f>[1]Master!O10</f>
        <v>0</v>
      </c>
      <c r="N10" s="4" t="str">
        <f>[1]Master!S10</f>
        <v>Building #6: 411 E 136th St</v>
      </c>
    </row>
    <row r="11" spans="1:14" x14ac:dyDescent="0.25">
      <c r="A11" s="11" t="str">
        <f>[1]Master!B11</f>
        <v>RAD Bronx Bundle 2</v>
      </c>
      <c r="B11" s="12" t="str">
        <f>[1]Master!E11</f>
        <v>Betances IV</v>
      </c>
      <c r="C11" s="12"/>
      <c r="D11" s="22" t="e">
        <f>VLOOKUP(B11,'Development Data'!A11:E332, 5, FALSE)</f>
        <v>#N/A</v>
      </c>
      <c r="E11" s="22" t="e">
        <f>VLOOKUP(B11,'Development Data'!A10:E332, 5, FALSE)</f>
        <v>#N/A</v>
      </c>
      <c r="F11" s="13">
        <f>[1]Master!F11</f>
        <v>42877</v>
      </c>
      <c r="G11" s="13">
        <f>[1]Master!G11</f>
        <v>43420</v>
      </c>
      <c r="H11" s="14" t="str">
        <f>[1]Master!H11</f>
        <v>Closed</v>
      </c>
      <c r="I11" s="14" t="str">
        <f>[1]Master!I11</f>
        <v>Bronx</v>
      </c>
      <c r="J11" s="14">
        <f>[1]Master!J11</f>
        <v>282</v>
      </c>
      <c r="K11" s="4" t="str">
        <f>[1]Master!M11</f>
        <v>Wavecrest Management</v>
      </c>
      <c r="L11" s="4" t="str">
        <f>[1]Master!N11</f>
        <v>Susan Camerata
scamerata@twmt.net
718-412-3702</v>
      </c>
      <c r="M11" s="4">
        <f>[1]Master!O11</f>
        <v>0</v>
      </c>
      <c r="N11" s="4" t="str">
        <f>[1]Master!S11</f>
        <v>Building #1: 521 E 146th St, Building #2: 525 E 146th St, Building #3: 521 and 525 E 145th St</v>
      </c>
    </row>
    <row r="12" spans="1:14" x14ac:dyDescent="0.25">
      <c r="A12" s="11" t="str">
        <f>[1]Master!B12</f>
        <v>RAD Bronx Bundle 2</v>
      </c>
      <c r="B12" s="12" t="str">
        <f>[1]Master!E12</f>
        <v>Betances V</v>
      </c>
      <c r="C12" s="12"/>
      <c r="D12" s="22" t="e">
        <f>VLOOKUP(B12,'Development Data'!A12:E333, 5, FALSE)</f>
        <v>#N/A</v>
      </c>
      <c r="E12" s="22" t="e">
        <f>VLOOKUP(B12,'Development Data'!A11:E333, 5, FALSE)</f>
        <v>#N/A</v>
      </c>
      <c r="F12" s="13">
        <f>[1]Master!F12</f>
        <v>42877</v>
      </c>
      <c r="G12" s="13">
        <f>[1]Master!G12</f>
        <v>43420</v>
      </c>
      <c r="H12" s="14" t="str">
        <f>[1]Master!H12</f>
        <v>Closed</v>
      </c>
      <c r="I12" s="14" t="str">
        <f>[1]Master!I12</f>
        <v>Bronx</v>
      </c>
      <c r="J12" s="14">
        <f>[1]Master!J12</f>
        <v>100</v>
      </c>
      <c r="K12" s="4" t="str">
        <f>[1]Master!M12</f>
        <v>Wavecrest Management</v>
      </c>
      <c r="L12" s="4" t="str">
        <f>[1]Master!N12</f>
        <v>Susan Camerata
scamerata@twmt.net
718-412-3702</v>
      </c>
      <c r="M12" s="4">
        <f>[1]Master!O12</f>
        <v>0</v>
      </c>
      <c r="N12" s="4" t="str">
        <f>[1]Master!S12</f>
        <v>Building #1: 521 E 146th St, Building #2: 525 E 146th St, Building #3: 521 and 525 E 145th St</v>
      </c>
    </row>
    <row r="13" spans="1:14" x14ac:dyDescent="0.25">
      <c r="A13" s="11" t="str">
        <f>[1]Master!B13</f>
        <v>RAD Bronx Bundle 2</v>
      </c>
      <c r="B13" s="12" t="str">
        <f>[1]Master!E13</f>
        <v>Betances VI</v>
      </c>
      <c r="C13" s="12"/>
      <c r="D13" s="22" t="e">
        <f>VLOOKUP(B13,'Development Data'!A13:E334, 5, FALSE)</f>
        <v>#N/A</v>
      </c>
      <c r="E13" s="22" t="e">
        <f>VLOOKUP(B13,'Development Data'!A12:E334, 5, FALSE)</f>
        <v>#N/A</v>
      </c>
      <c r="F13" s="13">
        <f>[1]Master!F13</f>
        <v>42877</v>
      </c>
      <c r="G13" s="13">
        <f>[1]Master!G13</f>
        <v>43420</v>
      </c>
      <c r="H13" s="14" t="str">
        <f>[1]Master!H13</f>
        <v>Closed</v>
      </c>
      <c r="I13" s="14" t="str">
        <f>[1]Master!I13</f>
        <v>Bronx</v>
      </c>
      <c r="J13" s="14">
        <f>[1]Master!J13</f>
        <v>155</v>
      </c>
      <c r="K13" s="4" t="str">
        <f>[1]Master!M13</f>
        <v>Wavecrest Management</v>
      </c>
      <c r="L13" s="4" t="str">
        <f>[1]Master!N13</f>
        <v>Susan Camerata
scamerata@twmt.net
718-412-3702</v>
      </c>
      <c r="M13" s="4">
        <f>[1]Master!O13</f>
        <v>0</v>
      </c>
      <c r="N13" s="4" t="str">
        <f>[1]Master!S13</f>
        <v>Building #3: 550 E 147th St, Building #5 (community center): 465 Saint Ann’s Ave</v>
      </c>
    </row>
    <row r="14" spans="1:14" ht="30" x14ac:dyDescent="0.25">
      <c r="A14" s="11" t="str">
        <f>[1]Master!B14</f>
        <v>RAD Bronx Bundle 1b</v>
      </c>
      <c r="B14" s="12" t="str">
        <f>[1]Master!E14</f>
        <v>Franklin Avenue I Conventional</v>
      </c>
      <c r="C14" s="12"/>
      <c r="D14" s="22" t="e">
        <f>VLOOKUP(B14,'Development Data'!A14:E335, 5, FALSE)</f>
        <v>#N/A</v>
      </c>
      <c r="E14" s="22" t="e">
        <f>VLOOKUP(B14,'Development Data'!A13:E335, 5, FALSE)</f>
        <v>#N/A</v>
      </c>
      <c r="F14" s="13">
        <f>[1]Master!F14</f>
        <v>42877</v>
      </c>
      <c r="G14" s="13">
        <f>[1]Master!G14</f>
        <v>43434</v>
      </c>
      <c r="H14" s="14" t="str">
        <f>[1]Master!H14</f>
        <v>Closed</v>
      </c>
      <c r="I14" s="14" t="str">
        <f>[1]Master!I14</f>
        <v>Bronx</v>
      </c>
      <c r="J14" s="14">
        <f>[1]Master!J14</f>
        <v>61</v>
      </c>
      <c r="K14" s="4" t="str">
        <f>[1]Master!M14</f>
        <v>Kraus Management</v>
      </c>
      <c r="L14" s="4" t="str">
        <f>[1]Master!N14</f>
        <v>Joseph Mayerhoff, 
Director of Operations
718-274-5000, x134
jmm@krausinc.com</v>
      </c>
      <c r="M14" s="4" t="str">
        <f>[1]Master!O14</f>
        <v xml:space="preserve">Lisa Zeiger
Vice President
718-274-5000, x126
lhz@krausinc.com </v>
      </c>
      <c r="N14" s="4" t="str">
        <f>[1]Master!S14</f>
        <v>Building #8: 1381 and 1383 Franklin Ave, Building #9: 1377 and 1379 Franklin Ave, Building #10: 1373 and 1375 Franklin Ave</v>
      </c>
    </row>
    <row r="15" spans="1:14" ht="30" x14ac:dyDescent="0.25">
      <c r="A15" s="11" t="str">
        <f>[1]Master!B15</f>
        <v>RAD Bronx Bundle 1b</v>
      </c>
      <c r="B15" s="12" t="str">
        <f>[1]Master!E15</f>
        <v>Franklin Avenue II Conventional</v>
      </c>
      <c r="C15" s="12"/>
      <c r="D15" s="22" t="e">
        <f>VLOOKUP(B15,'Development Data'!A15:E336, 5, FALSE)</f>
        <v>#N/A</v>
      </c>
      <c r="E15" s="22" t="e">
        <f>VLOOKUP(B15,'Development Data'!A14:E336, 5, FALSE)</f>
        <v>#N/A</v>
      </c>
      <c r="F15" s="13">
        <f>[1]Master!F15</f>
        <v>42877</v>
      </c>
      <c r="G15" s="13">
        <f>[1]Master!G15</f>
        <v>43434</v>
      </c>
      <c r="H15" s="14" t="str">
        <f>[1]Master!H15</f>
        <v>Closed</v>
      </c>
      <c r="I15" s="14" t="str">
        <f>[1]Master!I15</f>
        <v>Bronx</v>
      </c>
      <c r="J15" s="14">
        <f>[1]Master!J15</f>
        <v>45</v>
      </c>
      <c r="K15" s="4" t="str">
        <f>[1]Master!M15</f>
        <v>Kraus Management</v>
      </c>
      <c r="L15" s="4" t="str">
        <f>[1]Master!N15</f>
        <v>Joseph Mayerhoff, 
Director of Operations
718-274-5000, x134
jmm@krausinc.com</v>
      </c>
      <c r="M15" s="4" t="str">
        <f>[1]Master!O15</f>
        <v xml:space="preserve">Lisa Zeiger
Vice President
718-274-5000, x126
lhz@krausinc.com </v>
      </c>
      <c r="N15" s="4" t="str">
        <f>[1]Master!S15</f>
        <v>Building #4: 1394 Franklin Ave, Building #5: 1392 Franklin Ave, Building #6: 1390 Franklin Ave</v>
      </c>
    </row>
    <row r="16" spans="1:14" ht="30" x14ac:dyDescent="0.25">
      <c r="A16" s="11" t="str">
        <f>[1]Master!B16</f>
        <v>RAD Bronx Bundle 1b</v>
      </c>
      <c r="B16" s="12" t="str">
        <f>[1]Master!E16</f>
        <v>Franklin Avenue III Conventional</v>
      </c>
      <c r="C16" s="12"/>
      <c r="D16" s="22" t="e">
        <f>VLOOKUP(B16,'Development Data'!A16:E337, 5, FALSE)</f>
        <v>#N/A</v>
      </c>
      <c r="E16" s="22" t="e">
        <f>VLOOKUP(B16,'Development Data'!A15:E337, 5, FALSE)</f>
        <v>#N/A</v>
      </c>
      <c r="F16" s="13">
        <f>[1]Master!F16</f>
        <v>42877</v>
      </c>
      <c r="G16" s="13">
        <f>[1]Master!G16</f>
        <v>43434</v>
      </c>
      <c r="H16" s="14" t="str">
        <f>[1]Master!H16</f>
        <v>Closed</v>
      </c>
      <c r="I16" s="14" t="str">
        <f>[1]Master!I16</f>
        <v>Bronx</v>
      </c>
      <c r="J16" s="14">
        <f>[1]Master!J16</f>
        <v>15</v>
      </c>
      <c r="K16" s="4" t="str">
        <f>[1]Master!M16</f>
        <v>Kraus Management</v>
      </c>
      <c r="L16" s="4" t="str">
        <f>[1]Master!N16</f>
        <v>Joseph Mayerhoff, 
Director of Operations
718-274-5000, x134
jmm@krausinc.com</v>
      </c>
      <c r="M16" s="4" t="str">
        <f>[1]Master!O16</f>
        <v xml:space="preserve">Lisa Zeiger
Vice President
718-274-5000, x126
lhz@krausinc.com </v>
      </c>
      <c r="N16" s="4" t="str">
        <f>[1]Master!S16</f>
        <v>Building #7: 631 Jefferson Pl</v>
      </c>
    </row>
    <row r="17" spans="1:14" ht="30" x14ac:dyDescent="0.25">
      <c r="A17" s="11" t="str">
        <f>[1]Master!B17</f>
        <v>RAD Bronx Bundle 1b</v>
      </c>
      <c r="B17" s="12" t="str">
        <f>[1]Master!E17</f>
        <v>Highbridge Rehabs (Anderson Avenue)</v>
      </c>
      <c r="C17" s="12"/>
      <c r="D17" s="22" t="e">
        <f>VLOOKUP(B17,'Development Data'!A17:E338, 5, FALSE)</f>
        <v>#N/A</v>
      </c>
      <c r="E17" s="22" t="e">
        <f>VLOOKUP(B17,'Development Data'!A16:E338, 5, FALSE)</f>
        <v>#N/A</v>
      </c>
      <c r="F17" s="13">
        <f>[1]Master!F17</f>
        <v>42877</v>
      </c>
      <c r="G17" s="13">
        <f>[1]Master!G17</f>
        <v>43434</v>
      </c>
      <c r="H17" s="14" t="str">
        <f>[1]Master!H17</f>
        <v>Closed</v>
      </c>
      <c r="I17" s="14" t="str">
        <f>[1]Master!I17</f>
        <v>Bronx</v>
      </c>
      <c r="J17" s="14">
        <f>[1]Master!J17</f>
        <v>135</v>
      </c>
      <c r="K17" s="4" t="str">
        <f>[1]Master!M17</f>
        <v>Kraus Management</v>
      </c>
      <c r="L17" s="4" t="str">
        <f>[1]Master!N17</f>
        <v>Joseph Mayerhoff, 
Director of Operations
718-274-5000, x134
jmm@krausinc.com</v>
      </c>
      <c r="M17" s="4" t="str">
        <f>[1]Master!O17</f>
        <v xml:space="preserve">Lisa Zeiger
Vice President
718-274-5000, x126
lhz@krausinc.com </v>
      </c>
      <c r="N17" s="4" t="str">
        <f>[1]Master!S17</f>
        <v>Building #1: 1085 Anderson Ave, Building #2: 130 W 166th St, Building #3: 134 W 166th St, Building #4: 125 W 166th St</v>
      </c>
    </row>
    <row r="18" spans="1:14" ht="30" x14ac:dyDescent="0.25">
      <c r="A18" s="11" t="str">
        <f>[1]Master!B18</f>
        <v>RAD Bronx Bundle 1b</v>
      </c>
      <c r="B18" s="12" t="str">
        <f>[1]Master!E18</f>
        <v>Highbridge Rehabs (Nelson Avenue)</v>
      </c>
      <c r="C18" s="12"/>
      <c r="D18" s="22" t="e">
        <f>VLOOKUP(B18,'Development Data'!A18:E339, 5, FALSE)</f>
        <v>#N/A</v>
      </c>
      <c r="E18" s="22" t="e">
        <f>VLOOKUP(B18,'Development Data'!A17:E339, 5, FALSE)</f>
        <v>#N/A</v>
      </c>
      <c r="F18" s="13">
        <f>[1]Master!F18</f>
        <v>42877</v>
      </c>
      <c r="G18" s="13">
        <f>[1]Master!G18</f>
        <v>43434</v>
      </c>
      <c r="H18" s="14" t="str">
        <f>[1]Master!H18</f>
        <v>Closed</v>
      </c>
      <c r="I18" s="14" t="str">
        <f>[1]Master!I18</f>
        <v>Bronx</v>
      </c>
      <c r="J18" s="14">
        <f>[1]Master!J18</f>
        <v>80</v>
      </c>
      <c r="K18" s="4" t="str">
        <f>[1]Master!M18</f>
        <v>Kraus Management</v>
      </c>
      <c r="L18" s="4" t="str">
        <f>[1]Master!N18</f>
        <v>Joseph Mayerhoff, 
Director of Operations
718-274-5000, x134
jmm@krausinc.com</v>
      </c>
      <c r="M18" s="4" t="str">
        <f>[1]Master!O18</f>
        <v xml:space="preserve">Lisa Zeiger
Vice President
718-274-5000, x126
lhz@krausinc.com </v>
      </c>
      <c r="N18" s="4" t="str">
        <f>[1]Master!S18</f>
        <v>Building #1: 1182 and 1184 Nelson Ave, Building #2: 1144 Nelson Ave, Building #3: 1139 Nelson Ave</v>
      </c>
    </row>
    <row r="19" spans="1:14" x14ac:dyDescent="0.25">
      <c r="A19" s="11" t="str">
        <f>[1]Master!B19</f>
        <v>Bronx Unfunded Units (LLC II)</v>
      </c>
      <c r="B19" s="12" t="str">
        <f>[1]Master!E19</f>
        <v xml:space="preserve">Baychester </v>
      </c>
      <c r="C19" s="12"/>
      <c r="D19" s="22" t="e">
        <f>VLOOKUP(B19,'Development Data'!A19:E340, 5, FALSE)</f>
        <v>#N/A</v>
      </c>
      <c r="E19" s="22" t="e">
        <f>VLOOKUP(B19,'Development Data'!A18:E340, 5, FALSE)</f>
        <v>#N/A</v>
      </c>
      <c r="F19" s="13">
        <f>[1]Master!F19</f>
        <v>42877</v>
      </c>
      <c r="G19" s="13">
        <f>[1]Master!G19</f>
        <v>43462</v>
      </c>
      <c r="H19" s="14" t="str">
        <f>[1]Master!H19</f>
        <v>Closed</v>
      </c>
      <c r="I19" s="14" t="str">
        <f>[1]Master!I19</f>
        <v>Bronx</v>
      </c>
      <c r="J19" s="14">
        <f>[1]Master!J19</f>
        <v>441</v>
      </c>
      <c r="K19" s="4" t="str">
        <f>[1]Master!M19</f>
        <v>C&amp;C Management</v>
      </c>
      <c r="L19" s="4" t="str">
        <f>[1]Master!N19</f>
        <v>Nick Papakostopoulos npapakostopoulos@ccmanagers.com
212-348-3248, x 355 
Cell. 646-660-3260</v>
      </c>
      <c r="M19" s="4" t="str">
        <f>[1]Master!O19</f>
        <v>Dynette Arce
darce@ccmanagers.com
212-348-3248, ext. 355</v>
      </c>
      <c r="N19" s="4">
        <f>[1]Master!S19</f>
        <v>0</v>
      </c>
    </row>
    <row r="20" spans="1:14" x14ac:dyDescent="0.25">
      <c r="A20" s="11" t="str">
        <f>[1]Master!B20</f>
        <v>Bronx Unfunded Units (LLC II)</v>
      </c>
      <c r="B20" s="12" t="str">
        <f>[1]Master!E20</f>
        <v>Murphy</v>
      </c>
      <c r="C20" s="12"/>
      <c r="D20" s="22" t="e">
        <f>VLOOKUP(B20,'Development Data'!A20:E341, 5, FALSE)</f>
        <v>#N/A</v>
      </c>
      <c r="E20" s="22" t="e">
        <f>VLOOKUP(B20,'Development Data'!A19:E341, 5, FALSE)</f>
        <v>#N/A</v>
      </c>
      <c r="F20" s="13">
        <f>[1]Master!F20</f>
        <v>42877</v>
      </c>
      <c r="G20" s="13">
        <f>[1]Master!G20</f>
        <v>43462</v>
      </c>
      <c r="H20" s="14" t="str">
        <f>[1]Master!H20</f>
        <v>Closed</v>
      </c>
      <c r="I20" s="14" t="str">
        <f>[1]Master!I20</f>
        <v>Bronx</v>
      </c>
      <c r="J20" s="14">
        <f>[1]Master!J20</f>
        <v>281</v>
      </c>
      <c r="K20" s="4" t="str">
        <f>[1]Master!M20</f>
        <v>C&amp;C Management</v>
      </c>
      <c r="L20" s="4" t="str">
        <f>[1]Master!N20</f>
        <v>Nick Papakostopoulos npapakostopoulos@ccmanagers.com
212-348-3248, x 355 
Cell. 646-660-3260</v>
      </c>
      <c r="M20" s="4" t="str">
        <f>[1]Master!O20</f>
        <v>Dynette Arce
darce@ccmanagers.com
212-348-3248, ext. 356</v>
      </c>
      <c r="N20" s="4">
        <f>[1]Master!S20</f>
        <v>0</v>
      </c>
    </row>
    <row r="21" spans="1:14" x14ac:dyDescent="0.25">
      <c r="A21" s="11" t="str">
        <f>[1]Master!B21</f>
        <v>RAD Brooklyn Bundle 1</v>
      </c>
      <c r="B21" s="12" t="str">
        <f>[1]Master!E21</f>
        <v>Bushwick II (Groups A &amp; C)</v>
      </c>
      <c r="C21" s="12"/>
      <c r="D21" s="22" t="str">
        <f>VLOOKUP(B21,'Development Data'!A21:E342, 5, FALSE)</f>
        <v/>
      </c>
      <c r="E21" s="22" t="str">
        <f>VLOOKUP(B21,'Development Data'!A20:E342, 5, FALSE)</f>
        <v/>
      </c>
      <c r="F21" s="13">
        <f>[1]Master!F21</f>
        <v>42877</v>
      </c>
      <c r="G21" s="13">
        <f>[1]Master!G21</f>
        <v>43664</v>
      </c>
      <c r="H21" s="14" t="str">
        <f>[1]Master!H21</f>
        <v>Closed</v>
      </c>
      <c r="I21" s="14" t="str">
        <f>[1]Master!I21</f>
        <v>Brooklyn</v>
      </c>
      <c r="J21" s="14">
        <f>[1]Master!J21</f>
        <v>300</v>
      </c>
      <c r="K21" s="4" t="str">
        <f>[1]Master!M21</f>
        <v>Pinnacle</v>
      </c>
      <c r="L21" s="4" t="str">
        <f>[1]Master!N21</f>
        <v>Bree Rothenberg
347.450.1139
brothenberg@pinnacleliving.com</v>
      </c>
      <c r="M21" s="4" t="str">
        <f>[1]Master!O21</f>
        <v>Andy Kane
646.770.2079
akane@pinnacleliving.com</v>
      </c>
      <c r="N21" s="4" t="str">
        <f>[1]Master!S21</f>
        <v>Building #1: 580 Central Ave, Building #2: 155 Eldert St, Building #3: 595 Evergreen Ave, Building #4: 615 Evergreen Ave, Building #5: 690 Evergreen Ave, Building #6: 670 Evergreen Ave, Building #7: 85 Covert St, Building #8: 75 Covert St, Building #9: 160 Himrod St, Building #10: 140 Himrod St, Building #11: 139 Harman St, Building #12: 251 Central Ave, Building #13: 270 Central Ave, Building #14: 290 Central Ave, Building #15: 310 Central Ave, Building #16: 250 Wilson Ave, Building #17: 190 Harman St, Building #18: 1259 Greene Ave, Building #19: 140 Harman St, Building #20: 1229 Greene Ave, Building #21: 269 Central Ave, Building #22: 270 Wilson Ave, Building #23: 1280 Greene Ave,Building #24: 1240 Greene Ave, Building #25: 289 Central Ave</v>
      </c>
    </row>
    <row r="22" spans="1:14" x14ac:dyDescent="0.25">
      <c r="A22" s="11" t="str">
        <f>[1]Master!B22</f>
        <v>RAD Brooklyn Bundle 1</v>
      </c>
      <c r="B22" s="12" t="str">
        <f>[1]Master!E22</f>
        <v>Bushwick II (Groups B &amp; D)</v>
      </c>
      <c r="C22" s="12"/>
      <c r="D22" s="22" t="str">
        <f>VLOOKUP(B22,'Development Data'!A22:E343, 5, FALSE)</f>
        <v/>
      </c>
      <c r="E22" s="22" t="str">
        <f>VLOOKUP(B22,'Development Data'!A21:E343, 5, FALSE)</f>
        <v/>
      </c>
      <c r="F22" s="13">
        <f>[1]Master!F22</f>
        <v>42877</v>
      </c>
      <c r="G22" s="13">
        <f>[1]Master!G22</f>
        <v>43664</v>
      </c>
      <c r="H22" s="14" t="str">
        <f>[1]Master!H22</f>
        <v>Closed</v>
      </c>
      <c r="I22" s="14" t="str">
        <f>[1]Master!I22</f>
        <v>Brooklyn</v>
      </c>
      <c r="J22" s="14">
        <f>[1]Master!J22</f>
        <v>300</v>
      </c>
      <c r="K22" s="4" t="str">
        <f>[1]Master!M22</f>
        <v>Pinnacle</v>
      </c>
      <c r="L22" s="4" t="str">
        <f>[1]Master!N22</f>
        <v>Bree Rothenberg
347.450.1139
brothenberg@pinnacleliving.com</v>
      </c>
      <c r="M22" s="4" t="str">
        <f>[1]Master!O22</f>
        <v>Andy Kane
646.770.2079
akane@pinnacleliving.com</v>
      </c>
      <c r="N22" s="4">
        <f>[1]Master!S22</f>
        <v>0</v>
      </c>
    </row>
    <row r="23" spans="1:14" x14ac:dyDescent="0.25">
      <c r="A23" s="11" t="str">
        <f>[1]Master!B23</f>
        <v>RAD Brooklyn Bundle 1</v>
      </c>
      <c r="B23" s="12" t="str">
        <f>[1]Master!E23</f>
        <v>Bushwick II (Groups E)</v>
      </c>
      <c r="C23" s="12"/>
      <c r="D23" s="22" t="e">
        <f>VLOOKUP(B23,'Development Data'!A23:E344, 5, FALSE)</f>
        <v>#N/A</v>
      </c>
      <c r="E23" s="22" t="e">
        <f>VLOOKUP(B23,'Development Data'!A22:E344, 5, FALSE)</f>
        <v>#N/A</v>
      </c>
      <c r="F23" s="13">
        <f>[1]Master!F23</f>
        <v>42877</v>
      </c>
      <c r="G23" s="13">
        <f>[1]Master!G23</f>
        <v>43664</v>
      </c>
      <c r="H23" s="14" t="str">
        <f>[1]Master!H23</f>
        <v>Closed</v>
      </c>
      <c r="I23" s="14" t="str">
        <f>[1]Master!I23</f>
        <v>Brooklyn</v>
      </c>
      <c r="J23" s="14">
        <f>[1]Master!J23</f>
        <v>276</v>
      </c>
      <c r="K23" s="4" t="str">
        <f>[1]Master!M23</f>
        <v>Pinnacle</v>
      </c>
      <c r="L23" s="4" t="str">
        <f>[1]Master!N23</f>
        <v>Bree Rothenberg
347.450.1139
brothenberg@pinnacleliving.com</v>
      </c>
      <c r="M23" s="4" t="str">
        <f>[1]Master!O23</f>
        <v>Andy Kane
646.770.2079
akane@pinnacleliving.com</v>
      </c>
      <c r="N23" s="4" t="str">
        <f>[1]Master!S23</f>
        <v>Building #1: 172 and 176 Menahan St; 319, 323, and 327 Wilson Ave, Building #2: 226, 230, 234, 238 and 242 Grove St; 339, 343, and 347 Wilson Ave, Building #3: 235, 239, 243, 247, and 251 Linden St; 524, 528, and 532 Knickerbocker Ave, Building #4: 220, 224, 228, 232, and 236 Linden St; 357, 361, and 365 Wilson Ave, Building #5: 1389, 1393, 1397, 1411, and 1415 Gates Ave; 550, 554, and 558 Knickerbocker Ave</v>
      </c>
    </row>
    <row r="24" spans="1:14" x14ac:dyDescent="0.25">
      <c r="A24" s="11" t="str">
        <f>[1]Master!B24</f>
        <v>RAD Brooklyn Bundle 1</v>
      </c>
      <c r="B24" s="12" t="str">
        <f>[1]Master!E24</f>
        <v>Hope Gardens 1, 2, 3,4</v>
      </c>
      <c r="C24" s="12"/>
      <c r="D24" s="22" t="e">
        <f>VLOOKUP(B24,'Development Data'!A24:E345, 5, FALSE)</f>
        <v>#N/A</v>
      </c>
      <c r="E24" s="22" t="e">
        <f>VLOOKUP(B24,'Development Data'!A23:E345, 5, FALSE)</f>
        <v>#N/A</v>
      </c>
      <c r="F24" s="13">
        <f>[1]Master!F24</f>
        <v>42877</v>
      </c>
      <c r="G24" s="13">
        <f>[1]Master!G24</f>
        <v>43664</v>
      </c>
      <c r="H24" s="14" t="str">
        <f>[1]Master!H24</f>
        <v>Closed</v>
      </c>
      <c r="I24" s="14" t="str">
        <f>[1]Master!I24</f>
        <v>Brooklyn</v>
      </c>
      <c r="J24" s="14">
        <f>[1]Master!J24</f>
        <v>324</v>
      </c>
      <c r="K24" s="4" t="str">
        <f>[1]Master!M24</f>
        <v>Pinnacle</v>
      </c>
      <c r="L24" s="4" t="str">
        <f>[1]Master!N24</f>
        <v>Bree Rothenberg
347.450.1139
brothenberg@pinnacleliving.com</v>
      </c>
      <c r="M24" s="4" t="str">
        <f>[1]Master!O24</f>
        <v>Andy Kane
646.770.2079
akane@pinnacleliving.com</v>
      </c>
      <c r="N24" s="4">
        <f>[1]Master!S24</f>
        <v>0</v>
      </c>
    </row>
    <row r="25" spans="1:14" x14ac:dyDescent="0.25">
      <c r="A25" s="11" t="str">
        <f>[1]Master!B25</f>
        <v>RAD Brooklyn Bundle 1</v>
      </c>
      <c r="B25" s="12" t="str">
        <f>[1]Master!E25</f>
        <v>Palmetto Gardens</v>
      </c>
      <c r="C25" s="12"/>
      <c r="D25" s="22" t="str">
        <f>VLOOKUP(B25,'Development Data'!A25:E346, 5, FALSE)</f>
        <v/>
      </c>
      <c r="E25" s="22" t="str">
        <f>VLOOKUP(B25,'Development Data'!A24:E346, 5, FALSE)</f>
        <v/>
      </c>
      <c r="F25" s="13">
        <f>[1]Master!F25</f>
        <v>42877</v>
      </c>
      <c r="G25" s="13">
        <f>[1]Master!G25</f>
        <v>43664</v>
      </c>
      <c r="H25" s="14" t="str">
        <f>[1]Master!H25</f>
        <v>Closed</v>
      </c>
      <c r="I25" s="14" t="str">
        <f>[1]Master!I25</f>
        <v>Brooklyn</v>
      </c>
      <c r="J25" s="14">
        <f>[1]Master!J25</f>
        <v>115</v>
      </c>
      <c r="K25" s="4" t="str">
        <f>[1]Master!M25</f>
        <v>Pinnacle</v>
      </c>
      <c r="L25" s="4" t="str">
        <f>[1]Master!N25</f>
        <v>Bree Rothenberg
347.450.1139
brothenberg@pinnacleliving.com</v>
      </c>
      <c r="M25" s="4" t="str">
        <f>[1]Master!O25</f>
        <v>Andy Kane
646.770.2079
akane@pinnacleliving.com</v>
      </c>
      <c r="N25" s="4" t="str">
        <f>[1]Master!S25</f>
        <v>85 Palmetto St</v>
      </c>
    </row>
    <row r="26" spans="1:14" x14ac:dyDescent="0.25">
      <c r="A26" s="11" t="str">
        <f>[1]Master!B26</f>
        <v>PACT Brooklyn Megabundle</v>
      </c>
      <c r="B26" s="12" t="str">
        <f>[1]Master!E26</f>
        <v>Armstrong I</v>
      </c>
      <c r="C26" s="12"/>
      <c r="D26" s="22" t="e">
        <f>VLOOKUP(B26,'Development Data'!A26:E347, 5, FALSE)</f>
        <v>#N/A</v>
      </c>
      <c r="E26" s="22" t="e">
        <f>VLOOKUP(B26,'Development Data'!A25:E347, 5, FALSE)</f>
        <v>#N/A</v>
      </c>
      <c r="F26" s="13">
        <f>[1]Master!F26</f>
        <v>43462</v>
      </c>
      <c r="G26" s="13">
        <f>[1]Master!G26</f>
        <v>43874</v>
      </c>
      <c r="H26" s="14" t="str">
        <f>[1]Master!H26</f>
        <v>Pre-closing</v>
      </c>
      <c r="I26" s="14" t="str">
        <f>[1]Master!I26</f>
        <v>Brooklyn</v>
      </c>
      <c r="J26" s="14">
        <f>[1]Master!J26</f>
        <v>371</v>
      </c>
      <c r="K26" s="4" t="str">
        <f>[1]Master!M26</f>
        <v>Reliant Realty Services and Progressive Management of NY</v>
      </c>
      <c r="L26" s="4">
        <f>[1]Master!N26</f>
        <v>0</v>
      </c>
      <c r="M26" s="4">
        <f>[1]Master!O26</f>
        <v>0</v>
      </c>
      <c r="N26" s="4">
        <f>[1]Master!S26</f>
        <v>0</v>
      </c>
    </row>
    <row r="27" spans="1:14" x14ac:dyDescent="0.25">
      <c r="A27" s="11" t="str">
        <f>[1]Master!B27</f>
        <v>PACT Brooklyn Megabundle</v>
      </c>
      <c r="B27" s="12" t="str">
        <f>[1]Master!E27</f>
        <v>Armstrong II</v>
      </c>
      <c r="C27" s="12"/>
      <c r="D27" s="22" t="e">
        <f>VLOOKUP(B27,'Development Data'!A27:E348, 5, FALSE)</f>
        <v>#N/A</v>
      </c>
      <c r="E27" s="22" t="e">
        <f>VLOOKUP(B27,'Development Data'!A26:E348, 5, FALSE)</f>
        <v>#N/A</v>
      </c>
      <c r="F27" s="13">
        <f>[1]Master!F27</f>
        <v>43462</v>
      </c>
      <c r="G27" s="13">
        <f>[1]Master!G27</f>
        <v>43874</v>
      </c>
      <c r="H27" s="14" t="str">
        <f>[1]Master!H27</f>
        <v>Pre-closing</v>
      </c>
      <c r="I27" s="14" t="str">
        <f>[1]Master!I27</f>
        <v>Brooklyn</v>
      </c>
      <c r="J27" s="14">
        <f>[1]Master!J27</f>
        <v>248</v>
      </c>
      <c r="K27" s="4" t="str">
        <f>[1]Master!M27</f>
        <v>Reliant Realty Services and Progressive Management of NY</v>
      </c>
      <c r="L27" s="4">
        <f>[1]Master!N27</f>
        <v>0</v>
      </c>
      <c r="M27" s="4">
        <f>[1]Master!O27</f>
        <v>0</v>
      </c>
      <c r="N27" s="4">
        <f>[1]Master!S27</f>
        <v>0</v>
      </c>
    </row>
    <row r="28" spans="1:14" x14ac:dyDescent="0.25">
      <c r="A28" s="11" t="str">
        <f>[1]Master!B28</f>
        <v>PACT Brooklyn Megabundle</v>
      </c>
      <c r="B28" s="12" t="str">
        <f>[1]Master!E28</f>
        <v>Weeksville Gardens</v>
      </c>
      <c r="C28" s="12"/>
      <c r="D28" s="22" t="str">
        <f>VLOOKUP(B28,'Development Data'!A28:E349, 5, FALSE)</f>
        <v/>
      </c>
      <c r="E28" s="22" t="str">
        <f>VLOOKUP(B28,'Development Data'!A27:E349, 5, FALSE)</f>
        <v/>
      </c>
      <c r="F28" s="13">
        <f>[1]Master!F28</f>
        <v>43462</v>
      </c>
      <c r="G28" s="13">
        <f>[1]Master!G28</f>
        <v>43874</v>
      </c>
      <c r="H28" s="14" t="str">
        <f>[1]Master!H28</f>
        <v>Pre-closing</v>
      </c>
      <c r="I28" s="14" t="str">
        <f>[1]Master!I28</f>
        <v>Brooklyn</v>
      </c>
      <c r="J28" s="14">
        <f>[1]Master!J28</f>
        <v>257</v>
      </c>
      <c r="K28" s="4" t="str">
        <f>[1]Master!M28</f>
        <v>Reliant Realty Services and Progressive Management of NY</v>
      </c>
      <c r="L28" s="4">
        <f>[1]Master!N28</f>
        <v>0</v>
      </c>
      <c r="M28" s="4">
        <f>[1]Master!O28</f>
        <v>0</v>
      </c>
      <c r="N28" s="4">
        <f>[1]Master!S28</f>
        <v>0</v>
      </c>
    </row>
    <row r="29" spans="1:14" ht="30" x14ac:dyDescent="0.25">
      <c r="A29" s="11" t="str">
        <f>[1]Master!B29</f>
        <v>PACT Brooklyn Megabundle</v>
      </c>
      <c r="B29" s="12" t="str">
        <f>[1]Master!E29</f>
        <v>Berry Street-South 9th Street</v>
      </c>
      <c r="C29" s="12"/>
      <c r="D29" s="22">
        <f>VLOOKUP(B29,'Development Data'!A29:E350, 5, FALSE)</f>
        <v>38540</v>
      </c>
      <c r="E29" s="22">
        <f>VLOOKUP(B29,'Development Data'!A28:E350, 5, FALSE)</f>
        <v>38540</v>
      </c>
      <c r="F29" s="13">
        <f>[1]Master!F29</f>
        <v>43462</v>
      </c>
      <c r="G29" s="13">
        <f>[1]Master!G29</f>
        <v>43874</v>
      </c>
      <c r="H29" s="14" t="str">
        <f>[1]Master!H29</f>
        <v>Pre-closing</v>
      </c>
      <c r="I29" s="14" t="str">
        <f>[1]Master!I29</f>
        <v>Brooklyn</v>
      </c>
      <c r="J29" s="14">
        <f>[1]Master!J29</f>
        <v>150</v>
      </c>
      <c r="K29" s="4" t="str">
        <f>[1]Master!M29</f>
        <v>Reliant Realty Services and Progressive Management of NY</v>
      </c>
      <c r="L29" s="4">
        <f>[1]Master!N29</f>
        <v>0</v>
      </c>
      <c r="M29" s="4">
        <f>[1]Master!O29</f>
        <v>0</v>
      </c>
      <c r="N29" s="4">
        <f>[1]Master!S29</f>
        <v>0</v>
      </c>
    </row>
    <row r="30" spans="1:14" x14ac:dyDescent="0.25">
      <c r="A30" s="11" t="str">
        <f>[1]Master!B30</f>
        <v>PACT Brooklyn Megabundle</v>
      </c>
      <c r="B30" s="12" t="str">
        <f>[1]Master!E30</f>
        <v>572 Warren Street</v>
      </c>
      <c r="C30" s="12"/>
      <c r="D30" s="22" t="e">
        <f>VLOOKUP(B30,'Development Data'!A30:E351, 5, FALSE)</f>
        <v>#N/A</v>
      </c>
      <c r="E30" s="22" t="e">
        <f>VLOOKUP(B30,'Development Data'!A29:E351, 5, FALSE)</f>
        <v>#N/A</v>
      </c>
      <c r="F30" s="13">
        <f>[1]Master!F30</f>
        <v>43462</v>
      </c>
      <c r="G30" s="13">
        <f>[1]Master!G30</f>
        <v>43874</v>
      </c>
      <c r="H30" s="14" t="str">
        <f>[1]Master!H30</f>
        <v>Pre-closing</v>
      </c>
      <c r="I30" s="14" t="str">
        <f>[1]Master!I30</f>
        <v>Brooklyn</v>
      </c>
      <c r="J30" s="14">
        <f>[1]Master!J30</f>
        <v>200</v>
      </c>
      <c r="K30" s="4" t="str">
        <f>[1]Master!M30</f>
        <v>Reliant Realty Services and Progressive Management of NY</v>
      </c>
      <c r="L30" s="4">
        <f>[1]Master!N30</f>
        <v>0</v>
      </c>
      <c r="M30" s="4">
        <f>[1]Master!O30</f>
        <v>0</v>
      </c>
      <c r="N30" s="4">
        <f>[1]Master!S30</f>
        <v>0</v>
      </c>
    </row>
    <row r="31" spans="1:14" ht="30" x14ac:dyDescent="0.25">
      <c r="A31" s="11" t="str">
        <f>[1]Master!B31</f>
        <v>PACT Brooklyn Megabundle</v>
      </c>
      <c r="B31" s="12" t="str">
        <f>[1]Master!E31</f>
        <v>Marcy Avenue-Greene Avenue Site A</v>
      </c>
      <c r="C31" s="12"/>
      <c r="D31" s="22" t="str">
        <f>VLOOKUP(B31,'Development Data'!A31:E352, 5, FALSE)</f>
        <v/>
      </c>
      <c r="E31" s="22" t="str">
        <f>VLOOKUP(B31,'Development Data'!A30:E352, 5, FALSE)</f>
        <v/>
      </c>
      <c r="F31" s="13">
        <f>[1]Master!F31</f>
        <v>43462</v>
      </c>
      <c r="G31" s="13">
        <f>[1]Master!G31</f>
        <v>43874</v>
      </c>
      <c r="H31" s="14" t="str">
        <f>[1]Master!H31</f>
        <v>Pre-closing</v>
      </c>
      <c r="I31" s="14" t="str">
        <f>[1]Master!I31</f>
        <v>Brooklyn</v>
      </c>
      <c r="J31" s="14">
        <f>[1]Master!J31</f>
        <v>48</v>
      </c>
      <c r="K31" s="4" t="str">
        <f>[1]Master!M31</f>
        <v>Reliant Realty Services and Progressive Management of NY</v>
      </c>
      <c r="L31" s="4">
        <f>[1]Master!N31</f>
        <v>0</v>
      </c>
      <c r="M31" s="4">
        <f>[1]Master!O31</f>
        <v>0</v>
      </c>
      <c r="N31" s="4">
        <f>[1]Master!S31</f>
        <v>0</v>
      </c>
    </row>
    <row r="32" spans="1:14" ht="30" x14ac:dyDescent="0.25">
      <c r="A32" s="11" t="str">
        <f>[1]Master!B32</f>
        <v>PACT Brooklyn Megabundle</v>
      </c>
      <c r="B32" s="12" t="str">
        <f>[1]Master!E32</f>
        <v>Marcy Avenue-Greene Avenue Site B</v>
      </c>
      <c r="C32" s="12"/>
      <c r="D32" s="22" t="str">
        <f>VLOOKUP(B32,'Development Data'!A32:E353, 5, FALSE)</f>
        <v/>
      </c>
      <c r="E32" s="22" t="str">
        <f>VLOOKUP(B32,'Development Data'!A31:E353, 5, FALSE)</f>
        <v/>
      </c>
      <c r="F32" s="13">
        <f>[1]Master!F32</f>
        <v>43462</v>
      </c>
      <c r="G32" s="13">
        <f>[1]Master!G32</f>
        <v>43874</v>
      </c>
      <c r="H32" s="14" t="str">
        <f>[1]Master!H32</f>
        <v>Pre-closing</v>
      </c>
      <c r="I32" s="14" t="str">
        <f>[1]Master!I32</f>
        <v>Brooklyn</v>
      </c>
      <c r="J32" s="14">
        <f>[1]Master!J32</f>
        <v>30</v>
      </c>
      <c r="K32" s="4" t="str">
        <f>[1]Master!M32</f>
        <v>Reliant Realty Services and Progressive Management of NY</v>
      </c>
      <c r="L32" s="4">
        <f>[1]Master!N32</f>
        <v>0</v>
      </c>
      <c r="M32" s="4">
        <f>[1]Master!O32</f>
        <v>0</v>
      </c>
      <c r="N32" s="4">
        <f>[1]Master!S32</f>
        <v>0</v>
      </c>
    </row>
    <row r="33" spans="1:14" x14ac:dyDescent="0.25">
      <c r="A33" s="11" t="str">
        <f>[1]Master!B33</f>
        <v>PACT Brooklyn Megabundle</v>
      </c>
      <c r="B33" s="12" t="str">
        <f>[1]Master!E33</f>
        <v>Independence Towers</v>
      </c>
      <c r="C33" s="12"/>
      <c r="D33" s="22" t="e">
        <f>VLOOKUP(B33,'Development Data'!A33:E354, 5, FALSE)</f>
        <v>#N/A</v>
      </c>
      <c r="E33" s="22" t="e">
        <f>VLOOKUP(B33,'Development Data'!A32:E354, 5, FALSE)</f>
        <v>#N/A</v>
      </c>
      <c r="F33" s="13">
        <f>[1]Master!F33</f>
        <v>43462</v>
      </c>
      <c r="G33" s="13">
        <f>[1]Master!G33</f>
        <v>43874</v>
      </c>
      <c r="H33" s="14" t="str">
        <f>[1]Master!H33</f>
        <v>Pre-closing</v>
      </c>
      <c r="I33" s="14" t="str">
        <f>[1]Master!I33</f>
        <v>Brooklyn</v>
      </c>
      <c r="J33" s="14">
        <f>[1]Master!J33</f>
        <v>744</v>
      </c>
      <c r="K33" s="4" t="str">
        <f>[1]Master!M33</f>
        <v>Reliant Realty Services and Progressive Management of NY</v>
      </c>
      <c r="L33" s="4">
        <f>[1]Master!N33</f>
        <v>0</v>
      </c>
      <c r="M33" s="4">
        <f>[1]Master!O33</f>
        <v>0</v>
      </c>
      <c r="N33" s="4">
        <f>[1]Master!S33</f>
        <v>0</v>
      </c>
    </row>
    <row r="34" spans="1:14" x14ac:dyDescent="0.25">
      <c r="A34" s="11" t="str">
        <f>[1]Master!B34</f>
        <v>PACT Brooklyn Megabundle</v>
      </c>
      <c r="B34" s="12" t="str">
        <f>[1]Master!E34</f>
        <v>Williams Plaza</v>
      </c>
      <c r="C34" s="12"/>
      <c r="D34" s="22">
        <f>VLOOKUP(B34,'Development Data'!A34:E355, 5, FALSE)</f>
        <v>39833</v>
      </c>
      <c r="E34" s="22">
        <f>VLOOKUP(B34,'Development Data'!A33:E355, 5, FALSE)</f>
        <v>39833</v>
      </c>
      <c r="F34" s="13">
        <f>[1]Master!F34</f>
        <v>43462</v>
      </c>
      <c r="G34" s="13">
        <f>[1]Master!G34</f>
        <v>43874</v>
      </c>
      <c r="H34" s="14" t="str">
        <f>[1]Master!H34</f>
        <v>Pre-closing</v>
      </c>
      <c r="I34" s="14" t="str">
        <f>[1]Master!I34</f>
        <v>Brooklyn</v>
      </c>
      <c r="J34" s="14">
        <f>[1]Master!J34</f>
        <v>577</v>
      </c>
      <c r="K34" s="4" t="str">
        <f>[1]Master!M34</f>
        <v>Reliant Realty Services and Progressive Management of NY</v>
      </c>
      <c r="L34" s="4">
        <f>[1]Master!N34</f>
        <v>0</v>
      </c>
      <c r="M34" s="4">
        <f>[1]Master!O34</f>
        <v>0</v>
      </c>
      <c r="N34" s="4">
        <f>[1]Master!S34</f>
        <v>0</v>
      </c>
    </row>
    <row r="35" spans="1:14" x14ac:dyDescent="0.25">
      <c r="A35" s="11" t="str">
        <f>[1]Master!B35</f>
        <v>PACT Manhattan Megabundle</v>
      </c>
      <c r="B35" s="12" t="str">
        <f>[1]Master!E35</f>
        <v>335 East 111th Street</v>
      </c>
      <c r="C35" s="12"/>
      <c r="D35" s="22" t="e">
        <f>VLOOKUP(B35,'Development Data'!A35:E356, 5, FALSE)</f>
        <v>#N/A</v>
      </c>
      <c r="E35" s="22" t="e">
        <f>VLOOKUP(B35,'Development Data'!A34:E356, 5, FALSE)</f>
        <v>#N/A</v>
      </c>
      <c r="F35" s="13">
        <f>[1]Master!F35</f>
        <v>43497</v>
      </c>
      <c r="G35" s="13">
        <f>[1]Master!G35</f>
        <v>44012</v>
      </c>
      <c r="H35" s="14" t="str">
        <f>[1]Master!H35</f>
        <v>Pre-closing</v>
      </c>
      <c r="I35" s="14" t="str">
        <f>[1]Master!I35</f>
        <v>Manhattan</v>
      </c>
      <c r="J35" s="14">
        <f>[1]Master!J35</f>
        <v>66</v>
      </c>
      <c r="K35" s="4" t="str">
        <f>[1]Master!M35</f>
        <v>Cornell Pace</v>
      </c>
      <c r="L35" s="4">
        <f>[1]Master!N35</f>
        <v>0</v>
      </c>
      <c r="M35" s="4">
        <f>[1]Master!O35</f>
        <v>0</v>
      </c>
      <c r="N35" s="4">
        <f>[1]Master!S35</f>
        <v>0</v>
      </c>
    </row>
    <row r="36" spans="1:14" ht="30" x14ac:dyDescent="0.25">
      <c r="A36" s="11" t="str">
        <f>[1]Master!B36</f>
        <v>PACT Manhattan Megabundle</v>
      </c>
      <c r="B36" s="12" t="str">
        <f>[1]Master!E36</f>
        <v>Park Avenue-East 122nd, 123rd Street</v>
      </c>
      <c r="C36" s="12"/>
      <c r="D36" s="22" t="e">
        <f>VLOOKUP(B36,'Development Data'!A36:E357, 5, FALSE)</f>
        <v>#N/A</v>
      </c>
      <c r="E36" s="22" t="e">
        <f>VLOOKUP(B36,'Development Data'!A35:E357, 5, FALSE)</f>
        <v>#N/A</v>
      </c>
      <c r="F36" s="13">
        <f>[1]Master!F36</f>
        <v>43497</v>
      </c>
      <c r="G36" s="13">
        <f>[1]Master!G36</f>
        <v>44012</v>
      </c>
      <c r="H36" s="14" t="str">
        <f>[1]Master!H36</f>
        <v>Pre-closing</v>
      </c>
      <c r="I36" s="14" t="str">
        <f>[1]Master!I36</f>
        <v>Manhattan</v>
      </c>
      <c r="J36" s="14">
        <f>[1]Master!J36</f>
        <v>90</v>
      </c>
      <c r="K36" s="4" t="str">
        <f>[1]Master!M36</f>
        <v>Cornell Pace</v>
      </c>
      <c r="L36" s="4">
        <f>[1]Master!N36</f>
        <v>0</v>
      </c>
      <c r="M36" s="4">
        <f>[1]Master!O36</f>
        <v>0</v>
      </c>
      <c r="N36" s="4">
        <f>[1]Master!S36</f>
        <v>0</v>
      </c>
    </row>
    <row r="37" spans="1:14" ht="30" x14ac:dyDescent="0.25">
      <c r="A37" s="11" t="str">
        <f>[1]Master!B37</f>
        <v>PACT Manhattan Megabundle</v>
      </c>
      <c r="B37" s="12" t="str">
        <f>[1]Master!E37</f>
        <v>Washington Heights Rehab (Groups 1&amp;2)</v>
      </c>
      <c r="C37" s="12"/>
      <c r="D37" s="24">
        <v>38899</v>
      </c>
      <c r="E37" s="22" t="str">
        <f>VLOOKUP(B37,'Development Data'!A36:E358, 5, FALSE)</f>
        <v/>
      </c>
      <c r="F37" s="13">
        <f>[1]Master!F37</f>
        <v>43497</v>
      </c>
      <c r="G37" s="13">
        <f>[1]Master!G37</f>
        <v>44012</v>
      </c>
      <c r="H37" s="14" t="str">
        <f>[1]Master!H37</f>
        <v>Pre-closing</v>
      </c>
      <c r="I37" s="14" t="str">
        <f>[1]Master!I37</f>
        <v>Manhattan</v>
      </c>
      <c r="J37" s="14">
        <f>[1]Master!J37</f>
        <v>216</v>
      </c>
      <c r="K37" s="4" t="str">
        <f>[1]Master!M37</f>
        <v>Cornell Pace</v>
      </c>
      <c r="L37" s="4">
        <f>[1]Master!N37</f>
        <v>0</v>
      </c>
      <c r="M37" s="4">
        <f>[1]Master!O37</f>
        <v>0</v>
      </c>
      <c r="N37" s="4">
        <f>[1]Master!S37</f>
        <v>0</v>
      </c>
    </row>
    <row r="38" spans="1:14" ht="90" x14ac:dyDescent="0.25">
      <c r="A38" s="11" t="str">
        <f>[1]Master!B38</f>
        <v>PACT Manhattan Megabundle</v>
      </c>
      <c r="B38" s="12" t="str">
        <f>[1]Master!E38</f>
        <v>Washington Heights Rehab Phase III (please note that this is a split-managed development that belongs to both Fort Washington and Harlem River)</v>
      </c>
      <c r="C38" s="12"/>
      <c r="D38" s="25"/>
      <c r="E38" s="22" t="e">
        <f>VLOOKUP(B38,'Development Data'!A37:E359, 5, FALSE)</f>
        <v>#N/A</v>
      </c>
      <c r="F38" s="13">
        <f>[1]Master!F38</f>
        <v>43497</v>
      </c>
      <c r="G38" s="13">
        <f>[1]Master!G38</f>
        <v>44012</v>
      </c>
      <c r="H38" s="14" t="str">
        <f>[1]Master!H38</f>
        <v>Pre-closing</v>
      </c>
      <c r="I38" s="14" t="str">
        <f>[1]Master!I38</f>
        <v>Manhattan</v>
      </c>
      <c r="J38" s="14">
        <f>[1]Master!J38</f>
        <v>102</v>
      </c>
      <c r="K38" s="4" t="str">
        <f>[1]Master!M38</f>
        <v>Cornell Pace</v>
      </c>
      <c r="L38" s="4">
        <f>[1]Master!N38</f>
        <v>0</v>
      </c>
      <c r="M38" s="4">
        <f>[1]Master!O38</f>
        <v>0</v>
      </c>
      <c r="N38" s="4">
        <f>[1]Master!S38</f>
        <v>0</v>
      </c>
    </row>
    <row r="39" spans="1:14" ht="30" x14ac:dyDescent="0.25">
      <c r="A39" s="11" t="str">
        <f>[1]Master!B39</f>
        <v>PACT Manhattan Megabundle</v>
      </c>
      <c r="B39" s="12" t="str">
        <f>[1]Master!E39</f>
        <v>Washington Heights Rehab Phase IV (C)</v>
      </c>
      <c r="C39" s="12"/>
      <c r="D39" s="22" t="str">
        <f>VLOOKUP(B39,'Development Data'!A39:E360, 5, FALSE)</f>
        <v/>
      </c>
      <c r="E39" s="22" t="str">
        <f>VLOOKUP(B39,'Development Data'!A38:E360, 5, FALSE)</f>
        <v/>
      </c>
      <c r="F39" s="13">
        <f>[1]Master!F39</f>
        <v>43497</v>
      </c>
      <c r="G39" s="13">
        <f>[1]Master!G39</f>
        <v>44012</v>
      </c>
      <c r="H39" s="14" t="str">
        <f>[1]Master!H39</f>
        <v>Pre-closing</v>
      </c>
      <c r="I39" s="14" t="str">
        <f>[1]Master!I39</f>
        <v>Manhattan</v>
      </c>
      <c r="J39" s="14">
        <f>[1]Master!J39</f>
        <v>32</v>
      </c>
      <c r="K39" s="4" t="str">
        <f>[1]Master!M39</f>
        <v>Cornell Pace</v>
      </c>
      <c r="L39" s="4">
        <f>[1]Master!N39</f>
        <v>0</v>
      </c>
      <c r="M39" s="4">
        <f>[1]Master!O39</f>
        <v>0</v>
      </c>
      <c r="N39" s="4">
        <f>[1]Master!S39</f>
        <v>0</v>
      </c>
    </row>
    <row r="40" spans="1:14" ht="30" x14ac:dyDescent="0.25">
      <c r="A40" s="11" t="str">
        <f>[1]Master!B40</f>
        <v>PACT Manhattan Megabundle</v>
      </c>
      <c r="B40" s="12" t="str">
        <f>[1]Master!E40</f>
        <v>Washington Heights Rehab Phase IV (D)</v>
      </c>
      <c r="C40" s="12"/>
      <c r="D40" s="22" t="str">
        <f>VLOOKUP(B40,'Development Data'!A40:E361, 5, FALSE)</f>
        <v/>
      </c>
      <c r="E40" s="22" t="str">
        <f>VLOOKUP(B40,'Development Data'!A39:E361, 5, FALSE)</f>
        <v/>
      </c>
      <c r="F40" s="13">
        <f>[1]Master!F40</f>
        <v>43497</v>
      </c>
      <c r="G40" s="13">
        <f>[1]Master!G40</f>
        <v>44012</v>
      </c>
      <c r="H40" s="14" t="str">
        <f>[1]Master!H40</f>
        <v>Pre-closing</v>
      </c>
      <c r="I40" s="14" t="str">
        <f>[1]Master!I40</f>
        <v>Manhattan</v>
      </c>
      <c r="J40" s="14">
        <f>[1]Master!J40</f>
        <v>32</v>
      </c>
      <c r="K40" s="4" t="str">
        <f>[1]Master!M40</f>
        <v>Cornell Pace</v>
      </c>
      <c r="L40" s="4">
        <f>[1]Master!N40</f>
        <v>0</v>
      </c>
      <c r="M40" s="4">
        <f>[1]Master!O40</f>
        <v>0</v>
      </c>
      <c r="N40" s="4">
        <f>[1]Master!S40</f>
        <v>0</v>
      </c>
    </row>
    <row r="41" spans="1:14" ht="30" x14ac:dyDescent="0.25">
      <c r="A41" s="11" t="str">
        <f>[1]Master!B41</f>
        <v>PACT Manhattan Megabundle</v>
      </c>
      <c r="B41" s="12" t="str">
        <f>[1]Master!E41</f>
        <v>Manhattanville Rehab (Group 2)</v>
      </c>
      <c r="C41" s="12"/>
      <c r="D41" s="22" t="str">
        <f>VLOOKUP(B41,'Development Data'!A41:E362, 5, FALSE)</f>
        <v/>
      </c>
      <c r="E41" s="22" t="str">
        <f>VLOOKUP(B41,'Development Data'!A40:E362, 5, FALSE)</f>
        <v/>
      </c>
      <c r="F41" s="13">
        <f>[1]Master!F41</f>
        <v>43497</v>
      </c>
      <c r="G41" s="13">
        <f>[1]Master!G41</f>
        <v>44012</v>
      </c>
      <c r="H41" s="14" t="str">
        <f>[1]Master!H41</f>
        <v>Pre-closing</v>
      </c>
      <c r="I41" s="14" t="str">
        <f>[1]Master!I41</f>
        <v>Manhattan</v>
      </c>
      <c r="J41" s="14">
        <f>[1]Master!J41</f>
        <v>46</v>
      </c>
      <c r="K41" s="4" t="str">
        <f>[1]Master!M41</f>
        <v>Cornell Pace</v>
      </c>
      <c r="L41" s="4">
        <f>[1]Master!N41</f>
        <v>0</v>
      </c>
      <c r="M41" s="4">
        <f>[1]Master!O41</f>
        <v>0</v>
      </c>
      <c r="N41" s="4">
        <f>[1]Master!S41</f>
        <v>0</v>
      </c>
    </row>
    <row r="42" spans="1:14" ht="30" x14ac:dyDescent="0.25">
      <c r="A42" s="11" t="str">
        <f>[1]Master!B42</f>
        <v>PACT Manhattan Megabundle</v>
      </c>
      <c r="B42" s="12" t="str">
        <f>[1]Master!E42</f>
        <v>Manhattanville Rehab (Group 3)</v>
      </c>
      <c r="C42" s="12"/>
      <c r="D42" s="22" t="str">
        <f>VLOOKUP(B42,'Development Data'!A42:E363, 5, FALSE)</f>
        <v/>
      </c>
      <c r="E42" s="22" t="str">
        <f>VLOOKUP(B42,'Development Data'!A41:E363, 5, FALSE)</f>
        <v/>
      </c>
      <c r="F42" s="13">
        <f>[1]Master!F42</f>
        <v>43497</v>
      </c>
      <c r="G42" s="13">
        <f>[1]Master!G42</f>
        <v>44012</v>
      </c>
      <c r="H42" s="14" t="str">
        <f>[1]Master!H42</f>
        <v>Pre-closing</v>
      </c>
      <c r="I42" s="14" t="str">
        <f>[1]Master!I42</f>
        <v>Manhattan</v>
      </c>
      <c r="J42" s="14">
        <f>[1]Master!J42</f>
        <v>51</v>
      </c>
      <c r="K42" s="4" t="str">
        <f>[1]Master!M42</f>
        <v>Cornell Pace</v>
      </c>
      <c r="L42" s="4">
        <f>[1]Master!N42</f>
        <v>0</v>
      </c>
      <c r="M42" s="4">
        <f>[1]Master!O42</f>
        <v>0</v>
      </c>
      <c r="N42" s="4">
        <f>[1]Master!S42</f>
        <v>0</v>
      </c>
    </row>
    <row r="43" spans="1:14" ht="30" x14ac:dyDescent="0.25">
      <c r="A43" s="11" t="str">
        <f>[1]Master!B43</f>
        <v>PACT Manhattan Megabundle</v>
      </c>
      <c r="B43" s="12" t="str">
        <f>[1]Master!E43</f>
        <v>Public School 139 (Conversion)</v>
      </c>
      <c r="C43" s="12"/>
      <c r="D43" s="22" t="str">
        <f>VLOOKUP(B43,'Development Data'!A43:E364, 5, FALSE)</f>
        <v/>
      </c>
      <c r="E43" s="22" t="str">
        <f>VLOOKUP(B43,'Development Data'!A42:E364, 5, FALSE)</f>
        <v/>
      </c>
      <c r="F43" s="13">
        <f>[1]Master!F43</f>
        <v>43497</v>
      </c>
      <c r="G43" s="13">
        <f>[1]Master!G43</f>
        <v>44012</v>
      </c>
      <c r="H43" s="14" t="str">
        <f>[1]Master!H43</f>
        <v>Pre-closing</v>
      </c>
      <c r="I43" s="14" t="str">
        <f>[1]Master!I43</f>
        <v>Manhattan</v>
      </c>
      <c r="J43" s="14">
        <f>[1]Master!J43</f>
        <v>125</v>
      </c>
      <c r="K43" s="4" t="str">
        <f>[1]Master!M43</f>
        <v>Cornell Pace</v>
      </c>
      <c r="L43" s="4">
        <f>[1]Master!N43</f>
        <v>0</v>
      </c>
      <c r="M43" s="4">
        <f>[1]Master!O43</f>
        <v>0</v>
      </c>
      <c r="N43" s="4">
        <f>[1]Master!S43</f>
        <v>0</v>
      </c>
    </row>
    <row r="44" spans="1:14" x14ac:dyDescent="0.25">
      <c r="A44" s="11" t="str">
        <f>[1]Master!B44</f>
        <v>PACT Manhattan Megabundle</v>
      </c>
      <c r="B44" s="12" t="str">
        <f>[1]Master!E44</f>
        <v>Samuel (MHOP) I</v>
      </c>
      <c r="C44" s="12"/>
      <c r="D44" s="22" t="str">
        <f>VLOOKUP(B44,'Development Data'!A44:E365, 5, FALSE)</f>
        <v/>
      </c>
      <c r="E44" s="22" t="str">
        <f>VLOOKUP(B44,'Development Data'!A43:E365, 5, FALSE)</f>
        <v/>
      </c>
      <c r="F44" s="13">
        <f>[1]Master!F44</f>
        <v>43497</v>
      </c>
      <c r="G44" s="13">
        <f>[1]Master!G44</f>
        <v>44012</v>
      </c>
      <c r="H44" s="14" t="str">
        <f>[1]Master!H44</f>
        <v>Pre-closing</v>
      </c>
      <c r="I44" s="14" t="str">
        <f>[1]Master!I44</f>
        <v>Manhattan</v>
      </c>
      <c r="J44" s="14">
        <f>[1]Master!J44</f>
        <v>53</v>
      </c>
      <c r="K44" s="4" t="str">
        <f>[1]Master!M44</f>
        <v>Cornell Pace</v>
      </c>
      <c r="L44" s="4">
        <f>[1]Master!N44</f>
        <v>0</v>
      </c>
      <c r="M44" s="4">
        <f>[1]Master!O44</f>
        <v>0</v>
      </c>
      <c r="N44" s="4">
        <f>[1]Master!S44</f>
        <v>0</v>
      </c>
    </row>
    <row r="45" spans="1:14" x14ac:dyDescent="0.25">
      <c r="A45" s="11" t="str">
        <f>[1]Master!B45</f>
        <v>PACT Manhattan Megabundle</v>
      </c>
      <c r="B45" s="12" t="str">
        <f>[1]Master!E45</f>
        <v>Samuel (MHOP) II</v>
      </c>
      <c r="C45" s="12"/>
      <c r="D45" s="22" t="str">
        <f>VLOOKUP(B45,'Development Data'!A45:E366, 5, FALSE)</f>
        <v/>
      </c>
      <c r="E45" s="22" t="str">
        <f>VLOOKUP(B45,'Development Data'!A44:E366, 5, FALSE)</f>
        <v/>
      </c>
      <c r="F45" s="13">
        <f>[1]Master!F45</f>
        <v>43497</v>
      </c>
      <c r="G45" s="13">
        <f>[1]Master!G45</f>
        <v>44012</v>
      </c>
      <c r="H45" s="14" t="str">
        <f>[1]Master!H45</f>
        <v>Pre-closing</v>
      </c>
      <c r="I45" s="14" t="str">
        <f>[1]Master!I45</f>
        <v>Manhattan</v>
      </c>
      <c r="J45" s="14">
        <f>[1]Master!J45</f>
        <v>10</v>
      </c>
      <c r="K45" s="4" t="str">
        <f>[1]Master!M45</f>
        <v>Cornell Pace</v>
      </c>
      <c r="L45" s="4">
        <f>[1]Master!N45</f>
        <v>0</v>
      </c>
      <c r="M45" s="4">
        <f>[1]Master!O45</f>
        <v>0</v>
      </c>
      <c r="N45" s="4">
        <f>[1]Master!S45</f>
        <v>0</v>
      </c>
    </row>
    <row r="46" spans="1:14" x14ac:dyDescent="0.25">
      <c r="A46" s="11" t="str">
        <f>[1]Master!B46</f>
        <v>PACT Manhattan Megabundle</v>
      </c>
      <c r="B46" s="12" t="str">
        <f>[1]Master!E46</f>
        <v>Samuel (MHOP) III</v>
      </c>
      <c r="C46" s="12"/>
      <c r="D46" s="22" t="str">
        <f>VLOOKUP(B46,'Development Data'!A46:E367, 5, FALSE)</f>
        <v/>
      </c>
      <c r="E46" s="22" t="str">
        <f>VLOOKUP(B46,'Development Data'!A45:E367, 5, FALSE)</f>
        <v/>
      </c>
      <c r="F46" s="13">
        <f>[1]Master!F46</f>
        <v>43497</v>
      </c>
      <c r="G46" s="13">
        <f>[1]Master!G46</f>
        <v>44012</v>
      </c>
      <c r="H46" s="14" t="str">
        <f>[1]Master!H46</f>
        <v>Pre-closing</v>
      </c>
      <c r="I46" s="14" t="str">
        <f>[1]Master!I46</f>
        <v>Manhattan</v>
      </c>
      <c r="J46" s="14">
        <f>[1]Master!J46</f>
        <v>10</v>
      </c>
      <c r="K46" s="4" t="str">
        <f>[1]Master!M46</f>
        <v>Cornell Pace</v>
      </c>
      <c r="L46" s="4">
        <f>[1]Master!N46</f>
        <v>0</v>
      </c>
      <c r="M46" s="4">
        <f>[1]Master!O46</f>
        <v>0</v>
      </c>
      <c r="N46" s="4">
        <f>[1]Master!S46</f>
        <v>0</v>
      </c>
    </row>
    <row r="47" spans="1:14" ht="30" x14ac:dyDescent="0.25">
      <c r="A47" s="11" t="str">
        <f>[1]Master!B47</f>
        <v>PACT Manhattan Megabundle</v>
      </c>
      <c r="B47" s="12" t="str">
        <f>[1]Master!E47</f>
        <v>Fort Washington Avenue Rehab</v>
      </c>
      <c r="C47" s="12"/>
      <c r="D47" s="22" t="str">
        <f>VLOOKUP(B47,'Development Data'!A47:E368, 5, FALSE)</f>
        <v/>
      </c>
      <c r="E47" s="22" t="str">
        <f>VLOOKUP(B47,'Development Data'!A46:E368, 5, FALSE)</f>
        <v/>
      </c>
      <c r="F47" s="13">
        <f>[1]Master!F47</f>
        <v>43497</v>
      </c>
      <c r="G47" s="13">
        <f>[1]Master!G47</f>
        <v>44012</v>
      </c>
      <c r="H47" s="14" t="str">
        <f>[1]Master!H47</f>
        <v>Pre-closing</v>
      </c>
      <c r="I47" s="14" t="str">
        <f>[1]Master!I47</f>
        <v>Manhattan</v>
      </c>
      <c r="J47" s="14">
        <f>[1]Master!J47</f>
        <v>226</v>
      </c>
      <c r="K47" s="4" t="str">
        <f>[1]Master!M47</f>
        <v>Cornell Pace</v>
      </c>
      <c r="L47" s="4">
        <f>[1]Master!N47</f>
        <v>0</v>
      </c>
      <c r="M47" s="4">
        <f>[1]Master!O47</f>
        <v>0</v>
      </c>
      <c r="N47" s="4">
        <f>[1]Master!S47</f>
        <v>0</v>
      </c>
    </row>
    <row r="48" spans="1:14" x14ac:dyDescent="0.25">
      <c r="A48" s="11" t="str">
        <f>[1]Master!B48</f>
        <v>PACT Manhattan Megabundle</v>
      </c>
      <c r="B48" s="12" t="str">
        <f>[1]Master!E48</f>
        <v>Grampion</v>
      </c>
      <c r="C48" s="12" t="s">
        <v>370</v>
      </c>
      <c r="D48" s="24">
        <v>34151</v>
      </c>
      <c r="E48" s="22" t="str">
        <f>VLOOKUP(B48,'Development Data'!A47:E369, 5, FALSE)</f>
        <v/>
      </c>
      <c r="F48" s="13">
        <f>[1]Master!F48</f>
        <v>43497</v>
      </c>
      <c r="G48" s="13">
        <f>[1]Master!G48</f>
        <v>44012</v>
      </c>
      <c r="H48" s="14" t="str">
        <f>[1]Master!H48</f>
        <v>Pre-closing</v>
      </c>
      <c r="I48" s="14" t="str">
        <f>[1]Master!I48</f>
        <v>Manhattan</v>
      </c>
      <c r="J48" s="14">
        <f>[1]Master!J48</f>
        <v>35</v>
      </c>
      <c r="K48" s="4" t="str">
        <f>[1]Master!M48</f>
        <v>Cornell Pace</v>
      </c>
      <c r="L48" s="4">
        <f>[1]Master!N48</f>
        <v>0</v>
      </c>
      <c r="M48" s="4">
        <f>[1]Master!O48</f>
        <v>0</v>
      </c>
      <c r="N48" s="4">
        <f>[1]Master!S48</f>
        <v>0</v>
      </c>
    </row>
    <row r="49" spans="1:14" x14ac:dyDescent="0.25">
      <c r="A49" s="11" t="str">
        <f>[1]Master!B49</f>
        <v>PACT Manhattan Megabundle</v>
      </c>
      <c r="B49" s="15" t="str">
        <f>[1]Master!E49</f>
        <v>344 East 28th Street</v>
      </c>
      <c r="C49" s="15"/>
      <c r="D49" s="22" t="e">
        <f>VLOOKUP(B49,'Development Data'!A49:E370, 5, FALSE)</f>
        <v>#N/A</v>
      </c>
      <c r="E49" s="22" t="e">
        <f>VLOOKUP(B49,'Development Data'!A48:E370, 5, FALSE)</f>
        <v>#N/A</v>
      </c>
      <c r="F49" s="13">
        <f>[1]Master!F49</f>
        <v>43497</v>
      </c>
      <c r="G49" s="13">
        <f>[1]Master!G49</f>
        <v>44012</v>
      </c>
      <c r="H49" s="14" t="str">
        <f>[1]Master!H49</f>
        <v>Pre-closing</v>
      </c>
      <c r="I49" s="14" t="str">
        <f>[1]Master!I49</f>
        <v>Manhattan</v>
      </c>
      <c r="J49" s="14">
        <f>[1]Master!J49</f>
        <v>225</v>
      </c>
      <c r="K49" s="4" t="str">
        <f>[1]Master!M49</f>
        <v>Cornell Pace</v>
      </c>
      <c r="L49" s="4">
        <f>[1]Master!N49</f>
        <v>0</v>
      </c>
      <c r="M49" s="4">
        <f>[1]Master!O49</f>
        <v>0</v>
      </c>
      <c r="N49" s="4">
        <f>[1]Master!S49</f>
        <v>0</v>
      </c>
    </row>
    <row r="50" spans="1:14" x14ac:dyDescent="0.25">
      <c r="A50" s="11" t="str">
        <f>[1]Master!B50</f>
        <v>PACT Manhattan Megabundle</v>
      </c>
      <c r="B50" s="15" t="str">
        <f>[1]Master!E50</f>
        <v>Wise Towers</v>
      </c>
      <c r="C50" s="15"/>
      <c r="D50" s="24">
        <v>37622</v>
      </c>
      <c r="E50" s="24">
        <v>36639</v>
      </c>
      <c r="F50" s="13">
        <f>[1]Master!F50</f>
        <v>43497</v>
      </c>
      <c r="G50" s="13">
        <f>[1]Master!G50</f>
        <v>44012</v>
      </c>
      <c r="H50" s="14" t="str">
        <f>[1]Master!H50</f>
        <v>Pre-closing</v>
      </c>
      <c r="I50" s="14" t="str">
        <f>[1]Master!I50</f>
        <v>Manhattan</v>
      </c>
      <c r="J50" s="14">
        <f>[1]Master!J50</f>
        <v>399</v>
      </c>
      <c r="K50" s="4" t="str">
        <f>[1]Master!M50</f>
        <v>Cornell Pace</v>
      </c>
      <c r="L50" s="4">
        <f>[1]Master!N50</f>
        <v>0</v>
      </c>
      <c r="M50" s="4">
        <f>[1]Master!O50</f>
        <v>0</v>
      </c>
      <c r="N50" s="4">
        <f>[1]Master!S50</f>
        <v>0</v>
      </c>
    </row>
    <row r="51" spans="1:14" x14ac:dyDescent="0.25">
      <c r="A51" s="11" t="str">
        <f>[1]Master!B51</f>
        <v>PACT 2020</v>
      </c>
      <c r="B51" s="15" t="str">
        <f>[1]Master!E51</f>
        <v>Audubon</v>
      </c>
      <c r="C51" s="15"/>
      <c r="D51" s="24">
        <v>40878</v>
      </c>
      <c r="E51" s="22" t="e">
        <f>VLOOKUP(B51,'Development Data'!A50:E372, 5, FALSE)</f>
        <v>#N/A</v>
      </c>
      <c r="F51" s="13">
        <f>[1]Master!F51</f>
        <v>43714</v>
      </c>
      <c r="G51" s="13">
        <f>[1]Master!G51</f>
        <v>44196</v>
      </c>
      <c r="H51" s="14" t="str">
        <f>[1]Master!H51</f>
        <v>RFP</v>
      </c>
      <c r="I51" s="14" t="str">
        <f>[1]Master!I51</f>
        <v>Manhattan</v>
      </c>
      <c r="J51" s="14">
        <f>[1]Master!J51</f>
        <v>168</v>
      </c>
      <c r="K51" s="4">
        <f>[1]Master!M51</f>
        <v>0</v>
      </c>
      <c r="L51" s="4">
        <f>[1]Master!N51</f>
        <v>0</v>
      </c>
      <c r="M51" s="4">
        <f>[1]Master!O51</f>
        <v>0</v>
      </c>
      <c r="N51" s="4">
        <f>[1]Master!S51</f>
        <v>0</v>
      </c>
    </row>
    <row r="52" spans="1:14" x14ac:dyDescent="0.25">
      <c r="A52" s="11" t="str">
        <f>[1]Master!B52</f>
        <v>PACT 2020</v>
      </c>
      <c r="B52" s="15" t="str">
        <f>[1]Master!E52</f>
        <v>Bethune Gardens</v>
      </c>
      <c r="C52" s="15"/>
      <c r="D52" s="22" t="e">
        <f>VLOOKUP(B52,'Development Data'!A52:E373, 5, FALSE)</f>
        <v>#N/A</v>
      </c>
      <c r="E52" s="22" t="e">
        <f>VLOOKUP(B52,'Development Data'!A51:E373, 5, FALSE)</f>
        <v>#N/A</v>
      </c>
      <c r="F52" s="13">
        <f>[1]Master!F52</f>
        <v>43714</v>
      </c>
      <c r="G52" s="13">
        <f>[1]Master!G52</f>
        <v>44196</v>
      </c>
      <c r="H52" s="14" t="str">
        <f>[1]Master!H52</f>
        <v>RFP</v>
      </c>
      <c r="I52" s="14" t="str">
        <f>[1]Master!I52</f>
        <v>Manhattan</v>
      </c>
      <c r="J52" s="14">
        <f>[1]Master!J52</f>
        <v>210</v>
      </c>
      <c r="K52" s="4">
        <f>[1]Master!M52</f>
        <v>0</v>
      </c>
      <c r="L52" s="4">
        <f>[1]Master!N52</f>
        <v>0</v>
      </c>
      <c r="M52" s="4">
        <f>[1]Master!O52</f>
        <v>0</v>
      </c>
      <c r="N52" s="4">
        <f>[1]Master!S52</f>
        <v>0</v>
      </c>
    </row>
    <row r="53" spans="1:14" x14ac:dyDescent="0.25">
      <c r="A53" s="11" t="str">
        <f>[1]Master!B53</f>
        <v>PACT 2020</v>
      </c>
      <c r="B53" s="16" t="str">
        <f>[1]Master!E53</f>
        <v>Marshall Plaza</v>
      </c>
      <c r="C53" s="16"/>
      <c r="D53" s="24">
        <v>40813</v>
      </c>
      <c r="E53" s="22" t="str">
        <f>VLOOKUP(B53,'Development Data'!A52:E374, 5, FALSE)</f>
        <v/>
      </c>
      <c r="F53" s="13">
        <f>[1]Master!F53</f>
        <v>43714</v>
      </c>
      <c r="G53" s="13">
        <f>[1]Master!G53</f>
        <v>44196</v>
      </c>
      <c r="H53" s="14" t="str">
        <f>[1]Master!H53</f>
        <v>RFP</v>
      </c>
      <c r="I53" s="14" t="str">
        <f>[1]Master!I53</f>
        <v>Manhattan</v>
      </c>
      <c r="J53" s="14">
        <f>[1]Master!J53</f>
        <v>180</v>
      </c>
      <c r="K53" s="4">
        <f>[1]Master!M53</f>
        <v>0</v>
      </c>
      <c r="L53" s="4">
        <f>[1]Master!N53</f>
        <v>0</v>
      </c>
      <c r="M53" s="4">
        <f>[1]Master!O53</f>
        <v>0</v>
      </c>
      <c r="N53" s="4">
        <f>[1]Master!S53</f>
        <v>0</v>
      </c>
    </row>
    <row r="54" spans="1:14" x14ac:dyDescent="0.25">
      <c r="A54" s="11" t="str">
        <f>[1]Master!B54</f>
        <v>PACT 2020</v>
      </c>
      <c r="B54" s="16" t="str">
        <f>[1]Master!E54</f>
        <v>Harlem River</v>
      </c>
      <c r="C54" s="16"/>
      <c r="D54" s="22">
        <f>VLOOKUP(B54,'Development Data'!A54:E375, 5, FALSE)</f>
        <v>40009</v>
      </c>
      <c r="E54" s="22">
        <f>VLOOKUP(B54,'Development Data'!A53:E375, 5, FALSE)</f>
        <v>40009</v>
      </c>
      <c r="F54" s="13">
        <f>[1]Master!F54</f>
        <v>43714</v>
      </c>
      <c r="G54" s="13">
        <f>[1]Master!G54</f>
        <v>44196</v>
      </c>
      <c r="H54" s="14" t="str">
        <f>[1]Master!H54</f>
        <v>RFP</v>
      </c>
      <c r="I54" s="14" t="str">
        <f>[1]Master!I54</f>
        <v>Manhattan</v>
      </c>
      <c r="J54" s="14">
        <f>[1]Master!J54</f>
        <v>577</v>
      </c>
      <c r="K54" s="4">
        <f>[1]Master!M54</f>
        <v>0</v>
      </c>
      <c r="L54" s="4">
        <f>[1]Master!N54</f>
        <v>0</v>
      </c>
      <c r="M54" s="4">
        <f>[1]Master!O54</f>
        <v>0</v>
      </c>
      <c r="N54" s="4">
        <f>[1]Master!S54</f>
        <v>0</v>
      </c>
    </row>
    <row r="55" spans="1:14" x14ac:dyDescent="0.25">
      <c r="A55" s="11" t="str">
        <f>[1]Master!B55</f>
        <v>PACT 2020</v>
      </c>
      <c r="B55" s="16" t="str">
        <f>[1]Master!E55</f>
        <v>Harlem River II</v>
      </c>
      <c r="C55" s="16" t="s">
        <v>369</v>
      </c>
      <c r="D55" s="24">
        <v>35278</v>
      </c>
      <c r="E55" s="22" t="str">
        <f>VLOOKUP(B55,'Development Data'!A54:E376, 5, FALSE)</f>
        <v/>
      </c>
      <c r="F55" s="13">
        <f>[1]Master!F55</f>
        <v>43714</v>
      </c>
      <c r="G55" s="13">
        <f>[1]Master!G55</f>
        <v>44196</v>
      </c>
      <c r="H55" s="14" t="str">
        <f>[1]Master!H55</f>
        <v>RFP</v>
      </c>
      <c r="I55" s="14" t="str">
        <f>[1]Master!I55</f>
        <v>Manhattan</v>
      </c>
      <c r="J55" s="14">
        <f>[1]Master!J55</f>
        <v>116</v>
      </c>
      <c r="K55" s="4">
        <f>[1]Master!M55</f>
        <v>0</v>
      </c>
      <c r="L55" s="4">
        <f>[1]Master!N55</f>
        <v>0</v>
      </c>
      <c r="M55" s="4">
        <f>[1]Master!O55</f>
        <v>0</v>
      </c>
      <c r="N55" s="4">
        <f>[1]Master!S55</f>
        <v>0</v>
      </c>
    </row>
    <row r="56" spans="1:14" x14ac:dyDescent="0.25">
      <c r="A56" s="11" t="str">
        <f>[1]Master!B56</f>
        <v>PACT 2020</v>
      </c>
      <c r="B56" s="16" t="str">
        <f>[1]Master!E56</f>
        <v>Linden</v>
      </c>
      <c r="C56" s="16"/>
      <c r="D56" s="22">
        <f>VLOOKUP(B56,'Development Data'!A56:E377, 5, FALSE)</f>
        <v>39059</v>
      </c>
      <c r="E56" s="22">
        <f>VLOOKUP(B56,'Development Data'!A55:E377, 5, FALSE)</f>
        <v>39059</v>
      </c>
      <c r="F56" s="13">
        <f>[1]Master!F56</f>
        <v>43714</v>
      </c>
      <c r="G56" s="13">
        <f>[1]Master!G56</f>
        <v>44196</v>
      </c>
      <c r="H56" s="14" t="str">
        <f>[1]Master!H56</f>
        <v>RFP</v>
      </c>
      <c r="I56" s="14" t="str">
        <f>[1]Master!I56</f>
        <v>Brooklyn</v>
      </c>
      <c r="J56" s="14">
        <f>[1]Master!J56</f>
        <v>1586</v>
      </c>
      <c r="K56" s="4">
        <f>[1]Master!M56</f>
        <v>0</v>
      </c>
      <c r="L56" s="4">
        <f>[1]Master!N56</f>
        <v>0</v>
      </c>
      <c r="M56" s="4">
        <f>[1]Master!O56</f>
        <v>0</v>
      </c>
      <c r="N56" s="4">
        <f>[1]Master!S56</f>
        <v>0</v>
      </c>
    </row>
    <row r="57" spans="1:14" x14ac:dyDescent="0.25">
      <c r="A57" s="11" t="str">
        <f>[1]Master!B57</f>
        <v>PACT 2020</v>
      </c>
      <c r="B57" s="16" t="str">
        <f>[1]Master!E57</f>
        <v>Boulevard</v>
      </c>
      <c r="C57" s="16"/>
      <c r="D57" s="24">
        <v>41609</v>
      </c>
      <c r="E57" s="22" t="e">
        <f>VLOOKUP(B57,'Development Data'!A56:E378, 5, FALSE)</f>
        <v>#N/A</v>
      </c>
      <c r="F57" s="13">
        <f>[1]Master!F57</f>
        <v>43714</v>
      </c>
      <c r="G57" s="13">
        <f>[1]Master!G57</f>
        <v>44196</v>
      </c>
      <c r="H57" s="14" t="str">
        <f>[1]Master!H57</f>
        <v>RFP</v>
      </c>
      <c r="I57" s="14" t="str">
        <f>[1]Master!I57</f>
        <v>Brooklyn</v>
      </c>
      <c r="J57" s="14">
        <f>[1]Master!J57</f>
        <v>1441</v>
      </c>
      <c r="K57" s="4">
        <f>[1]Master!M57</f>
        <v>0</v>
      </c>
      <c r="L57" s="4">
        <f>[1]Master!N57</f>
        <v>0</v>
      </c>
      <c r="M57" s="4">
        <f>[1]Master!O57</f>
        <v>0</v>
      </c>
      <c r="N57" s="4">
        <f>[1]Master!S57</f>
        <v>0</v>
      </c>
    </row>
    <row r="58" spans="1:14" x14ac:dyDescent="0.25">
      <c r="A58" s="11" t="str">
        <f>[1]Master!B58</f>
        <v>PACT 2020</v>
      </c>
      <c r="B58" s="16" t="str">
        <f>[1]Master!E58</f>
        <v>Williamsburg</v>
      </c>
      <c r="C58" s="16"/>
      <c r="D58" s="24">
        <v>36586</v>
      </c>
      <c r="E58" s="22" t="str">
        <f>VLOOKUP(B58,'Development Data'!A57:E379, 5, FALSE)</f>
        <v/>
      </c>
      <c r="F58" s="13">
        <f>[1]Master!F58</f>
        <v>43714</v>
      </c>
      <c r="G58" s="13">
        <f>[1]Master!G58</f>
        <v>44196</v>
      </c>
      <c r="H58" s="14" t="str">
        <f>[1]Master!H58</f>
        <v>RFP</v>
      </c>
      <c r="I58" s="14" t="str">
        <f>[1]Master!I58</f>
        <v>Brooklyn</v>
      </c>
      <c r="J58" s="14">
        <f>[1]Master!J58</f>
        <v>1630</v>
      </c>
      <c r="K58" s="4">
        <f>[1]Master!M58</f>
        <v>0</v>
      </c>
      <c r="L58" s="4">
        <f>[1]Master!N58</f>
        <v>0</v>
      </c>
      <c r="M58" s="4">
        <f>[1]Master!O58</f>
        <v>0</v>
      </c>
      <c r="N58" s="4">
        <f>[1]Master!S58</f>
        <v>0</v>
      </c>
    </row>
    <row r="59" spans="1:14" x14ac:dyDescent="0.25">
      <c r="A59" s="17"/>
      <c r="B59" s="18"/>
      <c r="C59" s="18"/>
      <c r="D59" s="22"/>
      <c r="E59" s="22"/>
      <c r="F59" s="19"/>
      <c r="G59" s="13"/>
    </row>
    <row r="60" spans="1:14" x14ac:dyDescent="0.25">
      <c r="A60" s="17"/>
      <c r="B60" s="18"/>
      <c r="C60" s="18"/>
      <c r="D60" s="22"/>
      <c r="E60" s="22"/>
      <c r="F60" s="19"/>
      <c r="G60" s="13"/>
    </row>
    <row r="61" spans="1:14" x14ac:dyDescent="0.25">
      <c r="A61" s="17"/>
      <c r="B61" s="18"/>
      <c r="C61" s="18"/>
      <c r="D61" s="22"/>
      <c r="E61" s="22"/>
      <c r="F61" s="19"/>
      <c r="G61" s="13"/>
    </row>
    <row r="62" spans="1:14" x14ac:dyDescent="0.25">
      <c r="A62" s="17"/>
      <c r="B62" s="18"/>
      <c r="C62" s="18"/>
      <c r="D62" s="22"/>
      <c r="E62" s="22"/>
      <c r="F62" s="19"/>
      <c r="G62" s="13"/>
    </row>
  </sheetData>
  <autoFilter ref="A1:N58" xr:uid="{D559A55B-3F24-4E4F-B748-9E985DA64439}"/>
  <pageMargins left="0.7" right="0.7" top="0.75" bottom="0.75" header="0.3" footer="0.3"/>
  <pageSetup scale="65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6F27DEB7D5A4419344E83479ED9DFB" ma:contentTypeVersion="14" ma:contentTypeDescription="Create a new document." ma:contentTypeScope="" ma:versionID="36b5fe45a7ae687c9e4b1b4e01243010">
  <xsd:schema xmlns:xsd="http://www.w3.org/2001/XMLSchema" xmlns:xs="http://www.w3.org/2001/XMLSchema" xmlns:p="http://schemas.microsoft.com/office/2006/metadata/properties" xmlns:ns1="http://schemas.microsoft.com/sharepoint/v3" xmlns:ns2="a21937cc-9329-4c2e-bbda-ee5182c2f08f" xmlns:ns3="ffb7ac5d-57c2-40b6-a6f5-5a41a4e26fe7" targetNamespace="http://schemas.microsoft.com/office/2006/metadata/properties" ma:root="true" ma:fieldsID="3a6b54a4c245aaf21961d2319a43830a" ns1:_="" ns2:_="" ns3:_="">
    <xsd:import namespace="http://schemas.microsoft.com/sharepoint/v3"/>
    <xsd:import namespace="a21937cc-9329-4c2e-bbda-ee5182c2f08f"/>
    <xsd:import namespace="ffb7ac5d-57c2-40b6-a6f5-5a41a4e26f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1937cc-9329-4c2e-bbda-ee5182c2f0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b7ac5d-57c2-40b6-a6f5-5a41a4e26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��< ? x m l   v e r s i o n = " 1 . 0 "   e n c o d i n g = " u t f - 1 6 " ? > < D a t a M a s h u p   s q m i d = " d c 9 c c 2 4 2 - 1 2 f f - 4 b 0 e - b 4 f 5 - d a a 3 0 0 c 3 3 1 2 6 "   x m l n s = " h t t p : / / s c h e m a s . m i c r o s o f t . c o m / D a t a M a s h u p " > A A A A A H s F A A B Q S w M E F A A C A A g A 1 n V s U M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1 n V s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1 b F B R 4 w Y i c g I A A J 8 K A A A T A B w A R m 9 y b X V s Y X M v U 2 V j d G l v b j E u b S C i G A A o o B Q A A A A A A A A A A A A A A A A A A A A A A A A A A A B 1 l V t v 2 j A A h d + R + A 9 W 9 g J S h s i N X S o e p r B p 1 d Q J F a Z q K h V K q V s y g h 3 F T g t C / P c l y z b O R g 4 v i B M n 8 W d 8 P h u 5 s q l W Y t Z 8 e x f d T r d j 1 k k h H 8 Q r Z y K f Z a b z r V R W T B K b O G I s M m m 7 H V F 9 Z r o s V r J K P u 5 W M h v c 6 G J z r / W m 9 y n N 5 C D W y l Z 3 m Z 4 T v 1 9 8 M 7 I w C 5 P L w p b m x + K r f B H f q 9 E i T u 1 e f N a l S d W T + F D a t S 6 q Z H F z N R W X 2 z y T 9 X u T X 9 N 7 L S Z 6 V d a / z S J O 8 t Q m m Z h m i V L V n f X 4 5 a R I H u 1 y m u Y y S 5 U U v e H Q 7 w 9 2 m d k 5 f V e o M s t c Y Y t S 9 t 1 m 7 u d o y 9 l a S l s D N l y H 2 0 s r t + P z J X C / p O p h 7 D T D 7 4 6 3 d X j 3 9 7 H x O l F P 1 d r N 9 7 m s H z Z P 7 q v V m B e J M o + 6 2 M Y 6 K 7 e q v m h 6 d A 7 u 4 e A 0 A z 2 n m n Y 1 W C R q f 3 T F n 9 h v j 4 P 2 O G y P o / Z 4 1 B 6 / a Y / f t s f v 2 m N v S H L C 6 R F Q j 5 B 6 B N U j r B 6 B 9 Q i t R 3 A 9 w u s T X p / 9 r 4 T X J 7 w + 4 f U J r 0 9 4 f c L r E 1 6 f 8 A a E N y C 8 A d v I h D c g v A H h D Q h v Q H g D w h s Q 3 p D w h o Q 3 J L w h a y 7 h D Q l v S H h D w h s S 3 p D w R o Q 3 I r w R 4 Y 0 I b 8 R U R X g j w h s R 3 o j w R o R 3 R H h H h H f 0 D + / x d N h c y 6 1 + r k 6 F Z p g 5 H Q z N h d 9 x 7 7 / j w 0 V V g 5 5 B y a B h U C / q F h U L B w I a E y 2 J Z k Q b o g H R e m g 6 t B s a D S 2 G 5 k J b o a H Q S m g i t A 8 a B y 2 D Z k G b o E H Q G m g K t A M a A S 2 A z c e 2 Y 8 O x 1 d h k b C 8 2 F l u K z c Q 2 Y g O x d d g 0 b B c 2 C l u E z c G 2 Y E O w F d g E 3 P 2 n H d + y z e c 6 F 9 f 6 B f b 5 b J P m v f M e u G G / 2 0 k V v f / i J 1 B L A Q I t A B Q A A g A I A N Z 1 b F D L v Y l f p w A A A P k A A A A S A A A A A A A A A A A A A A A A A A A A A A B D b 2 5 m a W c v U G F j a 2 F n Z S 5 4 b W x Q S w E C L Q A U A A I A C A D W d W x Q D 8 r p q 6 Q A A A D p A A A A E w A A A A A A A A A A A A A A A A D z A A A A W 0 N v b n R l b n R f V H l w Z X N d L n h t b F B L A Q I t A B Q A A g A I A N Z 1 b F B R 4 w Y i c g I A A J 8 K A A A T A A A A A A A A A A A A A A A A A O Q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M A A A A A A A A q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l d m V s b 3 B t Z W 5 0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d m V s b 3 B t Z W 5 0 X 0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2 Z W x v c G 1 l b n Q g R G F 0 Y S 9 D a G F u Z 2 V k I F R 5 c G U u e 0 N v b H V t b j E s M H 0 m c X V v d D s s J n F 1 b 3 Q 7 U 2 V j d G l v b j E v R G V 2 Z W x v c G 1 l b n Q g R G F 0 Y S 9 D a G F u Z 2 V k I F R 5 c G U u e 0 N v b H V t b j I s M X 0 m c X V v d D s s J n F 1 b 3 Q 7 U 2 V j d G l v b j E v R G V 2 Z W x v c G 1 l b n Q g R G F 0 Y S 9 D a G F u Z 2 V k I F R 5 c G U u e 0 N v b H V t b j M s M n 0 m c X V v d D s s J n F 1 b 3 Q 7 U 2 V j d G l v b j E v R G V 2 Z W x v c G 1 l b n Q g R G F 0 Y S 9 D a G F u Z 2 V k I F R 5 c G U u e 0 N v b H V t b j E y L D E x f S Z x d W 9 0 O y w m c X V v d D t T Z W N 0 a W 9 u M S 9 E Z X Z l b G 9 w b W V u d C B E Y X R h L 0 N o Y W 5 n Z W Q g V H l w Z S 5 7 Q 2 9 s d W 1 u M T M s M T J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m V s b 3 B t Z W 5 0 I E R h d G E v Q 2 h h b m d l Z C B U e X B l L n t D b 2 x 1 b W 4 x L D B 9 J n F 1 b 3 Q 7 L C Z x d W 9 0 O 1 N l Y 3 R p b 2 4 x L 0 R l d m V s b 3 B t Z W 5 0 I E R h d G E v Q 2 h h b m d l Z C B U e X B l L n t D b 2 x 1 b W 4 y L D F 9 J n F 1 b 3 Q 7 L C Z x d W 9 0 O 1 N l Y 3 R p b 2 4 x L 0 R l d m V s b 3 B t Z W 5 0 I E R h d G E v Q 2 h h b m d l Z C B U e X B l L n t D b 2 x 1 b W 4 z L D J 9 J n F 1 b 3 Q 7 L C Z x d W 9 0 O 1 N l Y 3 R p b 2 4 x L 0 R l d m V s b 3 B t Z W 5 0 I E R h d G E v Q 2 h h b m d l Z C B U e X B l L n t D b 2 x 1 b W 4 x M i w x M X 0 m c X V v d D s s J n F 1 b 3 Q 7 U 2 V j d G l v b j E v R G V 2 Z W x v c G 1 l b n Q g R G F 0 Y S 9 D a G F u Z 2 V k I F R 5 c G U u e 0 N v b H V t b j E z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M T I m c X V v d D s s J n F 1 b 3 Q 7 Q 2 9 s d W 1 u M T M m c X V v d D t d I i A v P j x F b n R y e S B U e X B l P S J G a W x s Q 2 9 s d W 1 u V H l w Z X M i I F Z h b H V l P S J z Q U F B Q U F B Q T 0 i I C 8 + P E V u d H J 5 I F R 5 c G U 9 I k Z p b G x M Y X N 0 V X B k Y X R l Z C I g V m F s d W U 9 I m Q y M D I w L T A z L T E y V D E 4 O j Q 2 O j Q 0 L j M z N j U 3 O T B a I i A v P j x F b n R y e S B U e X B l P S J G a W x s R X J y b 3 J D b 3 V u d C I g V m F s d W U 9 I m w 2 I i A v P j x F b n R y e S B U e X B l P S J G a W x s R X J y b 3 J D b 2 R l I i B W Y W x 1 Z T 0 i c 1 V u a 2 5 v d 2 4 i I C 8 + P E V u d H J 5 I F R 5 c G U 9 I k Z p b G x D b 3 V u d C I g V m F s d W U 9 I m w z N z c i I C 8 + P E V u d H J 5 I F R 5 c G U 9 I k F k Z G V k V G 9 E Y X R h T W 9 k Z W w i I F Z h b H V l P S J s M C I g L z 4 8 R W 5 0 c n k g V H l w Z T 0 i U X V l c n l J R C I g V m F s d W U 9 I n M 3 N j U y O T M x Z C 0 y M z k 4 L T R j O D k t Y T d i O C 0 x O T R j M W M 1 N z c 3 N j Y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R l d m V s b 3 B t Z W 5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Z l b G 9 w b W V u d C U y M E R h d G E v R G V 2 Z W x v c G 1 l b n Q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2 Z W x v c G 1 l b n Q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2 Z W x v c G 1 l b n Q l M j B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2 Z W x v c G 1 l b n Q l M j B E Y X R h L 1 J l b W 9 2 Z W Q l M j B U b 3 A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P F a 0 8 b P t B t B m / X D f P u v 0 A A A A A A g A A A A A A A 2 Y A A M A A A A A Q A A A A D 1 e + O i q h b r g x x H c 6 H Y d h y g A A A A A E g A A A o A A A A B A A A A B u d s v U N T B 5 7 f 3 M n N W i f T o S U A A A A I / P 5 i m 7 E q t P Z a 3 E G T 0 U O F I 7 G g Z d q v Q x j C 7 W y n D d s 4 b m n 8 X 0 0 W u 8 p 9 T k Z R a m M q 2 6 2 Z H 8 U 9 M y + c y Z S C T Q a L q r E x m K D q B 1 w T q m g D L Z N h R l Q v j z F A A A A A + j / Z 4 M 7 3 t X 6 i t + T h V B i f D I d S B 4 < / D a t a M a s h u p > 
</file>

<file path=customXml/itemProps1.xml><?xml version="1.0" encoding="utf-8"?>
<ds:datastoreItem xmlns:ds="http://schemas.openxmlformats.org/officeDocument/2006/customXml" ds:itemID="{6951730A-F8AE-4BAA-A039-CE89548ADC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21937cc-9329-4c2e-bbda-ee5182c2f08f"/>
    <ds:schemaRef ds:uri="ffb7ac5d-57c2-40b6-a6f5-5a41a4e26f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6BF3AA-EECD-46E5-8707-A345C0F26D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573FB2-912D-4FF0-A9D9-CFF0FE39EB7C}">
  <ds:schemaRefs>
    <ds:schemaRef ds:uri="http://schemas.openxmlformats.org/package/2006/metadata/core-properties"/>
    <ds:schemaRef ds:uri="ffb7ac5d-57c2-40b6-a6f5-5a41a4e26fe7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a21937cc-9329-4c2e-bbda-ee5182c2f08f"/>
    <ds:schemaRef ds:uri="http://schemas.microsoft.com/sharepoint/v3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E8EBBD8D-4419-40EC-A8E3-6C8842FF80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Development Data</vt:lpstr>
      <vt:lpstr>Waste Management External</vt:lpstr>
      <vt:lpstr>'Waste Management External'!Print_Area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Michael</dc:creator>
  <cp:lastModifiedBy>Spertus, Juliette</cp:lastModifiedBy>
  <cp:lastPrinted>2020-03-12T17:10:00Z</cp:lastPrinted>
  <dcterms:created xsi:type="dcterms:W3CDTF">2020-02-12T21:19:10Z</dcterms:created>
  <dcterms:modified xsi:type="dcterms:W3CDTF">2020-03-12T19:35:08Z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0x0101002F6F27DEB7D5A4419344E83479ED9DFB</vt:lpwstr>
  </property>
</Properties>
</file>