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cuments\DCP\db-pluto-research\shorelines 2020-03\"/>
    </mc:Choice>
  </mc:AlternateContent>
  <xr:revisionPtr revIDLastSave="0" documentId="13_ncr:1_{ABE04039-CA04-409C-9CF9-0D2EE34A1467}" xr6:coauthVersionLast="45" xr6:coauthVersionMax="45" xr10:uidLastSave="{00000000-0000-0000-0000-000000000000}"/>
  <bookViews>
    <workbookView xWindow="4208" yWindow="3398" windowWidth="16200" windowHeight="9397" xr2:uid="{00000000-000D-0000-FFFF-FFFF00000000}"/>
  </bookViews>
  <sheets>
    <sheet name="Area Totals" sheetId="2" r:id="rId1"/>
    <sheet name="Breakout by LandUs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  <c r="F14" i="1"/>
  <c r="H14" i="1" s="1"/>
  <c r="G14" i="1"/>
  <c r="F2" i="2"/>
  <c r="E3" i="1"/>
  <c r="E4" i="1"/>
  <c r="E5" i="1"/>
  <c r="E6" i="1"/>
  <c r="E7" i="1"/>
  <c r="E8" i="1"/>
  <c r="E9" i="1"/>
  <c r="E10" i="1"/>
  <c r="E11" i="1"/>
  <c r="E12" i="1"/>
  <c r="E13" i="1"/>
  <c r="E2" i="1"/>
  <c r="E14" i="1" s="1"/>
  <c r="D14" i="1"/>
  <c r="C14" i="1"/>
  <c r="C2" i="2"/>
</calcChain>
</file>

<file path=xl/sharedStrings.xml><?xml version="1.0" encoding="utf-8"?>
<sst xmlns="http://schemas.openxmlformats.org/spreadsheetml/2006/main" count="27" uniqueCount="25">
  <si>
    <t>LandUse</t>
  </si>
  <si>
    <t>One and Two Family Buildings</t>
  </si>
  <si>
    <t>Multi-Family Walkup Buildings</t>
  </si>
  <si>
    <t>Multi-Family Elevator Buildings</t>
  </si>
  <si>
    <t>Mixed Residential and Commercial</t>
  </si>
  <si>
    <t>Commercial and Office</t>
  </si>
  <si>
    <t>Industrial and Manufacturing</t>
  </si>
  <si>
    <t>Transportation and Utility</t>
  </si>
  <si>
    <t>Public Facilities and Institutions</t>
  </si>
  <si>
    <t>Open Space and Outdoor Recreation</t>
  </si>
  <si>
    <t>Parking Facilities</t>
  </si>
  <si>
    <t>Vacant Land</t>
  </si>
  <si>
    <t>Current Clipped MapPLUTO ShapeArea</t>
  </si>
  <si>
    <t>LandUse Description</t>
  </si>
  <si>
    <t>Clipped to CSCL</t>
  </si>
  <si>
    <t>Difference MapPluto &amp; CSCL</t>
  </si>
  <si>
    <t>Difference MapPLUTO &amp; CSCL</t>
  </si>
  <si>
    <t>NULL</t>
  </si>
  <si>
    <t>Clipped to LIDAR</t>
  </si>
  <si>
    <t>Difference MapPLUTO &amp; LIDAR</t>
  </si>
  <si>
    <t>Clipped to LIDAR (Non-Queens)</t>
  </si>
  <si>
    <t>MapPLUTO (Non-Queens)</t>
  </si>
  <si>
    <t>Difference MapPLUTO &amp; LIdAR</t>
  </si>
  <si>
    <t>Current Clipped MapPLUTO (20v2)</t>
  </si>
  <si>
    <t>Current Clipped MapPLUTO (Queens excluded)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</si>
</sst>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D2" sqref="D2"/>
    </sheetView>
  </sheetViews>
  <sheetFormatPr defaultRowHeight="14.25" x14ac:dyDescent="0.45"/>
  <cols>
    <col min="1" max="1" width="28.796875" customWidth="1"/>
    <col min="2" max="2" width="17.73046875" bestFit="1" customWidth="1"/>
    <col min="3" max="3" width="24.796875" bestFit="1" customWidth="1"/>
    <col min="4" max="4" width="39.1328125" bestFit="1" customWidth="1"/>
    <col min="5" max="5" width="17.73046875" bestFit="1" customWidth="1"/>
    <col min="6" max="6" width="25.9296875" bestFit="1" customWidth="1"/>
  </cols>
  <sheetData>
    <row r="1" spans="1:6" x14ac:dyDescent="0.45">
      <c r="A1" s="1" t="s">
        <v>23</v>
      </c>
      <c r="B1" s="1" t="s">
        <v>14</v>
      </c>
      <c r="C1" s="1" t="s">
        <v>16</v>
      </c>
      <c r="D1" s="1" t="s">
        <v>24</v>
      </c>
      <c r="E1" s="1" t="s">
        <v>18</v>
      </c>
      <c r="F1" s="1" t="s">
        <v>19</v>
      </c>
    </row>
    <row r="2" spans="1:6" x14ac:dyDescent="0.45">
      <c r="A2" s="2">
        <v>6316464944.9170103</v>
      </c>
      <c r="B2" s="2">
        <v>7291999521.2439299</v>
      </c>
      <c r="C2" s="2">
        <f>A2-B2</f>
        <v>-975534576.32691956</v>
      </c>
      <c r="D2" s="2">
        <v>4038735301.8382902</v>
      </c>
      <c r="E2" s="2">
        <v>4663829843.7133503</v>
      </c>
      <c r="F2" s="2">
        <f>D2-E2</f>
        <v>-625094541.87506008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="85" zoomScaleNormal="85" workbookViewId="0">
      <pane ySplit="1" topLeftCell="A2" activePane="bottomLeft" state="frozen"/>
      <selection pane="bottomLeft" activeCell="H15" sqref="H15"/>
    </sheetView>
  </sheetViews>
  <sheetFormatPr defaultRowHeight="14.25" x14ac:dyDescent="0.45"/>
  <cols>
    <col min="2" max="2" width="29.6640625" bestFit="1" customWidth="1"/>
    <col min="3" max="3" width="32.59765625" bestFit="1" customWidth="1"/>
    <col min="4" max="4" width="18.19921875" bestFit="1" customWidth="1"/>
    <col min="5" max="5" width="23.796875" bestFit="1" customWidth="1"/>
    <col min="6" max="6" width="23.796875" customWidth="1"/>
    <col min="7" max="7" width="26.53125" bestFit="1" customWidth="1"/>
    <col min="8" max="8" width="25.796875" bestFit="1" customWidth="1"/>
  </cols>
  <sheetData>
    <row r="1" spans="1:8" s="1" customFormat="1" x14ac:dyDescent="0.45">
      <c r="A1" s="1" t="s">
        <v>0</v>
      </c>
      <c r="B1" s="1" t="s">
        <v>13</v>
      </c>
      <c r="C1" s="1" t="s">
        <v>12</v>
      </c>
      <c r="D1" s="1" t="s">
        <v>14</v>
      </c>
      <c r="E1" s="1" t="s">
        <v>15</v>
      </c>
      <c r="F1" s="1" t="s">
        <v>21</v>
      </c>
      <c r="G1" s="1" t="s">
        <v>20</v>
      </c>
      <c r="H1" s="1" t="s">
        <v>22</v>
      </c>
    </row>
    <row r="2" spans="1:8" x14ac:dyDescent="0.45">
      <c r="A2">
        <v>1</v>
      </c>
      <c r="B2" t="s">
        <v>1</v>
      </c>
      <c r="C2" s="2">
        <v>1842646283.2332499</v>
      </c>
      <c r="D2" s="2">
        <v>1851071720.6559801</v>
      </c>
      <c r="E2" s="2">
        <f>C2-D2</f>
        <v>-8425437.4227302074</v>
      </c>
      <c r="F2" s="2">
        <v>1004912934.64889</v>
      </c>
      <c r="G2" s="2">
        <v>1011140978.62432</v>
      </c>
      <c r="H2" s="2">
        <f>F2-G2</f>
        <v>-6228043.9754300117</v>
      </c>
    </row>
    <row r="3" spans="1:8" x14ac:dyDescent="0.45">
      <c r="A3">
        <v>2</v>
      </c>
      <c r="B3" t="s">
        <v>2</v>
      </c>
      <c r="C3" s="2">
        <v>485096630.38745499</v>
      </c>
      <c r="D3" s="2">
        <v>485754361.79902399</v>
      </c>
      <c r="E3" s="2">
        <f t="shared" ref="E3:E13" si="0">C3-D3</f>
        <v>-657731.41156899929</v>
      </c>
      <c r="F3" s="2">
        <v>320541754.84966397</v>
      </c>
      <c r="G3" s="2">
        <v>320937596.215316</v>
      </c>
      <c r="H3" s="2">
        <f t="shared" ref="H3:H13" si="1">F3-G3</f>
        <v>-395841.36565202475</v>
      </c>
    </row>
    <row r="4" spans="1:8" x14ac:dyDescent="0.45">
      <c r="A4">
        <v>3</v>
      </c>
      <c r="B4" t="s">
        <v>3</v>
      </c>
      <c r="C4" s="2">
        <v>350414510.70179498</v>
      </c>
      <c r="D4" s="2">
        <v>351606000.99990499</v>
      </c>
      <c r="E4" s="2">
        <f t="shared" si="0"/>
        <v>-1191490.2981100082</v>
      </c>
      <c r="F4" s="2">
        <v>260676141.12608901</v>
      </c>
      <c r="G4" s="2">
        <v>261483728.47264799</v>
      </c>
      <c r="H4" s="2">
        <f t="shared" si="1"/>
        <v>-807587.34655898809</v>
      </c>
    </row>
    <row r="5" spans="1:8" x14ac:dyDescent="0.45">
      <c r="A5">
        <v>4</v>
      </c>
      <c r="B5" t="s">
        <v>4</v>
      </c>
      <c r="C5" s="2">
        <v>254829063.167211</v>
      </c>
      <c r="D5" s="2">
        <v>255441150.91684601</v>
      </c>
      <c r="E5" s="2">
        <f t="shared" si="0"/>
        <v>-612087.74963501096</v>
      </c>
      <c r="F5" s="2">
        <v>204105341.4269</v>
      </c>
      <c r="G5" s="2">
        <v>204662953.082688</v>
      </c>
      <c r="H5" s="2">
        <f t="shared" si="1"/>
        <v>-557611.6557880044</v>
      </c>
    </row>
    <row r="6" spans="1:8" x14ac:dyDescent="0.45">
      <c r="A6">
        <v>5</v>
      </c>
      <c r="B6" t="s">
        <v>5</v>
      </c>
      <c r="C6" s="2">
        <v>276625115.84415001</v>
      </c>
      <c r="D6" s="2">
        <v>280903565.12937701</v>
      </c>
      <c r="E6" s="2">
        <f t="shared" si="0"/>
        <v>-4278449.2852270007</v>
      </c>
      <c r="F6" s="2">
        <v>200206566.34876001</v>
      </c>
      <c r="G6" s="2">
        <v>204305931.535404</v>
      </c>
      <c r="H6" s="2">
        <f t="shared" si="1"/>
        <v>-4099365.1866439879</v>
      </c>
    </row>
    <row r="7" spans="1:8" x14ac:dyDescent="0.45">
      <c r="A7">
        <v>6</v>
      </c>
      <c r="B7" t="s">
        <v>6</v>
      </c>
      <c r="C7" s="2">
        <v>217485999.09445599</v>
      </c>
      <c r="D7" s="2">
        <v>231399423.37070301</v>
      </c>
      <c r="E7" s="2">
        <f t="shared" si="0"/>
        <v>-13913424.276247025</v>
      </c>
      <c r="F7" s="2">
        <v>139987130.92138401</v>
      </c>
      <c r="G7" s="2">
        <v>153063630.68323499</v>
      </c>
      <c r="H7" s="2">
        <f t="shared" si="1"/>
        <v>-13076499.761850983</v>
      </c>
    </row>
    <row r="8" spans="1:8" x14ac:dyDescent="0.45">
      <c r="A8">
        <v>7</v>
      </c>
      <c r="B8" t="s">
        <v>7</v>
      </c>
      <c r="C8" s="2">
        <v>574015173.56504703</v>
      </c>
      <c r="D8" s="2">
        <v>668219873.58139503</v>
      </c>
      <c r="E8" s="2">
        <f t="shared" si="0"/>
        <v>-94204700.016348004</v>
      </c>
      <c r="F8" s="2">
        <v>256533698.36073101</v>
      </c>
      <c r="G8" s="2">
        <v>328608080.11129701</v>
      </c>
      <c r="H8" s="2">
        <f t="shared" si="1"/>
        <v>-72074381.750566006</v>
      </c>
    </row>
    <row r="9" spans="1:8" x14ac:dyDescent="0.45">
      <c r="A9">
        <v>8</v>
      </c>
      <c r="B9" t="s">
        <v>8</v>
      </c>
      <c r="C9" s="2">
        <v>516682194.99768502</v>
      </c>
      <c r="D9" s="2">
        <v>539160309.08693504</v>
      </c>
      <c r="E9" s="2">
        <f t="shared" si="0"/>
        <v>-22478114.089250028</v>
      </c>
      <c r="F9" s="2">
        <v>404547560.81651199</v>
      </c>
      <c r="G9" s="2">
        <v>423595150.95779502</v>
      </c>
      <c r="H9" s="2">
        <f t="shared" si="1"/>
        <v>-19047590.141283035</v>
      </c>
    </row>
    <row r="10" spans="1:8" x14ac:dyDescent="0.45">
      <c r="A10">
        <v>9</v>
      </c>
      <c r="B10" t="s">
        <v>9</v>
      </c>
      <c r="C10" s="2">
        <v>1284775309.9613099</v>
      </c>
      <c r="D10" s="2">
        <v>1847931255.03386</v>
      </c>
      <c r="E10" s="2">
        <f t="shared" si="0"/>
        <v>-563155945.07255006</v>
      </c>
      <c r="F10" s="2">
        <v>854778735.79001904</v>
      </c>
      <c r="G10" s="2">
        <v>1242791178.8271201</v>
      </c>
      <c r="H10" s="2">
        <f t="shared" si="1"/>
        <v>-388012443.03710103</v>
      </c>
    </row>
    <row r="11" spans="1:8" x14ac:dyDescent="0.45">
      <c r="A11">
        <v>10</v>
      </c>
      <c r="B11" t="s">
        <v>10</v>
      </c>
      <c r="C11" s="2">
        <v>85185298.008951396</v>
      </c>
      <c r="D11" s="2">
        <v>86223808.416587904</v>
      </c>
      <c r="E11" s="2">
        <f t="shared" si="0"/>
        <v>-1038510.4076365083</v>
      </c>
      <c r="F11" s="2">
        <v>56716876.355494201</v>
      </c>
      <c r="G11" s="2">
        <v>57437309.430811301</v>
      </c>
      <c r="H11" s="2">
        <f t="shared" si="1"/>
        <v>-720433.07531709969</v>
      </c>
    </row>
    <row r="12" spans="1:8" x14ac:dyDescent="0.45">
      <c r="A12">
        <v>11</v>
      </c>
      <c r="B12" t="s">
        <v>11</v>
      </c>
      <c r="C12" s="2">
        <v>345088260.89637101</v>
      </c>
      <c r="D12" s="2">
        <v>588385764.20363498</v>
      </c>
      <c r="E12" s="2">
        <f t="shared" si="0"/>
        <v>-243297503.30726397</v>
      </c>
      <c r="F12" s="2">
        <v>277798711.80072898</v>
      </c>
      <c r="G12" s="2">
        <v>382629795.32549202</v>
      </c>
      <c r="H12" s="2">
        <f t="shared" si="1"/>
        <v>-104831083.52476305</v>
      </c>
    </row>
    <row r="13" spans="1:8" x14ac:dyDescent="0.45">
      <c r="A13" t="s">
        <v>17</v>
      </c>
      <c r="B13" t="s">
        <v>17</v>
      </c>
      <c r="C13" s="2">
        <v>83621105.059294596</v>
      </c>
      <c r="D13" s="2">
        <v>105902288.049537</v>
      </c>
      <c r="E13" s="2">
        <f t="shared" si="0"/>
        <v>-22281182.990242407</v>
      </c>
      <c r="F13" s="2">
        <v>57929849.393145598</v>
      </c>
      <c r="G13" s="2">
        <v>73173510.447204694</v>
      </c>
      <c r="H13" s="2">
        <f t="shared" si="1"/>
        <v>-15243661.054059096</v>
      </c>
    </row>
    <row r="14" spans="1:8" x14ac:dyDescent="0.45">
      <c r="C14" s="2">
        <f>SUM(C2:C13)</f>
        <v>6316464944.9169769</v>
      </c>
      <c r="D14" s="2">
        <f>SUM(D2:D13)</f>
        <v>7291999521.2437849</v>
      </c>
      <c r="E14" s="2">
        <f>SUM(E2:E13)</f>
        <v>-975534576.32680917</v>
      </c>
      <c r="F14" s="2">
        <f>SUM(F2:F13)</f>
        <v>4038735301.8383174</v>
      </c>
      <c r="G14" s="2">
        <f>SUM(G2:G13)</f>
        <v>4663829843.7133322</v>
      </c>
      <c r="H14" s="2">
        <f>F14-G14</f>
        <v>-625094541.87501478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Area Totals</vt:lpstr>
      <vt:lpstr>Breakout by LandUse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annmorris</dc:creator>
  <cp:lastModifiedBy>annmorris</cp:lastModifiedBy>
  <dcterms:created xsi:type="dcterms:W3CDTF">2020-03-24T14:36:17Z</dcterms:created>
  <dcterms:modified xsi:type="dcterms:W3CDTF">2020-03-26T12:23:22Z</dcterms:modified>
</cp:coreProperties>
</file>