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j_alvare\Desktop\"/>
    </mc:Choice>
  </mc:AlternateContent>
  <bookViews>
    <workbookView xWindow="120" yWindow="45" windowWidth="20190" windowHeight="8760" tabRatio="697"/>
  </bookViews>
  <sheets>
    <sheet name="Medians" sheetId="3" r:id="rId1"/>
    <sheet name="MedianMOEs" sheetId="2" r:id="rId2"/>
  </sheets>
  <calcPr calcId="171027"/>
</workbook>
</file>

<file path=xl/calcChain.xml><?xml version="1.0" encoding="utf-8"?>
<calcChain xmlns="http://schemas.openxmlformats.org/spreadsheetml/2006/main">
  <c r="H29" i="3" l="1"/>
  <c r="H32" i="3"/>
  <c r="H31" i="3"/>
  <c r="H30" i="3"/>
</calcChain>
</file>

<file path=xl/sharedStrings.xml><?xml version="1.0" encoding="utf-8"?>
<sst xmlns="http://schemas.openxmlformats.org/spreadsheetml/2006/main" count="224" uniqueCount="140">
  <si>
    <t>Profile</t>
  </si>
  <si>
    <t>MOEs Associated with Median Estimates</t>
  </si>
  <si>
    <t>Median Estimates</t>
  </si>
  <si>
    <t>Economic</t>
  </si>
  <si>
    <t>Housing</t>
  </si>
  <si>
    <t>Variable Code</t>
  </si>
  <si>
    <t>Median age (years)</t>
  </si>
  <si>
    <t>Median household income (dollars)</t>
  </si>
  <si>
    <t>Median family income (dollars)</t>
  </si>
  <si>
    <t>Median nonfamily income (dollars)</t>
  </si>
  <si>
    <t>Median earnings for workers (dollars)</t>
  </si>
  <si>
    <t>Median earnings for male full-time, year-round workers (dollars)</t>
  </si>
  <si>
    <t>Median earnings for female full-time, year-round workers (dollars)</t>
  </si>
  <si>
    <t>Median value of owner-occupied units (dollars)</t>
  </si>
  <si>
    <t>Median gross rent of occupied units paying rent (dollars)</t>
  </si>
  <si>
    <t>Median Estimate Variable</t>
  </si>
  <si>
    <t>Demographic</t>
  </si>
  <si>
    <t xml:space="preserve">  </t>
  </si>
  <si>
    <t>Population</t>
  </si>
  <si>
    <t>Pop0t4</t>
  </si>
  <si>
    <t>Pop85pl</t>
  </si>
  <si>
    <t>Population 85 plus</t>
  </si>
  <si>
    <t>Population 0 to 4</t>
  </si>
  <si>
    <t>HHIU10</t>
  </si>
  <si>
    <t>HHI200pl</t>
  </si>
  <si>
    <t>FamIU10</t>
  </si>
  <si>
    <t>FamI200pl</t>
  </si>
  <si>
    <t>NFmIU10</t>
  </si>
  <si>
    <t>NFmI200pl</t>
  </si>
  <si>
    <t>ErnU2pt5k</t>
  </si>
  <si>
    <t>Ern100pl</t>
  </si>
  <si>
    <t>MFTU2pt5k</t>
  </si>
  <si>
    <t>MFT100pl</t>
  </si>
  <si>
    <t>FFTU2pt5k</t>
  </si>
  <si>
    <t>FFT100pl</t>
  </si>
  <si>
    <t>Households</t>
  </si>
  <si>
    <t>Family households</t>
  </si>
  <si>
    <t>Non-family households</t>
  </si>
  <si>
    <t>$200,000 or more</t>
  </si>
  <si>
    <t>Less than $10,000</t>
  </si>
  <si>
    <t>$100,000 or more</t>
  </si>
  <si>
    <t>Workers with earnings</t>
  </si>
  <si>
    <t>Male, Worked full-time, year-round in the past 12 months, with earnings</t>
  </si>
  <si>
    <t>Female, Worked full-time, year-round in the past 12 months, with earnings</t>
  </si>
  <si>
    <t>Rms1E</t>
  </si>
  <si>
    <t>Rms9plE</t>
  </si>
  <si>
    <t>Location</t>
  </si>
  <si>
    <t>Total housing units</t>
  </si>
  <si>
    <t>1 room</t>
  </si>
  <si>
    <t>9 rooms or more</t>
  </si>
  <si>
    <t>OVlU10</t>
  </si>
  <si>
    <t>OVl1milpl</t>
  </si>
  <si>
    <t>$1,000,000 or more</t>
  </si>
  <si>
    <t>Rental occupied housing units with cash rent</t>
  </si>
  <si>
    <t>Total owner-occupied housing units</t>
  </si>
  <si>
    <t>R2000pl</t>
  </si>
  <si>
    <t>$2,000 or more</t>
  </si>
  <si>
    <t>RU100</t>
  </si>
  <si>
    <t>Linear Interpolation Median Estimate Formula</t>
  </si>
  <si>
    <t>Sum Total (N)</t>
  </si>
  <si>
    <t>(Median (Md) = value at N/2 instance)</t>
  </si>
  <si>
    <t>Group (First)</t>
  </si>
  <si>
    <t>Group (Last)</t>
  </si>
  <si>
    <t>N = total number of values in all groups</t>
  </si>
  <si>
    <t>Example</t>
  </si>
  <si>
    <t>Household income &lt; $10,000</t>
  </si>
  <si>
    <t>Grouping</t>
  </si>
  <si>
    <t>Grouping Code</t>
  </si>
  <si>
    <t>HI100t199</t>
  </si>
  <si>
    <t>HHI10t99</t>
  </si>
  <si>
    <t>Household income $200,000 or more</t>
  </si>
  <si>
    <t>Household income $10,000 to $99,999</t>
  </si>
  <si>
    <t>Household income $100,000 to $199,999</t>
  </si>
  <si>
    <t>Cumulative Frequency</t>
  </si>
  <si>
    <t>Width of Group</t>
  </si>
  <si>
    <t>Infinite</t>
  </si>
  <si>
    <t>$10,000</t>
  </si>
  <si>
    <t>$90,000</t>
  </si>
  <si>
    <t>$100,000</t>
  </si>
  <si>
    <t>Number of Values (frequency)</t>
  </si>
  <si>
    <t>Md = 100,000 + [[(20/2 - 9) / 5] * 100,000]</t>
  </si>
  <si>
    <t>Md = 100,000 + [[1 / 5] * 100,000]</t>
  </si>
  <si>
    <t>Md = 100,000 + [20,000]</t>
  </si>
  <si>
    <t>Md = $120,000</t>
  </si>
  <si>
    <t>looking for median household income in the following dataset:</t>
  </si>
  <si>
    <r>
      <rPr>
        <b/>
        <i/>
        <sz val="9"/>
        <rFont val="Bodoni MT"/>
        <family val="1"/>
      </rPr>
      <t>i</t>
    </r>
    <r>
      <rPr>
        <b/>
        <sz val="9"/>
        <rFont val="Calibri"/>
        <family val="2"/>
      </rPr>
      <t xml:space="preserve"> = group containing the median instance</t>
    </r>
  </si>
  <si>
    <r>
      <t>C</t>
    </r>
    <r>
      <rPr>
        <b/>
        <vertAlign val="subscript"/>
        <sz val="9"/>
        <color theme="9" tint="-0.249977111117893"/>
        <rFont val="Calibri"/>
        <family val="2"/>
      </rPr>
      <t>i-1</t>
    </r>
    <r>
      <rPr>
        <b/>
        <sz val="9"/>
        <color theme="9" tint="-0.249977111117893"/>
        <rFont val="Calibri"/>
        <family val="2"/>
      </rPr>
      <t>= number of values up to (cumulative frequency) the median group</t>
    </r>
  </si>
  <si>
    <r>
      <t>Formula for Md  =  L</t>
    </r>
    <r>
      <rPr>
        <b/>
        <vertAlign val="subscript"/>
        <sz val="9"/>
        <rFont val="Calibri"/>
        <family val="2"/>
      </rPr>
      <t>i</t>
    </r>
    <r>
      <rPr>
        <b/>
        <sz val="9"/>
        <rFont val="Calibri"/>
        <family val="2"/>
      </rPr>
      <t xml:space="preserve"> + [ [ (N/2 – C</t>
    </r>
    <r>
      <rPr>
        <b/>
        <vertAlign val="subscript"/>
        <sz val="9"/>
        <rFont val="Calibri"/>
        <family val="2"/>
      </rPr>
      <t>i-1</t>
    </r>
    <r>
      <rPr>
        <b/>
        <sz val="9"/>
        <rFont val="Calibri"/>
        <family val="2"/>
      </rPr>
      <t>) / F</t>
    </r>
    <r>
      <rPr>
        <b/>
        <vertAlign val="subscript"/>
        <sz val="9"/>
        <rFont val="Calibri"/>
        <family val="2"/>
      </rPr>
      <t>i</t>
    </r>
    <r>
      <rPr>
        <b/>
        <sz val="9"/>
        <rFont val="Calibri"/>
        <family val="2"/>
      </rPr>
      <t xml:space="preserve"> ] * W</t>
    </r>
    <r>
      <rPr>
        <b/>
        <vertAlign val="subscript"/>
        <sz val="9"/>
        <rFont val="Calibri"/>
        <family val="2"/>
      </rPr>
      <t>i</t>
    </r>
    <r>
      <rPr>
        <b/>
        <sz val="9"/>
        <rFont val="Calibri"/>
        <family val="2"/>
      </rPr>
      <t>]</t>
    </r>
  </si>
  <si>
    <r>
      <t>L</t>
    </r>
    <r>
      <rPr>
        <b/>
        <vertAlign val="subscript"/>
        <sz val="9"/>
        <color rgb="FF7030A0"/>
        <rFont val="Calibri"/>
        <family val="2"/>
      </rPr>
      <t>i</t>
    </r>
    <r>
      <rPr>
        <b/>
        <sz val="9"/>
        <color rgb="FF7030A0"/>
        <rFont val="Calibri"/>
        <family val="2"/>
      </rPr>
      <t xml:space="preserve"> = lower boundary (value) of the median group</t>
    </r>
  </si>
  <si>
    <r>
      <t>F</t>
    </r>
    <r>
      <rPr>
        <b/>
        <vertAlign val="subscript"/>
        <sz val="9"/>
        <color rgb="FF00B0F0"/>
        <rFont val="Calibri"/>
        <family val="2"/>
      </rPr>
      <t>i</t>
    </r>
    <r>
      <rPr>
        <b/>
        <sz val="9"/>
        <color rgb="FF00B0F0"/>
        <rFont val="Calibri"/>
        <family val="2"/>
      </rPr>
      <t xml:space="preserve"> = number of values (frequency) within the median group</t>
    </r>
  </si>
  <si>
    <r>
      <t>W</t>
    </r>
    <r>
      <rPr>
        <b/>
        <vertAlign val="subscript"/>
        <sz val="9"/>
        <color rgb="FFC00000"/>
        <rFont val="Calibri"/>
        <family val="2"/>
      </rPr>
      <t>i</t>
    </r>
    <r>
      <rPr>
        <b/>
        <sz val="9"/>
        <color rgb="FFC00000"/>
        <rFont val="Calibri"/>
        <family val="2"/>
      </rPr>
      <t xml:space="preserve"> = width of the median group; total value from the lower boundary (value) of the median group to the upper boundary</t>
    </r>
  </si>
  <si>
    <r>
      <t>Md  =  L</t>
    </r>
    <r>
      <rPr>
        <b/>
        <vertAlign val="subscript"/>
        <sz val="9"/>
        <rFont val="Calibri"/>
        <family val="2"/>
      </rPr>
      <t>i</t>
    </r>
    <r>
      <rPr>
        <b/>
        <sz val="9"/>
        <rFont val="Calibri"/>
        <family val="2"/>
      </rPr>
      <t xml:space="preserve"> + [ [ (N/2 – C</t>
    </r>
    <r>
      <rPr>
        <b/>
        <vertAlign val="subscript"/>
        <sz val="9"/>
        <rFont val="Calibri"/>
        <family val="2"/>
      </rPr>
      <t>i-1</t>
    </r>
    <r>
      <rPr>
        <b/>
        <sz val="9"/>
        <rFont val="Calibri"/>
        <family val="2"/>
      </rPr>
      <t>) / F</t>
    </r>
    <r>
      <rPr>
        <b/>
        <vertAlign val="subscript"/>
        <sz val="9"/>
        <rFont val="Calibri"/>
        <family val="2"/>
      </rPr>
      <t>i</t>
    </r>
    <r>
      <rPr>
        <b/>
        <sz val="9"/>
        <rFont val="Calibri"/>
        <family val="2"/>
      </rPr>
      <t xml:space="preserve"> ] * W</t>
    </r>
    <r>
      <rPr>
        <b/>
        <vertAlign val="subscript"/>
        <sz val="9"/>
        <rFont val="Calibri"/>
        <family val="2"/>
      </rPr>
      <t>i</t>
    </r>
    <r>
      <rPr>
        <b/>
        <sz val="9"/>
        <rFont val="Calibri"/>
        <family val="2"/>
      </rPr>
      <t>]</t>
    </r>
  </si>
  <si>
    <t>Lower Bound</t>
  </si>
  <si>
    <t>Upper Bound</t>
  </si>
  <si>
    <t>$0</t>
  </si>
  <si>
    <t>$99,999.99</t>
  </si>
  <si>
    <t>$9,999.99</t>
  </si>
  <si>
    <t>$200,000</t>
  </si>
  <si>
    <t>$199,999.99</t>
  </si>
  <si>
    <t>H_RmCT tab</t>
  </si>
  <si>
    <t>Extra Variables (H_XVarCT tab)</t>
  </si>
  <si>
    <t>Extra Variables (D_XVarCT tab)</t>
  </si>
  <si>
    <t>Extra Variables (E_XVarCT tab)</t>
  </si>
  <si>
    <t>In computing median rooms, the whole number is used as the midpoint of the interval; thus the category "3 rooms" is treated as an interval ranging from 2.5-3.5 rooms.</t>
  </si>
  <si>
    <t>(from the ACS Errata page)</t>
  </si>
  <si>
    <t>Note on Medians in bottom-coded category</t>
  </si>
  <si>
    <t>Note on Medians in top-coded category</t>
  </si>
  <si>
    <t>$1 to $10,000</t>
  </si>
  <si>
    <t>$1 to $100</t>
  </si>
  <si>
    <t>Median rooms*</t>
  </si>
  <si>
    <t>*Note on calculating Median Rooms</t>
  </si>
  <si>
    <t>Note: All median estimates are calculated using a linear interpolation method.</t>
  </si>
  <si>
    <t>If median is in a top-coded group, then give it the lowest value of that highest group. For example, if median for household income falls in the grouping "$200,000 or more" in the example above, then the median household income would be considered to be $200,000. For detailed listing of top- and bottom-coded values see Top&amp;BottomCoded workksheet.</t>
  </si>
  <si>
    <t>Less than $2,500</t>
  </si>
  <si>
    <t>If median is in an "open-ended" (open-ended meaning one side has no limit) bottom-coded group, then give it the highest value of that lowest group. Since income and earnings values can be negative, the only bottom coded values possible among our 10 medians are our median income variables (see listing numbers 2-4) and median earnings variables (see listing numbers 5-7). For detailed listing of top- and bottom-coded values see Top&amp;BottomCoded workksheet.</t>
  </si>
  <si>
    <t>Median Estimate Variable MOE</t>
  </si>
  <si>
    <t>Median age (years) MOE</t>
  </si>
  <si>
    <t>Median household income (dollars) MOE</t>
  </si>
  <si>
    <t>Median family income (dollars) MOE</t>
  </si>
  <si>
    <t>Median nonfamily income (dollars) MOE</t>
  </si>
  <si>
    <t>Median earnings for workers (dollars) MOE</t>
  </si>
  <si>
    <t>Median earnings for male full-time, year-round workers (dollars) MOE</t>
  </si>
  <si>
    <t>Median earnings for female full-time, year-round workers (dollars) MOE</t>
  </si>
  <si>
    <t>Median value of owner-occupied units (dollars) MOE</t>
  </si>
  <si>
    <t>Median gross rent of occupied units paying rent (dollars) MOE</t>
  </si>
  <si>
    <t>Median rooms MOE</t>
  </si>
  <si>
    <t>Directions from 2009-2013 PUMS documentation:</t>
  </si>
  <si>
    <t>Note: Since these directions on calculating the Standard Error (SE) for Medians was meant for PUMS data, the following changes were necessary to apply the method to data for Summary File data in New York City.</t>
  </si>
  <si>
    <t>Should be:</t>
  </si>
  <si>
    <t>DF = Design Factor. This is differs depending on the variables being analyzed.</t>
  </si>
  <si>
    <t>See Design Factors in list above</t>
  </si>
  <si>
    <t>Design Factors (DFs)</t>
  </si>
  <si>
    <t>B = size of base, or total universe from which the median is calculated (eg, total households when calculating median household income)</t>
  </si>
  <si>
    <t>Example from 2009-2013 PUMS documentation:</t>
  </si>
  <si>
    <t>In this example, keep in mind that the above mentioned modifications must be employed, because we are working with summary file data for New York City.</t>
  </si>
  <si>
    <t>DF * ((93/7B) * 2500))^.5</t>
  </si>
  <si>
    <t>To turn this Standard Error (SE) into a Margin of Error (MOE) according to the standard Census Bureau 90% confidence interval multiply the SE by 1.645</t>
  </si>
  <si>
    <t>Unfortunately, there is a typo here in the online documentation. This fourth bullet point should read "…strictly less than A2".</t>
  </si>
  <si>
    <t>2006-2010</t>
  </si>
  <si>
    <t>2013-2017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</si>
</sst>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9"/>
      <color theme="1"/>
      <name val="Calibri"/>
      <family val="2"/>
    </font>
    <font>
      <b/>
      <sz val="9"/>
      <color theme="1"/>
      <name val="Calibri"/>
      <family val="2"/>
    </font>
    <font>
      <sz val="8"/>
      <color theme="1"/>
      <name val="Calibri"/>
      <family val="2"/>
    </font>
    <font>
      <u/>
      <sz val="9"/>
      <color theme="10"/>
      <name val="Calibri"/>
      <family val="2"/>
    </font>
    <font>
      <b/>
      <u/>
      <sz val="9"/>
      <color theme="10"/>
      <name val="Calibri"/>
      <family val="2"/>
    </font>
    <font>
      <b/>
      <sz val="9"/>
      <color rgb="FFC00000"/>
      <name val="Calibri"/>
      <family val="2"/>
    </font>
    <font>
      <b/>
      <u/>
      <sz val="9"/>
      <color theme="1"/>
      <name val="Calibri"/>
      <family val="2"/>
    </font>
    <font>
      <b/>
      <sz val="9"/>
      <name val="Calibri"/>
      <family val="2"/>
    </font>
    <font>
      <sz val="9"/>
      <name val="Calibri"/>
      <family val="2"/>
    </font>
    <font>
      <b/>
      <sz val="9"/>
      <color rgb="FF7030A0"/>
      <name val="Calibri"/>
      <family val="2"/>
    </font>
    <font>
      <b/>
      <sz val="9"/>
      <color rgb="FF00B050"/>
      <name val="Calibri"/>
      <family val="2"/>
    </font>
    <font>
      <b/>
      <sz val="9"/>
      <color theme="9" tint="-0.249977111117893"/>
      <name val="Calibri"/>
      <family val="2"/>
    </font>
    <font>
      <b/>
      <sz val="9"/>
      <color rgb="FF00B0F0"/>
      <name val="Calibri"/>
      <family val="2"/>
    </font>
    <font>
      <b/>
      <i/>
      <sz val="9"/>
      <name val="Bodoni MT"/>
      <family val="1"/>
    </font>
    <font>
      <b/>
      <vertAlign val="subscript"/>
      <sz val="9"/>
      <color theme="9" tint="-0.249977111117893"/>
      <name val="Calibri"/>
      <family val="2"/>
    </font>
    <font>
      <b/>
      <vertAlign val="subscript"/>
      <sz val="9"/>
      <name val="Calibri"/>
      <family val="2"/>
    </font>
    <font>
      <b/>
      <vertAlign val="subscript"/>
      <sz val="9"/>
      <color rgb="FF7030A0"/>
      <name val="Calibri"/>
      <family val="2"/>
    </font>
    <font>
      <b/>
      <vertAlign val="subscript"/>
      <sz val="9"/>
      <color rgb="FF00B0F0"/>
      <name val="Calibri"/>
      <family val="2"/>
    </font>
    <font>
      <b/>
      <vertAlign val="subscript"/>
      <sz val="9"/>
      <color rgb="FFC00000"/>
      <name val="Calibri"/>
      <family val="2"/>
    </font>
    <font>
      <sz val="11"/>
      <color theme="1"/>
      <name val="Calibri"/>
      <family val="2"/>
      <scheme val="minor"/>
    </font>
    <font>
      <b/>
      <sz val="8"/>
      <color theme="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9" fillId="0" borderId="0"/>
  </cellStyleXfs>
  <cellXfs count="42">
    <xf numFmtId="0" fontId="0" fillId="0" borderId="0" xfId="0"/>
    <xf numFmtId="0" fontId="1" fillId="0" borderId="0" xfId="0" applyFont="1"/>
    <xf numFmtId="0" fontId="4" fillId="0" borderId="0" xfId="1" applyFont="1" applyAlignment="1" applyProtection="1"/>
    <xf numFmtId="0" fontId="5" fillId="0" borderId="0" xfId="0" applyFont="1"/>
    <xf numFmtId="0" fontId="3" fillId="0" borderId="0" xfId="1" applyAlignment="1" applyProtection="1"/>
    <xf numFmtId="0" fontId="2" fillId="0" borderId="0" xfId="0" applyNumberFormat="1" applyFont="1"/>
    <xf numFmtId="0" fontId="2" fillId="0" borderId="0" xfId="0" applyFont="1"/>
    <xf numFmtId="0" fontId="2" fillId="0" borderId="0" xfId="0" applyFont="1" applyAlignment="1">
      <alignment wrapText="1"/>
    </xf>
    <xf numFmtId="0" fontId="2" fillId="2" borderId="0" xfId="0" applyFont="1" applyFill="1"/>
    <xf numFmtId="0" fontId="6" fillId="0" borderId="0" xfId="0" applyFont="1"/>
    <xf numFmtId="0" fontId="5" fillId="0" borderId="0" xfId="0" applyFont="1" applyAlignment="1"/>
    <xf numFmtId="0" fontId="7" fillId="0" borderId="0" xfId="0" applyFont="1" applyAlignment="1"/>
    <xf numFmtId="0" fontId="7" fillId="0" borderId="0" xfId="0" applyFont="1"/>
    <xf numFmtId="0" fontId="8" fillId="0" borderId="0" xfId="0" applyFont="1" applyAlignme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7" fillId="0" borderId="1" xfId="0" applyFont="1" applyBorder="1" applyAlignment="1"/>
    <xf numFmtId="0" fontId="7" fillId="0" borderId="2" xfId="0" applyFont="1" applyBorder="1"/>
    <xf numFmtId="0" fontId="7" fillId="0" borderId="3" xfId="0" applyFont="1" applyBorder="1"/>
    <xf numFmtId="0" fontId="8" fillId="0" borderId="4" xfId="0" applyFont="1" applyBorder="1"/>
    <xf numFmtId="0" fontId="8" fillId="0" borderId="0" xfId="0" quotePrefix="1" applyFont="1" applyBorder="1"/>
    <xf numFmtId="0" fontId="8" fillId="0" borderId="0" xfId="0" applyFont="1" applyBorder="1"/>
    <xf numFmtId="0" fontId="8" fillId="0" borderId="5" xfId="0" applyFont="1" applyBorder="1"/>
    <xf numFmtId="0" fontId="11" fillId="0" borderId="0" xfId="0" applyFont="1" applyBorder="1"/>
    <xf numFmtId="0" fontId="5" fillId="0" borderId="0" xfId="0" quotePrefix="1" applyFont="1" applyBorder="1"/>
    <xf numFmtId="0" fontId="12" fillId="0" borderId="0" xfId="0" applyFont="1" applyBorder="1"/>
    <xf numFmtId="0" fontId="10" fillId="0" borderId="0" xfId="0" applyFont="1" applyBorder="1"/>
    <xf numFmtId="0" fontId="0" fillId="0" borderId="4" xfId="0" applyBorder="1"/>
    <xf numFmtId="0" fontId="0" fillId="0" borderId="0" xfId="0" applyBorder="1"/>
    <xf numFmtId="0" fontId="0" fillId="0" borderId="5" xfId="0" applyBorder="1"/>
    <xf numFmtId="0" fontId="7" fillId="0" borderId="4" xfId="0" applyFont="1" applyBorder="1"/>
    <xf numFmtId="0" fontId="7" fillId="0" borderId="6" xfId="0" applyFont="1" applyBorder="1"/>
    <xf numFmtId="0" fontId="0" fillId="0" borderId="7" xfId="0" applyBorder="1"/>
    <xf numFmtId="0" fontId="0" fillId="0" borderId="8" xfId="0" applyBorder="1"/>
    <xf numFmtId="0" fontId="9" fillId="0" borderId="0" xfId="0" quotePrefix="1" applyFont="1" applyBorder="1"/>
    <xf numFmtId="0" fontId="20" fillId="2" borderId="0" xfId="0" applyFont="1" applyFill="1"/>
    <xf numFmtId="0" fontId="20" fillId="0" borderId="0" xfId="0" applyFont="1"/>
    <xf numFmtId="0" fontId="20" fillId="3" borderId="0" xfId="0" applyFont="1" applyFill="1"/>
    <xf numFmtId="0" fontId="2" fillId="0" borderId="0" xfId="0" applyNumberFormat="1" applyFont="1" applyAlignment="1">
      <alignment horizontal="left"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10</xdr:rowOff>
    </xdr:from>
    <xdr:to>
      <xdr:col>4</xdr:col>
      <xdr:colOff>1019175</xdr:colOff>
      <xdr:row>69</xdr:row>
      <xdr:rowOff>30280</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190500" y="2952760"/>
          <a:ext cx="5486400" cy="7497870"/>
          <a:chOff x="259773" y="2944101"/>
          <a:chExt cx="5487266" cy="7667588"/>
        </a:xfrm>
        <a:solidFill>
          <a:schemeClr val="bg1"/>
        </a:solidFill>
      </xdr:grpSpPr>
      <xdr:pic>
        <xdr:nvPicPr>
          <xdr:cNvPr id="3073" name="Picture 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9773" y="2944101"/>
            <a:ext cx="5487266" cy="2757884"/>
          </a:xfrm>
          <a:prstGeom prst="rect">
            <a:avLst/>
          </a:prstGeom>
          <a:grpFill/>
          <a:ln>
            <a:noFill/>
          </a:ln>
        </xdr:spPr>
      </xdr:pic>
      <xdr:pic>
        <xdr:nvPicPr>
          <xdr:cNvPr id="3074" name="Picture 2">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9773" y="5749636"/>
            <a:ext cx="5487266" cy="2967021"/>
          </a:xfrm>
          <a:prstGeom prst="rect">
            <a:avLst/>
          </a:prstGeom>
          <a:grpFill/>
          <a:ln>
            <a:noFill/>
          </a:ln>
        </xdr:spPr>
      </xdr:pic>
      <xdr:pic>
        <xdr:nvPicPr>
          <xdr:cNvPr id="3075" name="Picture 3">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59773" y="8711046"/>
            <a:ext cx="5487266" cy="627500"/>
          </a:xfrm>
          <a:prstGeom prst="rect">
            <a:avLst/>
          </a:prstGeom>
          <a:grpFill/>
          <a:ln>
            <a:noFill/>
          </a:ln>
        </xdr:spPr>
      </xdr:pic>
      <xdr:pic>
        <xdr:nvPicPr>
          <xdr:cNvPr id="3076" name="Picture 4">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59773" y="9334500"/>
            <a:ext cx="5487266" cy="1277189"/>
          </a:xfrm>
          <a:prstGeom prst="rect">
            <a:avLst/>
          </a:prstGeom>
          <a:grpFill/>
          <a:ln>
            <a:noFill/>
          </a:ln>
        </xdr:spPr>
      </xdr:pic>
    </xdr:grpSp>
    <xdr:clientData/>
  </xdr:twoCellAnchor>
  <xdr:twoCellAnchor>
    <xdr:from>
      <xdr:col>2</xdr:col>
      <xdr:colOff>628650</xdr:colOff>
      <xdr:row>29</xdr:row>
      <xdr:rowOff>85725</xdr:rowOff>
    </xdr:from>
    <xdr:to>
      <xdr:col>4</xdr:col>
      <xdr:colOff>3448050</xdr:colOff>
      <xdr:row>30</xdr:row>
      <xdr:rowOff>38100</xdr:rowOff>
    </xdr:to>
    <xdr:cxnSp macro="">
      <xdr:nvCxnSpPr>
        <xdr:cNvPr id="8" name="Straight Arrow Connector 7">
          <a:extLst>
            <a:ext uri="{FF2B5EF4-FFF2-40B4-BE49-F238E27FC236}">
              <a16:creationId xmlns:a16="http://schemas.microsoft.com/office/drawing/2014/main" id="{00000000-0008-0000-0600-000008000000}"/>
            </a:ext>
          </a:extLst>
        </xdr:cNvPr>
        <xdr:cNvCxnSpPr/>
      </xdr:nvCxnSpPr>
      <xdr:spPr>
        <a:xfrm flipV="1">
          <a:off x="3971925" y="4410075"/>
          <a:ext cx="4200525" cy="104775"/>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73</xdr:row>
      <xdr:rowOff>0</xdr:rowOff>
    </xdr:from>
    <xdr:to>
      <xdr:col>4</xdr:col>
      <xdr:colOff>1019175</xdr:colOff>
      <xdr:row>129</xdr:row>
      <xdr:rowOff>42216</xdr:rowOff>
    </xdr:to>
    <xdr:grpSp>
      <xdr:nvGrpSpPr>
        <xdr:cNvPr id="12" name="Group 11">
          <a:extLst>
            <a:ext uri="{FF2B5EF4-FFF2-40B4-BE49-F238E27FC236}">
              <a16:creationId xmlns:a16="http://schemas.microsoft.com/office/drawing/2014/main" id="{00000000-0008-0000-0600-00000C000000}"/>
            </a:ext>
          </a:extLst>
        </xdr:cNvPr>
        <xdr:cNvGrpSpPr/>
      </xdr:nvGrpSpPr>
      <xdr:grpSpPr>
        <a:xfrm>
          <a:off x="190500" y="11029950"/>
          <a:ext cx="5486400" cy="8576616"/>
          <a:chOff x="257175" y="11106150"/>
          <a:chExt cx="5486400" cy="8576616"/>
        </a:xfrm>
        <a:solidFill>
          <a:schemeClr val="bg1"/>
        </a:solidFill>
      </xdr:grpSpPr>
      <xdr:pic>
        <xdr:nvPicPr>
          <xdr:cNvPr id="3080" name="Picture 8">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57175" y="11106150"/>
            <a:ext cx="5486400" cy="3104626"/>
          </a:xfrm>
          <a:prstGeom prst="rect">
            <a:avLst/>
          </a:prstGeom>
          <a:grpFill/>
        </xdr:spPr>
      </xdr:pic>
      <xdr:pic>
        <xdr:nvPicPr>
          <xdr:cNvPr id="3081" name="Picture 9">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57175" y="14306550"/>
            <a:ext cx="5486400" cy="4073160"/>
          </a:xfrm>
          <a:prstGeom prst="rect">
            <a:avLst/>
          </a:prstGeom>
          <a:grpFill/>
        </xdr:spPr>
      </xdr:pic>
      <xdr:pic>
        <xdr:nvPicPr>
          <xdr:cNvPr id="3082" name="Picture 1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57175" y="18421350"/>
            <a:ext cx="5486400" cy="1261416"/>
          </a:xfrm>
          <a:prstGeom prst="rect">
            <a:avLst/>
          </a:prstGeom>
          <a:grpFill/>
        </xdr:spPr>
      </xdr:pic>
    </xdr:grpSp>
    <xdr:clientData/>
  </xdr:twoCellAnchor>
  <xdr:twoCellAnchor>
    <xdr:from>
      <xdr:col>3</xdr:col>
      <xdr:colOff>390525</xdr:colOff>
      <xdr:row>39</xdr:row>
      <xdr:rowOff>47625</xdr:rowOff>
    </xdr:from>
    <xdr:to>
      <xdr:col>6</xdr:col>
      <xdr:colOff>28575</xdr:colOff>
      <xdr:row>101</xdr:row>
      <xdr:rowOff>114303</xdr:rowOff>
    </xdr:to>
    <xdr:cxnSp macro="">
      <xdr:nvCxnSpPr>
        <xdr:cNvPr id="13" name="Straight Arrow Connector 12">
          <a:extLst>
            <a:ext uri="{FF2B5EF4-FFF2-40B4-BE49-F238E27FC236}">
              <a16:creationId xmlns:a16="http://schemas.microsoft.com/office/drawing/2014/main" id="{00000000-0008-0000-0600-00000D000000}"/>
            </a:ext>
          </a:extLst>
        </xdr:cNvPr>
        <xdr:cNvCxnSpPr/>
      </xdr:nvCxnSpPr>
      <xdr:spPr>
        <a:xfrm flipV="1">
          <a:off x="4448175" y="5895975"/>
          <a:ext cx="4524375" cy="95154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67</xdr:row>
      <xdr:rowOff>142875</xdr:rowOff>
    </xdr:from>
    <xdr:to>
      <xdr:col>4</xdr:col>
      <xdr:colOff>3467100</xdr:colOff>
      <xdr:row>68</xdr:row>
      <xdr:rowOff>76201</xdr:rowOff>
    </xdr:to>
    <xdr:cxnSp macro="">
      <xdr:nvCxnSpPr>
        <xdr:cNvPr id="15" name="Straight Arrow Connector 14">
          <a:extLst>
            <a:ext uri="{FF2B5EF4-FFF2-40B4-BE49-F238E27FC236}">
              <a16:creationId xmlns:a16="http://schemas.microsoft.com/office/drawing/2014/main" id="{00000000-0008-0000-0600-00000F000000}"/>
            </a:ext>
          </a:extLst>
        </xdr:cNvPr>
        <xdr:cNvCxnSpPr/>
      </xdr:nvCxnSpPr>
      <xdr:spPr>
        <a:xfrm>
          <a:off x="4476750" y="10258425"/>
          <a:ext cx="3714750" cy="8572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127</xdr:row>
      <xdr:rowOff>133350</xdr:rowOff>
    </xdr:from>
    <xdr:to>
      <xdr:col>4</xdr:col>
      <xdr:colOff>3419475</xdr:colOff>
      <xdr:row>128</xdr:row>
      <xdr:rowOff>66676</xdr:rowOff>
    </xdr:to>
    <xdr:cxnSp macro="">
      <xdr:nvCxnSpPr>
        <xdr:cNvPr id="18" name="Straight Arrow Connector 17">
          <a:extLst>
            <a:ext uri="{FF2B5EF4-FFF2-40B4-BE49-F238E27FC236}">
              <a16:creationId xmlns:a16="http://schemas.microsoft.com/office/drawing/2014/main" id="{00000000-0008-0000-0600-000012000000}"/>
            </a:ext>
          </a:extLst>
        </xdr:cNvPr>
        <xdr:cNvCxnSpPr/>
      </xdr:nvCxnSpPr>
      <xdr:spPr>
        <a:xfrm>
          <a:off x="4429125" y="19392900"/>
          <a:ext cx="3714750" cy="8572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247650</xdr:colOff>
      <xdr:row>47</xdr:row>
      <xdr:rowOff>95250</xdr:rowOff>
    </xdr:from>
    <xdr:to>
      <xdr:col>5</xdr:col>
      <xdr:colOff>666750</xdr:colOff>
      <xdr:row>47</xdr:row>
      <xdr:rowOff>133351</xdr:rowOff>
    </xdr:to>
    <xdr:cxnSp macro="">
      <xdr:nvCxnSpPr>
        <xdr:cNvPr id="16" name="Straight Arrow Connector 15">
          <a:extLst>
            <a:ext uri="{FF2B5EF4-FFF2-40B4-BE49-F238E27FC236}">
              <a16:creationId xmlns:a16="http://schemas.microsoft.com/office/drawing/2014/main" id="{00000000-0008-0000-0600-000010000000}"/>
            </a:ext>
          </a:extLst>
        </xdr:cNvPr>
        <xdr:cNvCxnSpPr/>
      </xdr:nvCxnSpPr>
      <xdr:spPr>
        <a:xfrm flipV="1">
          <a:off x="4238625" y="7162800"/>
          <a:ext cx="3990975" cy="38101"/>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ensus.gov/acs/www/data_documentation/erra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2.census.gov/programs-surveys/acs/methodology/design_and_methodology/acs_design_methodology_ch12_2014.pdf" TargetMode="External"/><Relationship Id="rId2" Type="http://schemas.openxmlformats.org/officeDocument/2006/relationships/hyperlink" Target="http://www.census.gov/acs/www/Downloads/data_documentation/pums/Accuracy/2009_2013AccuracyPUMS.pdf" TargetMode="External"/><Relationship Id="rId1" Type="http://schemas.openxmlformats.org/officeDocument/2006/relationships/hyperlink" Target="http://www.census.gov/acs/www/Downloads/data_documentation/pums/Accuracy/2009_2013AccuracyPUMS.pdf"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2.census.gov/programs-surveys/acs/methodology/design_and_methodology/acs_design_methodology_ch12_20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48"/>
  <sheetViews>
    <sheetView tabSelected="1" workbookViewId="0">
      <selection activeCell="B2" sqref="B2"/>
    </sheetView>
  </sheetViews>
  <sheetFormatPr defaultRowHeight="12" x14ac:dyDescent="0.2"/>
  <cols>
    <col min="1" max="1" width="4.5" customWidth="1"/>
    <col min="2" max="2" width="54" customWidth="1"/>
    <col min="3" max="3" width="12.5" bestFit="1" customWidth="1"/>
    <col min="4" max="4" width="11.83203125" bestFit="1" customWidth="1"/>
    <col min="5" max="5" width="61.33203125" bestFit="1" customWidth="1"/>
    <col min="6" max="6" width="13.33203125" bestFit="1" customWidth="1"/>
    <col min="7" max="7" width="26.6640625" bestFit="1" customWidth="1"/>
    <col min="8" max="8" width="16.6640625" bestFit="1" customWidth="1"/>
    <col min="9" max="9" width="12.5" bestFit="1" customWidth="1"/>
    <col min="10" max="10" width="13" bestFit="1" customWidth="1"/>
    <col min="11" max="11" width="16" bestFit="1" customWidth="1"/>
    <col min="12" max="12" width="12.5" bestFit="1" customWidth="1"/>
    <col min="13" max="13" width="13" bestFit="1" customWidth="1"/>
  </cols>
  <sheetData>
    <row r="1" spans="1:13" x14ac:dyDescent="0.2">
      <c r="A1" s="1" t="s">
        <v>2</v>
      </c>
    </row>
    <row r="2" spans="1:13" x14ac:dyDescent="0.2">
      <c r="A2" s="1"/>
    </row>
    <row r="3" spans="1:13" x14ac:dyDescent="0.2">
      <c r="B3" s="1" t="s">
        <v>15</v>
      </c>
      <c r="C3" s="1" t="s">
        <v>5</v>
      </c>
      <c r="D3" s="1" t="s">
        <v>0</v>
      </c>
      <c r="E3" s="1" t="s">
        <v>59</v>
      </c>
      <c r="F3" s="1" t="s">
        <v>5</v>
      </c>
      <c r="G3" s="1" t="s">
        <v>46</v>
      </c>
      <c r="H3" s="1" t="s">
        <v>61</v>
      </c>
      <c r="I3" s="1" t="s">
        <v>5</v>
      </c>
      <c r="J3" s="1" t="s">
        <v>46</v>
      </c>
      <c r="K3" s="1" t="s">
        <v>62</v>
      </c>
      <c r="L3" s="1" t="s">
        <v>5</v>
      </c>
      <c r="M3" s="1" t="s">
        <v>46</v>
      </c>
    </row>
    <row r="4" spans="1:13" s="8" customFormat="1" ht="11.25" x14ac:dyDescent="0.2">
      <c r="A4" s="8">
        <v>1</v>
      </c>
      <c r="B4" s="8" t="s">
        <v>6</v>
      </c>
      <c r="D4" s="8" t="s">
        <v>16</v>
      </c>
      <c r="E4" s="8" t="s">
        <v>18</v>
      </c>
      <c r="H4" s="8" t="s">
        <v>22</v>
      </c>
      <c r="K4" s="8" t="s">
        <v>21</v>
      </c>
      <c r="L4" s="8" t="s">
        <v>20</v>
      </c>
    </row>
    <row r="5" spans="1:13" s="6" customFormat="1" ht="11.25" x14ac:dyDescent="0.2">
      <c r="A5" s="6">
        <v>2</v>
      </c>
      <c r="B5" s="6" t="s">
        <v>7</v>
      </c>
      <c r="D5" s="6" t="s">
        <v>3</v>
      </c>
      <c r="E5" s="6" t="s">
        <v>35</v>
      </c>
      <c r="H5" s="6" t="s">
        <v>39</v>
      </c>
      <c r="K5" s="6" t="s">
        <v>38</v>
      </c>
      <c r="L5" s="6" t="s">
        <v>24</v>
      </c>
    </row>
    <row r="6" spans="1:13" s="8" customFormat="1" ht="11.25" x14ac:dyDescent="0.2">
      <c r="A6" s="8">
        <v>3</v>
      </c>
      <c r="B6" s="8" t="s">
        <v>8</v>
      </c>
      <c r="D6" s="8" t="s">
        <v>3</v>
      </c>
      <c r="E6" s="8" t="s">
        <v>36</v>
      </c>
      <c r="H6" s="8" t="s">
        <v>39</v>
      </c>
      <c r="K6" s="8" t="s">
        <v>38</v>
      </c>
      <c r="L6" s="8" t="s">
        <v>26</v>
      </c>
    </row>
    <row r="7" spans="1:13" s="6" customFormat="1" ht="11.25" x14ac:dyDescent="0.2">
      <c r="A7" s="6">
        <v>4</v>
      </c>
      <c r="B7" s="6" t="s">
        <v>9</v>
      </c>
      <c r="D7" s="6" t="s">
        <v>3</v>
      </c>
      <c r="E7" s="6" t="s">
        <v>37</v>
      </c>
      <c r="H7" s="6" t="s">
        <v>39</v>
      </c>
      <c r="K7" s="6" t="s">
        <v>38</v>
      </c>
      <c r="L7" s="6" t="s">
        <v>28</v>
      </c>
    </row>
    <row r="8" spans="1:13" s="8" customFormat="1" ht="11.25" x14ac:dyDescent="0.2">
      <c r="A8" s="8">
        <v>5</v>
      </c>
      <c r="B8" s="8" t="s">
        <v>10</v>
      </c>
      <c r="D8" s="8" t="s">
        <v>3</v>
      </c>
      <c r="E8" s="8" t="s">
        <v>41</v>
      </c>
      <c r="H8" s="8" t="s">
        <v>113</v>
      </c>
      <c r="K8" s="8" t="s">
        <v>40</v>
      </c>
      <c r="L8" s="8" t="s">
        <v>30</v>
      </c>
    </row>
    <row r="9" spans="1:13" s="6" customFormat="1" ht="11.25" x14ac:dyDescent="0.2">
      <c r="A9" s="6">
        <v>6</v>
      </c>
      <c r="B9" s="6" t="s">
        <v>11</v>
      </c>
      <c r="D9" s="6" t="s">
        <v>3</v>
      </c>
      <c r="E9" s="6" t="s">
        <v>42</v>
      </c>
      <c r="H9" s="6" t="s">
        <v>113</v>
      </c>
      <c r="K9" s="6" t="s">
        <v>40</v>
      </c>
      <c r="L9" s="6" t="s">
        <v>32</v>
      </c>
    </row>
    <row r="10" spans="1:13" s="8" customFormat="1" ht="11.25" x14ac:dyDescent="0.2">
      <c r="A10" s="8">
        <v>7</v>
      </c>
      <c r="B10" s="8" t="s">
        <v>12</v>
      </c>
      <c r="D10" s="8" t="s">
        <v>3</v>
      </c>
      <c r="E10" s="8" t="s">
        <v>43</v>
      </c>
      <c r="H10" s="8" t="s">
        <v>113</v>
      </c>
      <c r="K10" s="8" t="s">
        <v>40</v>
      </c>
      <c r="L10" s="8" t="s">
        <v>34</v>
      </c>
    </row>
    <row r="11" spans="1:13" s="6" customFormat="1" ht="11.25" x14ac:dyDescent="0.2">
      <c r="A11" s="6">
        <v>8</v>
      </c>
      <c r="B11" s="7" t="s">
        <v>109</v>
      </c>
      <c r="D11" s="6" t="s">
        <v>4</v>
      </c>
      <c r="E11" s="6" t="s">
        <v>47</v>
      </c>
      <c r="H11" s="6" t="s">
        <v>48</v>
      </c>
      <c r="K11" s="6" t="s">
        <v>49</v>
      </c>
      <c r="L11" s="6" t="s">
        <v>45</v>
      </c>
    </row>
    <row r="12" spans="1:13" s="8" customFormat="1" ht="11.25" x14ac:dyDescent="0.2">
      <c r="A12" s="8">
        <v>9</v>
      </c>
      <c r="B12" s="8" t="s">
        <v>13</v>
      </c>
      <c r="D12" s="8" t="s">
        <v>4</v>
      </c>
      <c r="E12" s="8" t="s">
        <v>54</v>
      </c>
      <c r="H12" s="8" t="s">
        <v>107</v>
      </c>
      <c r="K12" s="8" t="s">
        <v>52</v>
      </c>
      <c r="L12" s="8" t="s">
        <v>51</v>
      </c>
    </row>
    <row r="13" spans="1:13" s="6" customFormat="1" ht="11.25" x14ac:dyDescent="0.2">
      <c r="A13" s="6">
        <v>10</v>
      </c>
      <c r="B13" s="6" t="s">
        <v>14</v>
      </c>
      <c r="D13" s="6" t="s">
        <v>4</v>
      </c>
      <c r="E13" s="6" t="s">
        <v>53</v>
      </c>
      <c r="H13" s="6" t="s">
        <v>108</v>
      </c>
      <c r="K13" s="6" t="s">
        <v>56</v>
      </c>
      <c r="L13" s="6" t="s">
        <v>55</v>
      </c>
    </row>
    <row r="15" spans="1:13" x14ac:dyDescent="0.2">
      <c r="B15" t="s">
        <v>111</v>
      </c>
    </row>
    <row r="16" spans="1:13" x14ac:dyDescent="0.2">
      <c r="B16" s="9" t="s">
        <v>58</v>
      </c>
    </row>
    <row r="17" spans="2:9" x14ac:dyDescent="0.2">
      <c r="B17" s="1" t="s">
        <v>60</v>
      </c>
    </row>
    <row r="18" spans="2:9" s="14" customFormat="1" ht="13.5" x14ac:dyDescent="0.25">
      <c r="B18" s="12" t="s">
        <v>87</v>
      </c>
    </row>
    <row r="19" spans="2:9" s="14" customFormat="1" x14ac:dyDescent="0.2">
      <c r="B19" s="12" t="s">
        <v>85</v>
      </c>
    </row>
    <row r="20" spans="2:9" ht="13.5" x14ac:dyDescent="0.25">
      <c r="B20" s="15" t="s">
        <v>88</v>
      </c>
    </row>
    <row r="21" spans="2:9" x14ac:dyDescent="0.2">
      <c r="B21" s="16" t="s">
        <v>63</v>
      </c>
    </row>
    <row r="22" spans="2:9" ht="13.5" x14ac:dyDescent="0.25">
      <c r="B22" s="17" t="s">
        <v>86</v>
      </c>
    </row>
    <row r="23" spans="2:9" ht="13.5" x14ac:dyDescent="0.25">
      <c r="B23" s="18" t="s">
        <v>89</v>
      </c>
    </row>
    <row r="24" spans="2:9" ht="13.5" x14ac:dyDescent="0.25">
      <c r="B24" s="10" t="s">
        <v>90</v>
      </c>
    </row>
    <row r="26" spans="2:9" s="14" customFormat="1" x14ac:dyDescent="0.2">
      <c r="B26" s="11" t="s">
        <v>64</v>
      </c>
    </row>
    <row r="27" spans="2:9" s="14" customFormat="1" x14ac:dyDescent="0.2">
      <c r="B27" s="13" t="s">
        <v>84</v>
      </c>
    </row>
    <row r="28" spans="2:9" s="12" customFormat="1" x14ac:dyDescent="0.2">
      <c r="B28" s="19" t="s">
        <v>66</v>
      </c>
      <c r="C28" s="20" t="s">
        <v>92</v>
      </c>
      <c r="D28" s="20" t="s">
        <v>93</v>
      </c>
      <c r="E28" s="20" t="s">
        <v>74</v>
      </c>
      <c r="F28" s="20" t="s">
        <v>67</v>
      </c>
      <c r="G28" s="20" t="s">
        <v>79</v>
      </c>
      <c r="H28" s="20" t="s">
        <v>73</v>
      </c>
      <c r="I28" s="21"/>
    </row>
    <row r="29" spans="2:9" s="14" customFormat="1" x14ac:dyDescent="0.2">
      <c r="B29" s="22" t="s">
        <v>65</v>
      </c>
      <c r="C29" s="23" t="s">
        <v>94</v>
      </c>
      <c r="D29" s="23" t="s">
        <v>96</v>
      </c>
      <c r="E29" s="23" t="s">
        <v>76</v>
      </c>
      <c r="F29" s="24" t="s">
        <v>23</v>
      </c>
      <c r="G29" s="24">
        <v>5</v>
      </c>
      <c r="H29" s="24">
        <f>SUM(G$29:G29)</f>
        <v>5</v>
      </c>
      <c r="I29" s="25"/>
    </row>
    <row r="30" spans="2:9" s="14" customFormat="1" x14ac:dyDescent="0.2">
      <c r="B30" s="22" t="s">
        <v>71</v>
      </c>
      <c r="C30" s="23" t="s">
        <v>76</v>
      </c>
      <c r="D30" s="23" t="s">
        <v>95</v>
      </c>
      <c r="E30" s="23" t="s">
        <v>77</v>
      </c>
      <c r="F30" s="24" t="s">
        <v>69</v>
      </c>
      <c r="G30" s="24">
        <v>4</v>
      </c>
      <c r="H30" s="26">
        <f>SUM(G$29:G30)</f>
        <v>9</v>
      </c>
      <c r="I30" s="25"/>
    </row>
    <row r="31" spans="2:9" s="14" customFormat="1" x14ac:dyDescent="0.2">
      <c r="B31" s="22" t="s">
        <v>72</v>
      </c>
      <c r="C31" s="37" t="s">
        <v>78</v>
      </c>
      <c r="D31" s="23" t="s">
        <v>98</v>
      </c>
      <c r="E31" s="27" t="s">
        <v>78</v>
      </c>
      <c r="F31" s="24" t="s">
        <v>68</v>
      </c>
      <c r="G31" s="28">
        <v>5</v>
      </c>
      <c r="H31" s="24">
        <f>SUM(G$29:G31)</f>
        <v>14</v>
      </c>
      <c r="I31" s="25"/>
    </row>
    <row r="32" spans="2:9" s="14" customFormat="1" x14ac:dyDescent="0.2">
      <c r="B32" s="22" t="s">
        <v>70</v>
      </c>
      <c r="C32" s="23" t="s">
        <v>97</v>
      </c>
      <c r="D32" s="24" t="s">
        <v>75</v>
      </c>
      <c r="E32" s="24" t="s">
        <v>75</v>
      </c>
      <c r="F32" s="24" t="s">
        <v>24</v>
      </c>
      <c r="G32" s="24">
        <v>6</v>
      </c>
      <c r="H32" s="29">
        <f>SUM(G$29:G32)</f>
        <v>20</v>
      </c>
      <c r="I32" s="25"/>
    </row>
    <row r="33" spans="1:9" x14ac:dyDescent="0.2">
      <c r="B33" s="30"/>
      <c r="C33" s="31"/>
      <c r="D33" s="31"/>
      <c r="E33" s="31"/>
      <c r="F33" s="31"/>
      <c r="G33" s="31"/>
      <c r="H33" s="31"/>
      <c r="I33" s="32"/>
    </row>
    <row r="34" spans="1:9" ht="13.5" x14ac:dyDescent="0.25">
      <c r="B34" s="33" t="s">
        <v>91</v>
      </c>
      <c r="C34" s="31"/>
      <c r="D34" s="31"/>
      <c r="E34" s="24"/>
      <c r="F34" s="31"/>
      <c r="G34" s="31"/>
      <c r="H34" s="31"/>
      <c r="I34" s="32"/>
    </row>
    <row r="35" spans="1:9" x14ac:dyDescent="0.2">
      <c r="B35" s="22" t="s">
        <v>80</v>
      </c>
      <c r="C35" s="31"/>
      <c r="D35" s="31"/>
      <c r="E35" s="31"/>
      <c r="F35" s="31"/>
      <c r="G35" s="31"/>
      <c r="H35" s="31"/>
      <c r="I35" s="32"/>
    </row>
    <row r="36" spans="1:9" x14ac:dyDescent="0.2">
      <c r="B36" s="22" t="s">
        <v>81</v>
      </c>
      <c r="C36" s="31"/>
      <c r="D36" s="31"/>
      <c r="E36" s="31"/>
      <c r="F36" s="31"/>
      <c r="G36" s="31"/>
      <c r="H36" s="31"/>
      <c r="I36" s="32"/>
    </row>
    <row r="37" spans="1:9" x14ac:dyDescent="0.2">
      <c r="B37" s="22" t="s">
        <v>82</v>
      </c>
      <c r="C37" s="31"/>
      <c r="D37" s="31"/>
      <c r="E37" s="31"/>
      <c r="F37" s="31"/>
      <c r="G37" s="31"/>
      <c r="H37" s="31"/>
      <c r="I37" s="32"/>
    </row>
    <row r="38" spans="1:9" x14ac:dyDescent="0.2">
      <c r="B38" s="34" t="s">
        <v>83</v>
      </c>
      <c r="C38" s="35"/>
      <c r="D38" s="35"/>
      <c r="E38" s="35"/>
      <c r="F38" s="35"/>
      <c r="G38" s="35"/>
      <c r="H38" s="35"/>
      <c r="I38" s="36"/>
    </row>
    <row r="40" spans="1:9" x14ac:dyDescent="0.2">
      <c r="A40" s="1" t="s">
        <v>106</v>
      </c>
    </row>
    <row r="41" spans="1:9" ht="21.95" customHeight="1" x14ac:dyDescent="0.2">
      <c r="B41" s="41" t="s">
        <v>112</v>
      </c>
      <c r="C41" s="41"/>
      <c r="D41" s="41"/>
      <c r="E41" s="41"/>
      <c r="F41" s="41"/>
      <c r="G41" s="41"/>
      <c r="H41" s="41"/>
      <c r="I41" s="41"/>
    </row>
    <row r="42" spans="1:9" x14ac:dyDescent="0.2">
      <c r="A42" s="1" t="s">
        <v>105</v>
      </c>
    </row>
    <row r="43" spans="1:9" ht="21.95" customHeight="1" x14ac:dyDescent="0.2">
      <c r="B43" s="41" t="s">
        <v>114</v>
      </c>
      <c r="C43" s="41"/>
      <c r="D43" s="41"/>
      <c r="E43" s="41"/>
      <c r="F43" s="41"/>
      <c r="G43" s="41"/>
      <c r="H43" s="41"/>
      <c r="I43" s="41"/>
    </row>
    <row r="44" spans="1:9" x14ac:dyDescent="0.2">
      <c r="A44" s="1" t="s">
        <v>110</v>
      </c>
      <c r="C44" s="4" t="s">
        <v>104</v>
      </c>
    </row>
    <row r="45" spans="1:9" x14ac:dyDescent="0.2">
      <c r="B45" s="5" t="s">
        <v>103</v>
      </c>
    </row>
    <row r="48" spans="1:9" x14ac:dyDescent="0.2">
      <c r="B48" t="s">
        <v>17</v>
      </c>
    </row>
  </sheetData>
  <mergeCells count="2">
    <mergeCell ref="B41:I41"/>
    <mergeCell ref="B43:I43"/>
  </mergeCells>
  <hyperlinks>
    <hyperlink ref="C44" r:id="rId1" display="tes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129"/>
  <sheetViews>
    <sheetView zoomScaleNormal="100" workbookViewId="0">
      <selection activeCell="B2" sqref="B2"/>
    </sheetView>
  </sheetViews>
  <sheetFormatPr defaultRowHeight="12" x14ac:dyDescent="0.2"/>
  <cols>
    <col min="1" max="1" width="3.33203125" customWidth="1"/>
    <col min="2" max="2" width="54" customWidth="1"/>
    <col min="3" max="3" width="12.5" bestFit="1" customWidth="1"/>
    <col min="4" max="4" width="11.6640625" bestFit="1" customWidth="1"/>
    <col min="5" max="5" width="50.83203125" customWidth="1"/>
    <col min="6" max="6" width="12.5" bestFit="1" customWidth="1"/>
    <col min="7" max="7" width="13" bestFit="1" customWidth="1"/>
    <col min="8" max="8" width="16.6640625" bestFit="1" customWidth="1"/>
    <col min="9" max="9" width="12.5" bestFit="1" customWidth="1"/>
    <col min="10" max="10" width="13" bestFit="1" customWidth="1"/>
    <col min="11" max="11" width="16" bestFit="1" customWidth="1"/>
    <col min="12" max="12" width="12.5" bestFit="1" customWidth="1"/>
    <col min="13" max="13" width="25.33203125" bestFit="1" customWidth="1"/>
    <col min="14" max="15" width="18.6640625" bestFit="1" customWidth="1"/>
  </cols>
  <sheetData>
    <row r="1" spans="1:15" x14ac:dyDescent="0.2">
      <c r="A1" s="1" t="s">
        <v>1</v>
      </c>
    </row>
    <row r="2" spans="1:15" x14ac:dyDescent="0.2">
      <c r="A2" s="1"/>
      <c r="N2" s="1" t="s">
        <v>138</v>
      </c>
      <c r="O2" s="1" t="s">
        <v>139</v>
      </c>
    </row>
    <row r="3" spans="1:15" x14ac:dyDescent="0.2">
      <c r="B3" s="1" t="s">
        <v>115</v>
      </c>
      <c r="C3" s="1" t="s">
        <v>5</v>
      </c>
      <c r="D3" s="1" t="s">
        <v>0</v>
      </c>
      <c r="E3" s="1" t="s">
        <v>59</v>
      </c>
      <c r="F3" s="1" t="s">
        <v>5</v>
      </c>
      <c r="G3" s="1" t="s">
        <v>46</v>
      </c>
      <c r="H3" s="1" t="s">
        <v>61</v>
      </c>
      <c r="I3" s="1" t="s">
        <v>5</v>
      </c>
      <c r="J3" s="1" t="s">
        <v>46</v>
      </c>
      <c r="K3" s="1" t="s">
        <v>62</v>
      </c>
      <c r="L3" s="1" t="s">
        <v>5</v>
      </c>
      <c r="M3" s="1" t="s">
        <v>46</v>
      </c>
      <c r="N3" s="2" t="s">
        <v>131</v>
      </c>
      <c r="O3" s="2" t="s">
        <v>131</v>
      </c>
    </row>
    <row r="4" spans="1:15" s="8" customFormat="1" ht="11.25" x14ac:dyDescent="0.2">
      <c r="A4" s="8">
        <v>1</v>
      </c>
      <c r="B4" s="8" t="s">
        <v>116</v>
      </c>
      <c r="D4" s="8" t="s">
        <v>16</v>
      </c>
      <c r="E4" s="8" t="s">
        <v>18</v>
      </c>
      <c r="H4" s="8" t="s">
        <v>22</v>
      </c>
      <c r="I4" s="8" t="s">
        <v>19</v>
      </c>
      <c r="J4" s="8" t="s">
        <v>101</v>
      </c>
      <c r="K4" s="8" t="s">
        <v>21</v>
      </c>
      <c r="N4" s="38">
        <v>1.1000000000000001</v>
      </c>
      <c r="O4" s="38">
        <v>1.1000000000000001</v>
      </c>
    </row>
    <row r="5" spans="1:15" s="6" customFormat="1" ht="11.25" x14ac:dyDescent="0.2">
      <c r="A5" s="6">
        <v>2</v>
      </c>
      <c r="B5" s="6" t="s">
        <v>117</v>
      </c>
      <c r="D5" s="6" t="s">
        <v>3</v>
      </c>
      <c r="E5" s="6" t="s">
        <v>35</v>
      </c>
      <c r="H5" s="6" t="s">
        <v>39</v>
      </c>
      <c r="I5" s="6" t="s">
        <v>23</v>
      </c>
      <c r="J5" s="6" t="s">
        <v>102</v>
      </c>
      <c r="K5" s="6" t="s">
        <v>38</v>
      </c>
      <c r="N5" s="39">
        <v>1.5</v>
      </c>
      <c r="O5" s="39">
        <v>1.5</v>
      </c>
    </row>
    <row r="6" spans="1:15" s="8" customFormat="1" ht="11.25" x14ac:dyDescent="0.2">
      <c r="A6" s="8">
        <v>3</v>
      </c>
      <c r="B6" s="8" t="s">
        <v>118</v>
      </c>
      <c r="D6" s="8" t="s">
        <v>3</v>
      </c>
      <c r="E6" s="8" t="s">
        <v>36</v>
      </c>
      <c r="H6" s="8" t="s">
        <v>39</v>
      </c>
      <c r="I6" s="8" t="s">
        <v>25</v>
      </c>
      <c r="J6" s="8" t="s">
        <v>102</v>
      </c>
      <c r="K6" s="8" t="s">
        <v>38</v>
      </c>
      <c r="N6" s="38">
        <v>1.5</v>
      </c>
      <c r="O6" s="38">
        <v>1.5</v>
      </c>
    </row>
    <row r="7" spans="1:15" s="6" customFormat="1" ht="11.25" x14ac:dyDescent="0.2">
      <c r="A7" s="6">
        <v>4</v>
      </c>
      <c r="B7" s="6" t="s">
        <v>119</v>
      </c>
      <c r="D7" s="6" t="s">
        <v>3</v>
      </c>
      <c r="E7" s="6" t="s">
        <v>37</v>
      </c>
      <c r="H7" s="6" t="s">
        <v>39</v>
      </c>
      <c r="I7" s="6" t="s">
        <v>27</v>
      </c>
      <c r="J7" s="6" t="s">
        <v>102</v>
      </c>
      <c r="K7" s="6" t="s">
        <v>38</v>
      </c>
      <c r="N7" s="39">
        <v>1.5</v>
      </c>
      <c r="O7" s="39">
        <v>1.5</v>
      </c>
    </row>
    <row r="8" spans="1:15" s="8" customFormat="1" ht="11.25" x14ac:dyDescent="0.2">
      <c r="A8" s="8">
        <v>5</v>
      </c>
      <c r="B8" s="8" t="s">
        <v>120</v>
      </c>
      <c r="D8" s="8" t="s">
        <v>3</v>
      </c>
      <c r="E8" s="8" t="s">
        <v>41</v>
      </c>
      <c r="H8" s="8" t="s">
        <v>113</v>
      </c>
      <c r="I8" s="8" t="s">
        <v>29</v>
      </c>
      <c r="J8" s="8" t="s">
        <v>102</v>
      </c>
      <c r="K8" s="8" t="s">
        <v>40</v>
      </c>
      <c r="N8" s="38">
        <v>1.6</v>
      </c>
      <c r="O8" s="38">
        <v>1.6</v>
      </c>
    </row>
    <row r="9" spans="1:15" s="6" customFormat="1" ht="11.25" x14ac:dyDescent="0.2">
      <c r="A9" s="6">
        <v>6</v>
      </c>
      <c r="B9" s="6" t="s">
        <v>121</v>
      </c>
      <c r="D9" s="6" t="s">
        <v>3</v>
      </c>
      <c r="E9" s="6" t="s">
        <v>42</v>
      </c>
      <c r="H9" s="6" t="s">
        <v>113</v>
      </c>
      <c r="I9" s="6" t="s">
        <v>31</v>
      </c>
      <c r="J9" s="6" t="s">
        <v>102</v>
      </c>
      <c r="K9" s="6" t="s">
        <v>40</v>
      </c>
      <c r="N9" s="39">
        <v>1.6</v>
      </c>
      <c r="O9" s="39">
        <v>1.6</v>
      </c>
    </row>
    <row r="10" spans="1:15" s="8" customFormat="1" ht="11.25" x14ac:dyDescent="0.2">
      <c r="A10" s="8">
        <v>7</v>
      </c>
      <c r="B10" s="8" t="s">
        <v>122</v>
      </c>
      <c r="D10" s="8" t="s">
        <v>3</v>
      </c>
      <c r="E10" s="8" t="s">
        <v>43</v>
      </c>
      <c r="H10" s="8" t="s">
        <v>113</v>
      </c>
      <c r="I10" s="8" t="s">
        <v>33</v>
      </c>
      <c r="J10" s="8" t="s">
        <v>102</v>
      </c>
      <c r="K10" s="8" t="s">
        <v>40</v>
      </c>
      <c r="N10" s="38">
        <v>1.6</v>
      </c>
      <c r="O10" s="38">
        <v>1.6</v>
      </c>
    </row>
    <row r="11" spans="1:15" s="6" customFormat="1" ht="11.25" x14ac:dyDescent="0.2">
      <c r="A11" s="6">
        <v>8</v>
      </c>
      <c r="B11" s="7" t="s">
        <v>125</v>
      </c>
      <c r="D11" s="6" t="s">
        <v>4</v>
      </c>
      <c r="E11" s="6" t="s">
        <v>47</v>
      </c>
      <c r="H11" s="6" t="s">
        <v>48</v>
      </c>
      <c r="I11" s="6" t="s">
        <v>44</v>
      </c>
      <c r="J11" s="6" t="s">
        <v>99</v>
      </c>
      <c r="K11" s="6" t="s">
        <v>49</v>
      </c>
      <c r="N11" s="40">
        <v>1.6</v>
      </c>
      <c r="O11" s="40">
        <v>1.5</v>
      </c>
    </row>
    <row r="12" spans="1:15" s="8" customFormat="1" ht="11.25" x14ac:dyDescent="0.2">
      <c r="A12" s="8">
        <v>9</v>
      </c>
      <c r="B12" s="8" t="s">
        <v>123</v>
      </c>
      <c r="D12" s="8" t="s">
        <v>4</v>
      </c>
      <c r="E12" s="8" t="s">
        <v>54</v>
      </c>
      <c r="H12" s="8" t="s">
        <v>107</v>
      </c>
      <c r="I12" s="8" t="s">
        <v>50</v>
      </c>
      <c r="J12" s="8" t="s">
        <v>100</v>
      </c>
      <c r="K12" s="8" t="s">
        <v>52</v>
      </c>
      <c r="N12" s="38">
        <v>1.4</v>
      </c>
      <c r="O12" s="38">
        <v>1.4</v>
      </c>
    </row>
    <row r="13" spans="1:15" s="6" customFormat="1" ht="11.25" x14ac:dyDescent="0.2">
      <c r="A13" s="6">
        <v>10</v>
      </c>
      <c r="B13" s="6" t="s">
        <v>124</v>
      </c>
      <c r="D13" s="6" t="s">
        <v>4</v>
      </c>
      <c r="E13" s="6" t="s">
        <v>53</v>
      </c>
      <c r="H13" s="6" t="s">
        <v>108</v>
      </c>
      <c r="I13" s="6" t="s">
        <v>57</v>
      </c>
      <c r="J13" s="6" t="s">
        <v>100</v>
      </c>
      <c r="K13" s="6" t="s">
        <v>56</v>
      </c>
      <c r="N13" s="39">
        <v>1.6</v>
      </c>
      <c r="O13" s="39">
        <v>1.6</v>
      </c>
    </row>
    <row r="19" spans="2:7" x14ac:dyDescent="0.2">
      <c r="B19" s="4" t="s">
        <v>126</v>
      </c>
    </row>
    <row r="28" spans="2:7" x14ac:dyDescent="0.2">
      <c r="F28" s="1" t="s">
        <v>127</v>
      </c>
    </row>
    <row r="30" spans="2:7" x14ac:dyDescent="0.2">
      <c r="F30" t="s">
        <v>128</v>
      </c>
      <c r="G30" s="1" t="s">
        <v>135</v>
      </c>
    </row>
    <row r="32" spans="2:7" x14ac:dyDescent="0.2">
      <c r="G32" s="1" t="s">
        <v>129</v>
      </c>
    </row>
    <row r="33" spans="7:7" x14ac:dyDescent="0.2">
      <c r="G33" t="s">
        <v>130</v>
      </c>
    </row>
    <row r="35" spans="7:7" x14ac:dyDescent="0.2">
      <c r="G35" s="1" t="s">
        <v>132</v>
      </c>
    </row>
    <row r="39" spans="7:7" x14ac:dyDescent="0.2">
      <c r="G39" s="3" t="s">
        <v>134</v>
      </c>
    </row>
    <row r="48" spans="7:7" x14ac:dyDescent="0.2">
      <c r="G48" s="3" t="s">
        <v>137</v>
      </c>
    </row>
    <row r="69" spans="2:6" x14ac:dyDescent="0.2">
      <c r="F69" s="1" t="s">
        <v>136</v>
      </c>
    </row>
    <row r="72" spans="2:6" x14ac:dyDescent="0.2">
      <c r="B72" s="4" t="s">
        <v>133</v>
      </c>
    </row>
    <row r="129" spans="6:6" x14ac:dyDescent="0.2">
      <c r="F129" s="1" t="s">
        <v>136</v>
      </c>
    </row>
  </sheetData>
  <hyperlinks>
    <hyperlink ref="B19" r:id="rId1" display="Directions from PUMS documentation:"/>
    <hyperlink ref="B72" r:id="rId2" display="Directions from PUMS documentation:"/>
    <hyperlink ref="N3" r:id="rId3"/>
    <hyperlink ref="O3"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Medians</vt:lpstr>
      <vt:lpstr>MedianMOEs</vt:lpstr>
    </vt:vector>
  </TitlesOfParts>
  <Company>Department of City Planning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c:creator>
  <cp:lastModifiedBy>Joel Alvarez</cp:lastModifiedBy>
  <dcterms:created xsi:type="dcterms:W3CDTF">2015-05-22T18:38:33Z</dcterms:created>
  <dcterms:modified xsi:type="dcterms:W3CDTF">2019-11-04T17:50:11Z</dcterms:modified>
</cp:coreProperties>
</file>