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_carper\Documents\GitHub\edr-use-query-tool\resources\"/>
    </mc:Choice>
  </mc:AlternateContent>
  <xr:revisionPtr revIDLastSave="0" documentId="8_{5ACED24E-0556-4E51-BF0C-AD79D529824A}" xr6:coauthVersionLast="47" xr6:coauthVersionMax="47" xr10:uidLastSave="{00000000-0000-0000-0000-000000000000}"/>
  <bookViews>
    <workbookView xWindow="-120" yWindow="-120" windowWidth="29040" windowHeight="15720" xr2:uid="{2CF69924-4D7B-49E6-ADFC-15C8E9BB2002}"/>
  </bookViews>
  <sheets>
    <sheet name="Sheet1" sheetId="1" r:id="rId1"/>
  </sheets>
  <definedNames>
    <definedName name="_xlnm._FilterDatabase" localSheetId="0" hidden="1">Sheet1!$E$1:$E$241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" i="1"/>
  <c r="E35" i="1" a="1"/>
  <c r="E199" i="1" a="1"/>
  <c r="E233" i="1" a="1"/>
  <c r="E62" i="1" a="1"/>
  <c r="E146" i="1" a="1"/>
  <c r="E93" i="1" a="1"/>
  <c r="E6" i="1" a="1"/>
  <c r="E116" i="1" a="1"/>
  <c r="E177" i="1" a="1"/>
  <c r="E56" i="1" a="1"/>
  <c r="E3" i="1" a="1"/>
  <c r="E102" i="1" a="1"/>
  <c r="E180" i="1" a="1"/>
  <c r="E109" i="1" a="1"/>
  <c r="E130" i="1" a="1"/>
  <c r="E223" i="1" a="1"/>
  <c r="E232" i="1" a="1"/>
  <c r="E74" i="1" a="1"/>
  <c r="E33" i="1" a="1"/>
  <c r="E84" i="1" a="1"/>
  <c r="E52" i="1" a="1"/>
  <c r="E69" i="1" a="1"/>
  <c r="E14" i="1" a="1"/>
  <c r="E238" i="1" a="1"/>
  <c r="E24" i="1" a="1"/>
  <c r="E49" i="1" a="1"/>
  <c r="E239" i="1" a="1"/>
  <c r="E203" i="1" a="1"/>
  <c r="E77" i="1" a="1"/>
  <c r="E9" i="1" a="1"/>
  <c r="E198" i="1" a="1"/>
  <c r="E73" i="1" a="1"/>
  <c r="E159" i="1" a="1"/>
  <c r="E202" i="1" a="1"/>
  <c r="E216" i="1" a="1"/>
  <c r="E145" i="1" a="1"/>
  <c r="E5" i="1" a="1"/>
  <c r="E65" i="1" a="1"/>
  <c r="E34" i="1" a="1"/>
  <c r="E113" i="1" a="1"/>
  <c r="E189" i="1" a="1"/>
  <c r="E26" i="1" a="1"/>
  <c r="E75" i="1" a="1"/>
  <c r="E53" i="1" a="1"/>
  <c r="E164" i="1" a="1"/>
  <c r="E80" i="1" a="1"/>
  <c r="E235" i="1" a="1"/>
  <c r="E178" i="1" a="1"/>
  <c r="E97" i="1" a="1"/>
  <c r="E4" i="1" a="1"/>
  <c r="E192" i="1" a="1"/>
  <c r="E140" i="1" a="1"/>
  <c r="E135" i="1" a="1"/>
  <c r="E218" i="1" a="1"/>
  <c r="E156" i="1" a="1"/>
  <c r="E149" i="1" a="1"/>
  <c r="E153" i="1" a="1"/>
  <c r="E25" i="1" a="1"/>
  <c r="E10" i="1" a="1"/>
  <c r="E29" i="1" a="1"/>
  <c r="E214" i="1" a="1"/>
  <c r="E200" i="1" a="1"/>
  <c r="E123" i="1" a="1"/>
  <c r="E219" i="1" a="1"/>
  <c r="E131" i="1" a="1"/>
  <c r="E161" i="1" a="1"/>
  <c r="E83" i="1" a="1"/>
  <c r="E134" i="1" a="1"/>
  <c r="E132" i="1" a="1"/>
  <c r="E190" i="1" a="1"/>
  <c r="E160" i="1" a="1"/>
  <c r="E167" i="1" a="1"/>
  <c r="E78" i="1" a="1"/>
  <c r="E36" i="1" a="1"/>
  <c r="E227" i="1" a="1"/>
  <c r="E107" i="1" a="1"/>
  <c r="E173" i="1" a="1"/>
  <c r="E72" i="1" a="1"/>
  <c r="E16" i="1" a="1"/>
  <c r="E229" i="1" a="1"/>
  <c r="E95" i="1" a="1"/>
  <c r="E228" i="1" a="1"/>
  <c r="E41" i="1" a="1"/>
  <c r="E171" i="1" a="1"/>
  <c r="E70" i="1" a="1"/>
  <c r="E181" i="1" a="1"/>
  <c r="E241" i="1" a="1"/>
  <c r="E38" i="1" a="1"/>
  <c r="E63" i="1" a="1"/>
  <c r="E143" i="1" a="1"/>
  <c r="E98" i="1" a="1"/>
  <c r="E110" i="1" a="1"/>
  <c r="E11" i="1" a="1"/>
  <c r="E40" i="1" a="1"/>
  <c r="E201" i="1" a="1"/>
  <c r="E46" i="1" a="1"/>
  <c r="E191" i="1" a="1"/>
  <c r="E208" i="1" a="1"/>
  <c r="E137" i="1" a="1"/>
  <c r="E47" i="1" a="1"/>
  <c r="E66" i="1" a="1"/>
  <c r="E79" i="1" a="1"/>
  <c r="E119" i="1" a="1"/>
  <c r="E212" i="1" a="1"/>
  <c r="E127" i="1" a="1"/>
  <c r="E150" i="1" a="1"/>
  <c r="E222" i="1" a="1"/>
  <c r="E27" i="1" a="1"/>
  <c r="E142" i="1" a="1"/>
  <c r="E67" i="1" a="1"/>
  <c r="E125" i="1" a="1"/>
  <c r="E129" i="1" a="1"/>
  <c r="E168" i="1" a="1"/>
  <c r="E103" i="1" a="1"/>
  <c r="E21" i="1" a="1"/>
  <c r="E237" i="1" a="1"/>
  <c r="E64" i="1" a="1"/>
  <c r="E186" i="1" a="1"/>
  <c r="E96" i="1" a="1"/>
  <c r="E220" i="1" a="1"/>
  <c r="E30" i="1" a="1"/>
  <c r="E57" i="1" a="1"/>
  <c r="E118" i="1" a="1"/>
  <c r="E115" i="1" a="1"/>
  <c r="E89" i="1" a="1"/>
  <c r="E176" i="1" a="1"/>
  <c r="E106" i="1" a="1"/>
  <c r="E94" i="1" a="1"/>
  <c r="E182" i="1" a="1"/>
  <c r="E128" i="1" a="1"/>
  <c r="E121" i="1" a="1"/>
  <c r="E22" i="1" a="1"/>
  <c r="E43" i="1" a="1"/>
  <c r="E151" i="1" a="1"/>
  <c r="E18" i="1" a="1"/>
  <c r="E100" i="1" a="1"/>
  <c r="E133" i="1" a="1"/>
  <c r="E108" i="1" a="1"/>
  <c r="E206" i="1" a="1"/>
  <c r="E91" i="1" a="1"/>
  <c r="E166" i="1" a="1"/>
  <c r="E19" i="1" a="1"/>
  <c r="E81" i="1" a="1"/>
  <c r="E2" i="1" a="1"/>
  <c r="E169" i="1" a="1"/>
  <c r="E68" i="1" a="1"/>
  <c r="E86" i="1" a="1"/>
  <c r="E85" i="1" a="1"/>
  <c r="E204" i="1" a="1"/>
  <c r="E175" i="1" a="1"/>
  <c r="E54" i="1" a="1"/>
  <c r="E207" i="1" a="1"/>
  <c r="E144" i="1" a="1"/>
  <c r="E58" i="1" a="1"/>
  <c r="E162" i="1" a="1"/>
  <c r="E45" i="1" a="1"/>
  <c r="E12" i="1" a="1"/>
  <c r="E7" i="1" a="1"/>
  <c r="E197" i="1" a="1"/>
  <c r="E152" i="1" a="1"/>
  <c r="E185" i="1" a="1"/>
  <c r="E87" i="1" a="1"/>
  <c r="E50" i="1" a="1"/>
  <c r="E99" i="1" a="1"/>
  <c r="E92" i="1" a="1"/>
  <c r="E60" i="1" a="1"/>
  <c r="E147" i="1" a="1"/>
  <c r="E28" i="1" a="1"/>
  <c r="E104" i="1" a="1"/>
  <c r="E13" i="1" a="1"/>
  <c r="E42" i="1" a="1"/>
  <c r="E76" i="1" a="1"/>
  <c r="E126" i="1" a="1"/>
  <c r="E211" i="1" a="1"/>
  <c r="E165" i="1" a="1"/>
  <c r="E117" i="1" a="1"/>
  <c r="E139" i="1" a="1"/>
  <c r="E230" i="1" a="1"/>
  <c r="E224" i="1" a="1"/>
  <c r="E193" i="1" a="1"/>
  <c r="E138" i="1" a="1"/>
  <c r="E154" i="1" a="1"/>
  <c r="E209" i="1" a="1"/>
  <c r="E39" i="1" a="1"/>
  <c r="E170" i="1" a="1"/>
  <c r="E44" i="1" a="1"/>
  <c r="E187" i="1" a="1"/>
  <c r="E163" i="1" a="1"/>
  <c r="E61" i="1" a="1"/>
  <c r="E136" i="1" a="1"/>
  <c r="E194" i="1" a="1"/>
  <c r="E120" i="1" a="1"/>
  <c r="E225" i="1" a="1"/>
  <c r="E32" i="1" a="1"/>
  <c r="E59" i="1" a="1"/>
  <c r="E231" i="1" a="1"/>
  <c r="E55" i="1" a="1"/>
  <c r="E226" i="1" a="1"/>
  <c r="E31" i="1" a="1"/>
  <c r="E17" i="1" a="1"/>
  <c r="E205" i="1" a="1"/>
  <c r="E105" i="1" a="1"/>
  <c r="E111" i="1" a="1"/>
  <c r="E8" i="1" a="1"/>
  <c r="E51" i="1" a="1"/>
  <c r="E23" i="1" a="1"/>
  <c r="E221" i="1" a="1"/>
  <c r="E148" i="1" a="1"/>
  <c r="E234" i="1" a="1"/>
  <c r="E37" i="1" a="1"/>
  <c r="E213" i="1" a="1"/>
  <c r="E122" i="1" a="1"/>
  <c r="E88" i="1" a="1"/>
  <c r="E124" i="1" a="1"/>
  <c r="E215" i="1" a="1"/>
  <c r="E157" i="1" a="1"/>
  <c r="E196" i="1" a="1"/>
  <c r="E188" i="1" a="1"/>
  <c r="E48" i="1" a="1"/>
  <c r="E20" i="1" a="1"/>
  <c r="E217" i="1" a="1"/>
  <c r="E158" i="1" a="1"/>
  <c r="E172" i="1" a="1"/>
  <c r="E240" i="1" a="1"/>
  <c r="E114" i="1" a="1"/>
  <c r="E82" i="1" a="1"/>
  <c r="E195" i="1" a="1"/>
  <c r="E179" i="1" a="1"/>
  <c r="E15" i="1" a="1"/>
  <c r="E236" i="1" a="1"/>
  <c r="E174" i="1" a="1"/>
  <c r="E112" i="1" a="1"/>
  <c r="E210" i="1" a="1"/>
  <c r="E90" i="1" a="1"/>
  <c r="E155" i="1" a="1"/>
  <c r="E183" i="1" a="1"/>
  <c r="E71" i="1" a="1"/>
  <c r="E101" i="1" a="1"/>
  <c r="E184" i="1" a="1"/>
  <c r="E141" i="1" a="1"/>
  <c r="E117" i="1" l="1"/>
  <c r="E131" i="1"/>
  <c r="E137" i="1"/>
  <c r="E148" i="1"/>
  <c r="E21" i="1"/>
  <c r="E122" i="1"/>
  <c r="E11" i="1"/>
  <c r="E126" i="1"/>
  <c r="E166" i="1"/>
  <c r="E154" i="1"/>
  <c r="E106" i="1"/>
  <c r="E231" i="1"/>
  <c r="E7" i="1"/>
  <c r="E103" i="1"/>
  <c r="E169" i="1"/>
  <c r="E130" i="1"/>
  <c r="E78" i="1"/>
  <c r="E16" i="1"/>
  <c r="E30" i="1"/>
  <c r="E113" i="1"/>
  <c r="E23" i="1"/>
  <c r="E187" i="1"/>
  <c r="E119" i="1"/>
  <c r="E195" i="1"/>
  <c r="E31" i="1"/>
  <c r="E225" i="1"/>
  <c r="E159" i="1"/>
  <c r="E104" i="1"/>
  <c r="E94" i="1"/>
  <c r="E82" i="1"/>
  <c r="E144" i="1"/>
  <c r="E223" i="1"/>
  <c r="E237" i="1"/>
  <c r="E62" i="1"/>
  <c r="E184" i="1"/>
  <c r="E155" i="1"/>
  <c r="E87" i="1"/>
  <c r="E150" i="1"/>
  <c r="E108" i="1"/>
  <c r="E219" i="1"/>
  <c r="E124" i="1"/>
  <c r="E177" i="1"/>
  <c r="E81" i="1"/>
  <c r="E46" i="1"/>
  <c r="E128" i="1"/>
  <c r="E18" i="1"/>
  <c r="E214" i="1"/>
  <c r="E234" i="1"/>
  <c r="E33" i="1"/>
  <c r="E193" i="1"/>
  <c r="E157" i="1"/>
  <c r="E140" i="1"/>
  <c r="E198" i="1"/>
  <c r="E168" i="1"/>
  <c r="E145" i="1"/>
  <c r="E71" i="1"/>
  <c r="E79" i="1"/>
  <c r="E59" i="1"/>
  <c r="E238" i="1"/>
  <c r="E162" i="1"/>
  <c r="E123" i="1"/>
  <c r="E77" i="1"/>
  <c r="E203" i="1"/>
  <c r="E201" i="1"/>
  <c r="E216" i="1"/>
  <c r="E224" i="1"/>
  <c r="E109" i="1"/>
  <c r="E235" i="1"/>
  <c r="E135" i="1"/>
  <c r="E99" i="1"/>
  <c r="E66" i="1"/>
  <c r="E13" i="1"/>
  <c r="E9" i="1"/>
  <c r="E153" i="1"/>
  <c r="E92" i="1"/>
  <c r="E149" i="1"/>
  <c r="E6" i="1"/>
  <c r="E24" i="1"/>
  <c r="E68" i="1"/>
  <c r="E53" i="1"/>
  <c r="E127" i="1"/>
  <c r="E63" i="1"/>
  <c r="E70" i="1"/>
  <c r="E34" i="1"/>
  <c r="E58" i="1"/>
  <c r="E170" i="1"/>
  <c r="E165" i="1"/>
  <c r="E83" i="1"/>
  <c r="E112" i="1"/>
  <c r="E67" i="1"/>
  <c r="E190" i="1"/>
  <c r="E215" i="1"/>
  <c r="E102" i="1"/>
  <c r="E44" i="1"/>
  <c r="E156" i="1"/>
  <c r="E167" i="1"/>
  <c r="E171" i="1"/>
  <c r="E60" i="1"/>
  <c r="E115" i="1"/>
  <c r="E139" i="1"/>
  <c r="E89" i="1"/>
  <c r="E163" i="1"/>
  <c r="E207" i="1"/>
  <c r="E229" i="1"/>
  <c r="E147" i="1"/>
  <c r="E182" i="1"/>
  <c r="E208" i="1"/>
  <c r="E38" i="1"/>
  <c r="E25" i="1"/>
  <c r="E2" i="1"/>
  <c r="E164" i="1"/>
  <c r="E217" i="1"/>
  <c r="E240" i="1"/>
  <c r="E204" i="1"/>
  <c r="E49" i="1"/>
  <c r="E80" i="1"/>
  <c r="E69" i="1"/>
  <c r="E91" i="1"/>
  <c r="E26" i="1"/>
  <c r="E173" i="1"/>
  <c r="E8" i="1"/>
  <c r="E212" i="1"/>
  <c r="E189" i="1"/>
  <c r="E121" i="1"/>
  <c r="E129" i="1"/>
  <c r="E179" i="1"/>
  <c r="E232" i="1"/>
  <c r="E57" i="1"/>
  <c r="E29" i="1"/>
  <c r="E134" i="1"/>
  <c r="E197" i="1"/>
  <c r="E136" i="1"/>
  <c r="E181" i="1"/>
  <c r="E233" i="1"/>
  <c r="E22" i="1"/>
  <c r="E185" i="1"/>
  <c r="E28" i="1"/>
  <c r="E213" i="1"/>
  <c r="E36" i="1"/>
  <c r="E75" i="1"/>
  <c r="E32" i="1"/>
  <c r="E230" i="1"/>
  <c r="E180" i="1"/>
  <c r="E205" i="1"/>
  <c r="E192" i="1"/>
  <c r="E141" i="1"/>
  <c r="E178" i="1"/>
  <c r="E35" i="1"/>
  <c r="E111" i="1"/>
  <c r="E14" i="1"/>
  <c r="E93" i="1"/>
  <c r="E158" i="1"/>
  <c r="E96" i="1"/>
  <c r="E15" i="1"/>
  <c r="E202" i="1"/>
  <c r="E54" i="1"/>
  <c r="E152" i="1"/>
  <c r="E98" i="1"/>
  <c r="E64" i="1"/>
  <c r="E199" i="1"/>
  <c r="E172" i="1"/>
  <c r="E160" i="1"/>
  <c r="E74" i="1"/>
  <c r="E151" i="1"/>
  <c r="E191" i="1"/>
  <c r="E43" i="1"/>
  <c r="E175" i="1"/>
  <c r="E125" i="1"/>
  <c r="E176" i="1"/>
  <c r="E4" i="1"/>
  <c r="E10" i="1"/>
  <c r="E42" i="1"/>
  <c r="E236" i="1"/>
  <c r="E17" i="1"/>
  <c r="E209" i="1"/>
  <c r="E50" i="1"/>
  <c r="E97" i="1"/>
  <c r="E56" i="1"/>
  <c r="E133" i="1"/>
  <c r="E143" i="1"/>
  <c r="E5" i="1"/>
  <c r="E241" i="1"/>
  <c r="E222" i="1"/>
  <c r="E138" i="1"/>
  <c r="E65" i="1"/>
  <c r="E114" i="1"/>
  <c r="E221" i="1"/>
  <c r="E101" i="1"/>
  <c r="E200" i="1"/>
  <c r="E227" i="1"/>
  <c r="E116" i="1"/>
  <c r="E218" i="1"/>
  <c r="E51" i="1"/>
  <c r="E55" i="1"/>
  <c r="E72" i="1"/>
  <c r="E40" i="1"/>
  <c r="E142" i="1"/>
  <c r="E132" i="1"/>
  <c r="E107" i="1"/>
  <c r="E73" i="1"/>
  <c r="E211" i="1"/>
  <c r="E76" i="1"/>
  <c r="E110" i="1"/>
  <c r="E183" i="1"/>
  <c r="E84" i="1"/>
  <c r="E239" i="1"/>
  <c r="E52" i="1"/>
  <c r="E186" i="1"/>
  <c r="E105" i="1"/>
  <c r="E48" i="1"/>
  <c r="E226" i="1"/>
  <c r="E12" i="1"/>
  <c r="E86" i="1"/>
  <c r="E19" i="1"/>
  <c r="E194" i="1"/>
  <c r="E146" i="1"/>
  <c r="E220" i="1"/>
  <c r="E61" i="1"/>
  <c r="E228" i="1"/>
  <c r="E100" i="1"/>
  <c r="E174" i="1"/>
  <c r="E90" i="1"/>
  <c r="E47" i="1"/>
  <c r="E20" i="1"/>
  <c r="E88" i="1"/>
  <c r="E161" i="1"/>
  <c r="E45" i="1"/>
  <c r="E41" i="1"/>
  <c r="E206" i="1"/>
  <c r="E27" i="1"/>
  <c r="E196" i="1"/>
  <c r="E188" i="1"/>
  <c r="E37" i="1"/>
  <c r="E118" i="1"/>
  <c r="E120" i="1"/>
  <c r="E85" i="1"/>
  <c r="E39" i="1"/>
  <c r="E210" i="1"/>
  <c r="E95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<sst xmlns="http://schemas.openxmlformats.org/spreadsheetml/2006/main" count="6052" uniqueCount="434">
  <si>
    <t>Use Group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</si>
  <si>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</si>
  <si>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</si>
  <si>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</si>
  <si>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</si>
  <si>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</si>
  <si>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</si>
  <si>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</si>
  <si>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</si>
  <si>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</si>
  <si>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</si>
  <si>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</si>
  <si>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</si>
  <si>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</si>
  <si>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</si>
  <si>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</si>
  <si>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</si>
  <si>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</si>
  <si>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M1</t>
  </si>
  <si>
    <t>M2</t>
  </si>
  <si>
    <t>M3</t>
  </si>
  <si>
    <t>Use Header</t>
  </si>
  <si>
    <t>Agriculture</t>
  </si>
  <si>
    <t>Agricultural #uses#, including greenhouses, nurseries or truck gardens</t>
  </si>
  <si>
    <t>Open Uses</t>
  </si>
  <si>
    <t>Cemeteries</t>
  </si>
  <si>
    <t xml:space="preserve">–
</t>
  </si>
  <si>
    <t xml:space="preserve">●
</t>
  </si>
  <si>
    <t>Golf courses</t>
  </si>
  <si>
    <t>Outdoor racket courts</t>
  </si>
  <si>
    <t>○</t>
  </si>
  <si>
    <t>Outdoor skating rinks</t>
  </si>
  <si>
    <t>#Public parks# or playgrounds or private parks</t>
  </si>
  <si>
    <t>Sand, gravel or clay pits</t>
  </si>
  <si>
    <t>I</t>
  </si>
  <si>
    <t>C8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</si>
  <si>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</si>
  <si>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</si>
  <si>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     U</t>
    </r>
  </si>
  <si>
    <t>Residential Uses</t>
  </si>
  <si>
    <t>*</t>
  </si>
  <si>
    <t>♦</t>
  </si>
  <si>
    <t>All other types of #residences#, including #apartment hotels# and #affordable independent residences for seniors#</t>
  </si>
  <si>
    <t>II</t>
  </si>
  <si>
    <t>#Two-family residence# #Detached#</t>
  </si>
  <si>
    <t>#Single-family residence# #Detached#</t>
  </si>
  <si>
    <t>#Two-family residence# Other types</t>
  </si>
  <si>
    <t>#Single-family residence# Other types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</si>
  <si>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</t>
    </r>
  </si>
  <si>
    <t>Educational Institutions</t>
  </si>
  <si>
    <t>College or school student dormitories and fraternity or sorority student houses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</si>
  <si>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</si>
  <si>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</si>
  <si>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</si>
  <si>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</si>
  <si>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Health Institutions and Facilities</t>
  </si>
  <si>
    <t>#Long-term care facilities#</t>
  </si>
  <si>
    <t>#Non-profit hospital staff dwellings#</t>
  </si>
  <si>
    <t>Other Institutions and Facilities</t>
  </si>
  <si>
    <t>Philanthropic or non-profit institutions with sleeping accommodations</t>
  </si>
  <si>
    <t>Settlement houses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</si>
  <si>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</t>
    </r>
  </si>
  <si>
    <t>III(A)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</si>
  <si>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</si>
  <si>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</si>
  <si>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</si>
  <si>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</si>
  <si>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 xml:space="preserve">○
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</si>
  <si>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</si>
  <si>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</si>
  <si>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</si>
  <si>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</si>
  <si>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Community centers</t>
  </si>
  <si>
    <t>Libraries</t>
  </si>
  <si>
    <t>Museums</t>
  </si>
  <si>
    <t>Non-commercial art galleries</t>
  </si>
  <si>
    <t>Non-commercial clubs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</si>
  <si>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</si>
  <si>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</si>
  <si>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</si>
  <si>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</t>
    </r>
  </si>
  <si>
    <t>III(B)</t>
  </si>
  <si>
    <t>●</t>
  </si>
  <si>
    <t>Fire or police stations</t>
  </si>
  <si>
    <t>Court houses</t>
  </si>
  <si>
    <t>Prisons</t>
  </si>
  <si>
    <t>Public Service Buildings</t>
  </si>
  <si>
    <t>Other Facilities</t>
  </si>
  <si>
    <t>IV(A)</t>
  </si>
  <si>
    <t>Radio or television towers, non-#accessory#</t>
  </si>
  <si>
    <t>Telephone exchanges or other communications equipment structures</t>
  </si>
  <si>
    <t>Electric power or steam generating plants</t>
  </si>
  <si>
    <t>Electric utility substations</t>
  </si>
  <si>
    <t>Gas utility substations</t>
  </si>
  <si>
    <t>Public utility stations for oil or gas metering or regulating</t>
  </si>
  <si>
    <t>Terminal facilities at river crossings for access to electric, gas, or steam lines</t>
  </si>
  <si>
    <t>Composting</t>
  </si>
  <si>
    <t xml:space="preserve">Dumps, recycling or material recovery facilities, marine transfer stations for garbage or slag piles </t>
  </si>
  <si>
    <t>Incineration or reduction of garbage, offal or dead animals</t>
  </si>
  <si>
    <t>Radioactive waste disposal services involving the handling or storage of radioactive waste</t>
  </si>
  <si>
    <t>Sewage disposal plants</t>
  </si>
  <si>
    <t>Water or sewage pumping stations</t>
  </si>
  <si>
    <t>Airports</t>
  </si>
  <si>
    <t>Boat launching facilities for non-commercial pleasure boats</t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</si>
  <si>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</si>
  <si>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</si>
  <si>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</si>
  <si>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</si>
  <si>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</si>
  <si>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</si>
  <si>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</si>
  <si>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</si>
  <si>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</si>
  <si>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</si>
  <si>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</si>
  <si>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</si>
  <si>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U</t>
    </r>
  </si>
  <si>
    <t>IV(B)</t>
  </si>
  <si>
    <t>Communication Infrastructure</t>
  </si>
  <si>
    <t>Electric and Gas Infrastructure</t>
  </si>
  <si>
    <t>Sewage, Storm Water and Waste Infrastructure</t>
  </si>
  <si>
    <t>Transportation Infrastructure</t>
  </si>
  <si>
    <t>#Energy infrastructure equipment#</t>
  </si>
  <si>
    <t>Public bicycle and micromobility parking</t>
  </si>
  <si>
    <t>Recycling, or organic material, receiving</t>
  </si>
  <si>
    <t>IV(C)</t>
  </si>
  <si>
    <t>Renewable Energy and Green Infrastructure</t>
  </si>
  <si>
    <t>Transient Accommodations</t>
  </si>
  <si>
    <t>#Motels#</t>
  </si>
  <si>
    <t>Overnight camps</t>
  </si>
  <si>
    <t>#Tourist cabins#</t>
  </si>
  <si>
    <t>#Transient hotels#</t>
  </si>
  <si>
    <t>V</t>
  </si>
  <si>
    <t>Motor Vehicle and Parts Dealer (441)</t>
  </si>
  <si>
    <t>–</t>
  </si>
  <si>
    <t>All other motor vehicle dealers (in 4412)</t>
  </si>
  <si>
    <t>Building Material and Garden Equipment and Supplies Dealer (444)</t>
  </si>
  <si>
    <t>Lumber yards, retail (in 444180)</t>
  </si>
  <si>
    <t>All other building material and supplies dealers (in 4441)</t>
  </si>
  <si>
    <t>Food and Beverage Retailers (445)</t>
  </si>
  <si>
    <t>Furniture, Home Furnishings, Electronics, and Appliance Retailers (449)</t>
  </si>
  <si>
    <t>General Merchandise Retailers (455)</t>
  </si>
  <si>
    <t>Warehouse clubs, supercenters, and other general merchandise retailers (4552)</t>
  </si>
  <si>
    <t>Health and Personal Care Retailers (456)</t>
  </si>
  <si>
    <t>Gasoline Stations and Fuel Dealers (457)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</si>
  <si>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</si>
  <si>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</si>
  <si>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</si>
  <si>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</si>
  <si>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</si>
  <si>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</si>
  <si>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</si>
  <si>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</si>
  <si>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Florists (4593)</t>
  </si>
  <si>
    <t>Office supplies, stationary, and gift retailers (4594)</t>
  </si>
  <si>
    <t>Used merchandise retailers (4595)</t>
  </si>
  <si>
    <t>Miscellaneous retailers (4599)</t>
  </si>
  <si>
    <t>VI Retail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</si>
  <si>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U</t>
    </r>
  </si>
  <si>
    <t>Automobile dealers (4411)</t>
  </si>
  <si>
    <t>Automotive parts, accessories and tire retailers (4413)</t>
  </si>
  <si>
    <t>Lawn and garden equipment and supplies retailers (4442)</t>
  </si>
  <si>
    <t>Grocery and convenience retailers (4451)</t>
  </si>
  <si>
    <t>Specialty food retailers (4452)</t>
  </si>
  <si>
    <t>Beer, wine and liquor retailers (4453)</t>
  </si>
  <si>
    <t>Furniture and home furnishing retailers (4491)</t>
  </si>
  <si>
    <t>Electronics and appliance retailers (4492)</t>
  </si>
  <si>
    <t>Department stores (4551)</t>
  </si>
  <si>
    <t>Health and personal care retailers (4561)</t>
  </si>
  <si>
    <t>Boat dealers (441222)</t>
  </si>
  <si>
    <t>Book retailers and news dealers (4592) - Book retailers</t>
  </si>
  <si>
    <t>Book retailers and news dealers (4592) - News dealers</t>
  </si>
  <si>
    <t>Gasoline stations (4571) - #Automotive service stations#</t>
  </si>
  <si>
    <t>Gasoline stations (4571) - Electric vehicle charging and battery swapping</t>
  </si>
  <si>
    <t>Gasoline stations (4571) - Boat fuel sales</t>
  </si>
  <si>
    <t>Postal Service (491) / Couriers and Messengers (492)</t>
  </si>
  <si>
    <t>Couriers and express delivery services (4921)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</si>
  <si>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</si>
  <si>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</si>
  <si>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</si>
  <si>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</si>
  <si>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</si>
  <si>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</si>
  <si>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</si>
  <si>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</si>
  <si>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</si>
  <si>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</si>
  <si>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</si>
  <si>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</si>
  <si>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</si>
  <si>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</si>
  <si>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</si>
  <si>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General rental centers (5323)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</si>
  <si>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</si>
  <si>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</si>
  <si>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</si>
  <si>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</si>
  <si>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</si>
  <si>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</si>
  <si>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</si>
  <si>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</si>
  <si>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</si>
  <si>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</si>
  <si>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</si>
  <si>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</si>
  <si>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>Repair and Maintenance (811)</t>
  </si>
  <si>
    <t>Electronic and precision equipment repair and maintenance (8112)</t>
  </si>
  <si>
    <t>Commercial and industrial machinery and equipment repair and maintenance (8113)</t>
  </si>
  <si>
    <t>Personal and Laundry Services (812)</t>
  </si>
  <si>
    <t>Pet care services (81291)</t>
  </si>
  <si>
    <t>Laboratories</t>
  </si>
  <si>
    <t>Offices, business, professional including ambulatory diagnostic or treatment health care, or governmental</t>
  </si>
  <si>
    <t>#Amusement or recreation facilities#</t>
  </si>
  <si>
    <t>#Select entertainment facilities#</t>
  </si>
  <si>
    <t>#Outdoor amusement parks#</t>
  </si>
  <si>
    <t>Art galleries</t>
  </si>
  <si>
    <t>Art, music, dancing or theatrical studios</t>
  </si>
  <si>
    <t>Production or entertainment studios</t>
  </si>
  <si>
    <t>Arenas or auditoriums</t>
  </si>
  <si>
    <t>Drive-in theaters</t>
  </si>
  <si>
    <t>Racetracks</t>
  </si>
  <si>
    <t>Stadiums</t>
  </si>
  <si>
    <t>Theaters</t>
  </si>
  <si>
    <t>Banquet, function or reception halls</t>
  </si>
  <si>
    <t>Historical exhibits</t>
  </si>
  <si>
    <t>Meeting halls</t>
  </si>
  <si>
    <t>Observation decks</t>
  </si>
  <si>
    <t>Outdoor day camps</t>
  </si>
  <si>
    <t>Publicly accessible spaces</t>
  </si>
  <si>
    <t>Riding academies or stables</t>
  </si>
  <si>
    <t>Trade expositions</t>
  </si>
  <si>
    <t>VI Services</t>
  </si>
  <si>
    <t>VII</t>
  </si>
  <si>
    <t>VIII</t>
  </si>
  <si>
    <t>Amusement and Recreation Facilities</t>
  </si>
  <si>
    <t>Art Galleries and Studios</t>
  </si>
  <si>
    <t>Entertainment and Sporting Venues</t>
  </si>
  <si>
    <t>Other Assembly Spaces</t>
  </si>
  <si>
    <r>
      <t xml:space="preserve">●
</t>
    </r>
    <r>
      <rPr>
        <vertAlign val="subscript"/>
        <sz val="11"/>
        <color theme="9" tint="-0.499984740745262"/>
        <rFont val="Aptos Narrow"/>
        <family val="2"/>
        <scheme val="minor"/>
      </rPr>
      <t>P</t>
    </r>
  </si>
  <si>
    <t>Gaming facilities</t>
  </si>
  <si>
    <t>Death care services (8122) - Funeral homes and funeral services (81221)</t>
  </si>
  <si>
    <t>Death care services (8122) - Crematoriums</t>
  </si>
  <si>
    <t>Dry cleaning and laundry services (8123) - Personal laundry services</t>
  </si>
  <si>
    <t>Dry cleaning and laundry services (8123) - Personal dry cleaning services</t>
  </si>
  <si>
    <t>Dry cleaning and laundry services (8123) - Industrial dry cleaning and laundry services</t>
  </si>
  <si>
    <t>Personal care services (8121) - All other personal care services (in 8121)</t>
  </si>
  <si>
    <t>Personal care services (8121) - #Health and fitness establishments#</t>
  </si>
  <si>
    <t>Personal and Household Goods Repair and Maintenance (8114) - Bicycle repair</t>
  </si>
  <si>
    <t xml:space="preserve">Personal and Household Goods Repair and Maintenance (8114) - Recreational boat repair </t>
  </si>
  <si>
    <t>Personal and Household Goods Repair and Maintenance (8114) - Home and garden equipment and appliance repair and maintenance (81141)</t>
  </si>
  <si>
    <t>Personal and Household Goods Repair and Maintenance (8114) - All other personal and household goods repair and maintenance (in 8114)</t>
  </si>
  <si>
    <t>Automotive repair and maintenance (8111) - #Heavy motor vehicle repair and maintenance shops#</t>
  </si>
  <si>
    <t>Automotive repair and maintenance (8111) - #Light motor vehicle repair and maintenance shops#</t>
  </si>
  <si>
    <t>Automotive repair and maintenance (8111) - Car washes (811192)</t>
  </si>
  <si>
    <t>Offices</t>
  </si>
  <si>
    <t>Services to buildings and dwellings (5617) - Carpet and upholstery cleaning services (56174)</t>
  </si>
  <si>
    <t>Services to buildings and dwellings (5617) - All other services to buildings and dwellings (in 5617)</t>
  </si>
  <si>
    <t>Consumer goods rental (5322) - Consumer electronics and appliances rental (53221)</t>
  </si>
  <si>
    <t>Consumer goods rental (5322) - Recreational goods rental (532284)</t>
  </si>
  <si>
    <t>Consumer goods rental (5322) - All other consumer goods rentals (in 5322)</t>
  </si>
  <si>
    <t>Building materials or contractors' yard</t>
  </si>
  <si>
    <t>Depositories for storage of office records, microfilm or computer tapes, or for data processing</t>
  </si>
  <si>
    <t>Micro-distribution facility</t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</si>
  <si>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</si>
  <si>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</si>
  <si>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</si>
  <si>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</si>
  <si>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</si>
  <si>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>General Storage</t>
  </si>
  <si>
    <t>IX(A)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</si>
  <si>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U</t>
    </r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</si>
  <si>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S</t>
    </r>
  </si>
  <si>
    <t>All other personal services (in 8129)</t>
  </si>
  <si>
    <t>Special food services (7223)</t>
  </si>
  <si>
    <t>Eating or drinking establishments (7224 and 7225)</t>
  </si>
  <si>
    <t>All other administrative and support services (in 561)</t>
  </si>
  <si>
    <t>Commercial and industrial machinery and equipment rental and leasing (5324)</t>
  </si>
  <si>
    <t>Local messengers and local delivery (4922)</t>
  </si>
  <si>
    <t>Postal service (4911)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</si>
  <si>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</si>
  <si>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</si>
  <si>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</si>
  <si>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</si>
  <si>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</si>
  <si>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</si>
  <si>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</si>
  <si>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</si>
  <si>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</si>
  <si>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Specialized Storage</t>
  </si>
  <si>
    <t>IX(B)</t>
  </si>
  <si>
    <t>Boat storage</t>
  </si>
  <si>
    <t>Commercial or public vehicle storage, including #accessory# motor fuel pumps</t>
  </si>
  <si>
    <t>Dead storage of motor vehicles </t>
  </si>
  <si>
    <t>#Public parking garages# or #public parking lots#</t>
  </si>
  <si>
    <t>Vehicle Storage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</si>
  <si>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     U</t>
    </r>
  </si>
  <si>
    <t>IX(C)</t>
  </si>
  <si>
    <t>Food Manufacturing (311)</t>
  </si>
  <si>
    <t>Animal food manufacturing (3111)</t>
  </si>
  <si>
    <t>Animal slaughtering and processing (3116)</t>
  </si>
  <si>
    <t>Seafood product preparation and packaging (3117)</t>
  </si>
  <si>
    <t>Beverage and Tobacco Product Manufacturing (312)</t>
  </si>
  <si>
    <t>Tobacco manufacturing (3122)</t>
  </si>
  <si>
    <t>Textile &amp; Textile Product Mills (313 - 314)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</si>
  <si>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</si>
  <si>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</si>
  <si>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</si>
  <si>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</si>
  <si>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</si>
  <si>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</si>
  <si>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</si>
  <si>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</si>
  <si>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</si>
  <si>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</si>
  <si>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</si>
  <si>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</si>
  <si>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</si>
  <si>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</si>
  <si>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</si>
  <si>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</si>
  <si>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</si>
  <si>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 xml:space="preserve">Plastics and Rubber Products Manufacturing (326) </t>
  </si>
  <si>
    <t>Plastics and rubber products manufacturing (326)</t>
  </si>
  <si>
    <t>Nonmetallic Mineral Product Manufacturing (327)</t>
  </si>
  <si>
    <t>Primary Metal Manufacturing and Fabricated Metal Product Manufacturing (331 - 332)</t>
  </si>
  <si>
    <t>Primary metal manufacturing (331)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</si>
  <si>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</si>
  <si>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</si>
  <si>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</si>
  <si>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</si>
  <si>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</si>
  <si>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 xml:space="preserve">Electrical Equipment, Appliance, and Component Manufacturing (335) </t>
  </si>
  <si>
    <t>Electric lighting equipment manufacturing (3351)</t>
  </si>
  <si>
    <t>Transportation Equipment Manufacturing (336)</t>
  </si>
  <si>
    <t>Transportation equipment manufacturing (336)</t>
  </si>
  <si>
    <t xml:space="preserve">Furniture and Related Product Manufacturing (337) </t>
  </si>
  <si>
    <t>Furniture and related product manufacturing (337)</t>
  </si>
  <si>
    <t xml:space="preserve">Miscellaneous Manufacturing (339) </t>
  </si>
  <si>
    <t>Medical equipment and supplies manufacturing (3391)</t>
  </si>
  <si>
    <t>Other miscellaneous manufacturing (3399)</t>
  </si>
  <si>
    <t>X</t>
  </si>
  <si>
    <t>Converted paper product manufacturing (3222) - Stationary product manufacturing (32223)</t>
  </si>
  <si>
    <t>Converted paper product manufacturing (3222) - All other converted paper product manufacturing (in 3222)</t>
  </si>
  <si>
    <t>Soap, cleaning compound, and toilet preparation manufacturing (3256) - Soap and other detergent manufacturing (325611)</t>
  </si>
  <si>
    <t>Soap, cleaning compound, and toilet preparation manufacturing (3256) - All other soap, cleaning compound and toilet preparation manufacturing (in 3256)</t>
  </si>
  <si>
    <t>Beverage manufacturing (3121) - Distilleries (31214)</t>
  </si>
  <si>
    <t>Beverage manufacturing (3121) - All other beverage manufacturing (in 3121)</t>
  </si>
  <si>
    <t>Sugar and confectionary product manufacturing (3113) - Sugar manufacturing (31131)</t>
  </si>
  <si>
    <t>Sugar and confectionary product manufacturing (3113) - All other sugar and confectionary product manufacturing (in 3113)</t>
  </si>
  <si>
    <t>Clay product and refractory manufacturing (3271) - Clay building material and refractories manufacturing (32712)</t>
  </si>
  <si>
    <t>Clay product and refractory manufacturing (3271) - All other clay product and refractory manufacturing (in 3271)</t>
  </si>
  <si>
    <t>Glass and glass product manufacturing (3272) - Flat glass manufacturing (327211)</t>
  </si>
  <si>
    <t>Glass and glass product manufacturing (3272) - Other pressed and blown glass and glassware manufacturing (327212)</t>
  </si>
  <si>
    <t>Glass and glass product manufacturing (3272) - All other glass and glass product manufacturing (in 3272)</t>
  </si>
  <si>
    <t>All other chemical manufacturing (in 325)</t>
  </si>
  <si>
    <t>Fabricated metal product manufacturing (332) - All other fabricated metal product manufacturing (in 332)</t>
  </si>
  <si>
    <t>Fabricated metal product manufacturing (332) - Cutlery and handtool manufacturing (3322)</t>
  </si>
  <si>
    <t>Household appliance manufacturing (3352) - Small electrical appliance manufacturing (33521)</t>
  </si>
  <si>
    <t>Household appliance manufacturing (3352) - Major household appliance manufacturing (33522)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</si>
  <si>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</si>
  <si>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S     P</t>
    </r>
  </si>
  <si>
    <t>All other food manufacturing (in 311)</t>
  </si>
  <si>
    <t>Textile mills (313)</t>
  </si>
  <si>
    <t>Textile product mills (314)</t>
  </si>
  <si>
    <t>Apparel manufacturing (315)</t>
  </si>
  <si>
    <t>All other nonmetallic mineral product manufacturing (in 327)</t>
  </si>
  <si>
    <t>All other electrical equipment and component manufacturing (in 335)</t>
  </si>
  <si>
    <t>Use NAICS Code</t>
  </si>
  <si>
    <t>Savings, loan and other financial services (5221, 5222 and 5223)</t>
  </si>
  <si>
    <t>4412 minus 441222</t>
  </si>
  <si>
    <t>NAICS Notes</t>
  </si>
  <si>
    <t>4441 minus 444180</t>
  </si>
  <si>
    <t>4591 minus 45911</t>
  </si>
  <si>
    <t>335 minus 3351, 33521, 33522</t>
  </si>
  <si>
    <t>332 minus 3322</t>
  </si>
  <si>
    <t>333 minus 3331</t>
  </si>
  <si>
    <t>3271 minus 32712</t>
  </si>
  <si>
    <t>3272 minus 327211, 327212</t>
  </si>
  <si>
    <t>327 minus 3271, 3272</t>
  </si>
  <si>
    <t>5322 minus 53221, 532284</t>
  </si>
  <si>
    <t>541 minus 54194</t>
  </si>
  <si>
    <t>5617 minus 56174</t>
  </si>
  <si>
    <t>561 minus 5615, 5617</t>
  </si>
  <si>
    <t>6116, 6117</t>
  </si>
  <si>
    <t>7224, 7225</t>
  </si>
  <si>
    <t>5311, 5312, 5313</t>
  </si>
  <si>
    <t>5221, 5222, 5223</t>
  </si>
  <si>
    <t>5231, 5232, 5239</t>
  </si>
  <si>
    <t>5241, 5242</t>
  </si>
  <si>
    <t>5251, 5259</t>
  </si>
  <si>
    <t>8129 minus 81291</t>
  </si>
  <si>
    <t>3113 minus 31131</t>
  </si>
  <si>
    <t>311 minus 3116, 3117</t>
  </si>
  <si>
    <t>3121 minus 31214</t>
  </si>
  <si>
    <t>3222 minus 32223</t>
  </si>
  <si>
    <t>3256 minus 325611</t>
  </si>
  <si>
    <t>325 minus 3254, 3256</t>
  </si>
  <si>
    <t>Use Name</t>
  </si>
  <si>
    <t>71395, 71399(Billiard parlors, Escape rooms, Racetracks, slot car (i.e., amusement devices))</t>
  </si>
  <si>
    <t>71312, 71394 (except health and fitness), 71399(all others)</t>
  </si>
  <si>
    <t>Use Name Full</t>
  </si>
  <si>
    <t>PRC</t>
  </si>
  <si>
    <t>G</t>
  </si>
  <si>
    <t xml:space="preserve">N/A
</t>
  </si>
  <si>
    <t xml:space="preserve">B3 and N/A
</t>
  </si>
  <si>
    <t>E2</t>
  </si>
  <si>
    <t>B2 and G</t>
  </si>
  <si>
    <t>E3</t>
  </si>
  <si>
    <t>( special req't )</t>
  </si>
  <si>
    <t>B2 or G</t>
  </si>
  <si>
    <t>A3</t>
  </si>
  <si>
    <t>E1</t>
  </si>
  <si>
    <t>B3</t>
  </si>
  <si>
    <t xml:space="preserve">A4
</t>
  </si>
  <si>
    <t xml:space="preserve">G
</t>
  </si>
  <si>
    <t xml:space="preserve">D2
</t>
  </si>
  <si>
    <t>D2</t>
  </si>
  <si>
    <t>D1</t>
  </si>
  <si>
    <t>F1</t>
  </si>
  <si>
    <t>B1 or F2</t>
  </si>
  <si>
    <t xml:space="preserve">A2
</t>
  </si>
  <si>
    <t xml:space="preserve">A3
</t>
  </si>
  <si>
    <t xml:space="preserve">A1 or A2
</t>
  </si>
  <si>
    <t>N/A</t>
  </si>
  <si>
    <t xml:space="preserve">D1
</t>
  </si>
  <si>
    <t xml:space="preserve">A2 or B1
</t>
  </si>
  <si>
    <t>A4</t>
  </si>
  <si>
    <t>A2</t>
  </si>
  <si>
    <t xml:space="preserve">B1 or C
</t>
  </si>
  <si>
    <t>C</t>
  </si>
  <si>
    <t xml:space="preserve">B1
</t>
  </si>
  <si>
    <t>B1</t>
  </si>
  <si>
    <t xml:space="preserve">A3 or A4
</t>
  </si>
  <si>
    <r>
      <t xml:space="preserve">●
</t>
    </r>
    <r>
      <rPr>
        <vertAlign val="subscript"/>
        <sz val="11"/>
        <rFont val="Aptos Narrow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</si>
</sst>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vertAlign val="subscript"/>
      <sz val="11"/>
      <color theme="9" tint="-0.499984740745262"/>
      <name val="Aptos Narrow"/>
      <family val="2"/>
      <scheme val="minor"/>
    </font>
    <font>
      <sz val="10"/>
      <color theme="1"/>
      <name val="Garamond"/>
      <family val="1"/>
    </font>
    <font>
      <sz val="10"/>
      <name val="Garamond"/>
      <family val="1"/>
    </font>
    <font>
      <vertAlign val="subscript"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6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9" fillId="0" borderId="2" xfId="0" quotePrefix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0" fillId="0" borderId="2" xfId="0" applyBorder="1"/>
    <xf numFmtId="0" fontId="9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7" fillId="0" borderId="0" xfId="0" quotePrefix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7" fillId="0" borderId="5" xfId="0" quotePrefix="1" applyFont="1" applyBorder="1" applyAlignment="1">
      <alignment horizontal="center" vertical="top" wrapText="1"/>
    </xf>
    <xf numFmtId="0" fontId="0" fillId="0" borderId="2" xfId="0" quotePrefix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7" fillId="0" borderId="2" xfId="0" quotePrefix="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quotePrefix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2" xfId="0" quotePrefix="1" applyFont="1" applyBorder="1" applyAlignment="1">
      <alignment horizontal="center" vertical="top" wrapText="1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CC2-A099-44E0-B387-6C603FEE7195}">
  <dimension ref="A1:AC241"/>
  <sheetViews>
    <sheetView tabSelected="1" zoomScale="90" zoomScaleNormal="90" workbookViewId="0">
      <selection activeCell="S6" sqref="S6"/>
    </sheetView>
  </sheetViews>
  <sheetFormatPr defaultColWidth="9.140625" defaultRowHeight="15" x14ac:dyDescent="0.25"/>
  <cols>
    <col min="1" max="1" width="10.140625" bestFit="1" customWidth="1"/>
    <col min="2" max="2" width="33.7109375" customWidth="1"/>
    <col min="3" max="3" width="50.7109375" customWidth="1"/>
    <col min="4" max="4" width="48.140625" customWidth="1"/>
    <col min="5" max="5" width="19.85546875" bestFit="1" customWidth="1"/>
    <col min="6" max="6" width="41" bestFit="1" customWidth="1"/>
    <col min="7" max="7" width="3.85546875" customWidth="1"/>
    <col min="8" max="15" width="3.85546875" bestFit="1" customWidth="1"/>
    <col min="16" max="16" width="4.28515625" bestFit="1" customWidth="1"/>
    <col min="17" max="27" width="4" bestFit="1" customWidth="1"/>
  </cols>
  <sheetData>
    <row r="1" spans="1:29" x14ac:dyDescent="0.25">
      <c r="A1" s="17" t="s">
        <v>0</v>
      </c>
      <c r="B1" s="17" t="s">
        <v>21</v>
      </c>
      <c r="C1" s="17" t="s">
        <v>400</v>
      </c>
      <c r="D1" s="17" t="s">
        <v>397</v>
      </c>
      <c r="E1" s="17" t="s">
        <v>367</v>
      </c>
      <c r="F1" s="17" t="s">
        <v>370</v>
      </c>
      <c r="G1" s="29" t="s">
        <v>1</v>
      </c>
      <c r="H1" s="17" t="s">
        <v>2</v>
      </c>
      <c r="I1" s="17" t="s">
        <v>3</v>
      </c>
      <c r="J1" s="17" t="s">
        <v>4</v>
      </c>
      <c r="K1" s="17" t="s">
        <v>5</v>
      </c>
      <c r="L1" s="17" t="s">
        <v>6</v>
      </c>
      <c r="M1" s="17" t="s">
        <v>7</v>
      </c>
      <c r="N1" s="17" t="s">
        <v>8</v>
      </c>
      <c r="O1" s="17" t="s">
        <v>9</v>
      </c>
      <c r="P1" s="18" t="s">
        <v>10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  <c r="V1" s="17" t="s">
        <v>16</v>
      </c>
      <c r="W1" s="17" t="s">
        <v>17</v>
      </c>
      <c r="X1" s="17" t="s">
        <v>35</v>
      </c>
      <c r="Y1" s="29" t="s">
        <v>18</v>
      </c>
      <c r="Z1" s="17" t="s">
        <v>19</v>
      </c>
      <c r="AA1" s="18" t="s">
        <v>20</v>
      </c>
      <c r="AB1" s="18" t="s">
        <v>401</v>
      </c>
    </row>
    <row r="2" spans="1:29" ht="51" x14ac:dyDescent="0.25">
      <c r="A2" t="s">
        <v>34</v>
      </c>
      <c r="B2" s="3" t="s">
        <v>22</v>
      </c>
      <c r="C2" s="3" t="s">
        <v>23</v>
      </c>
      <c r="D2" s="3" t="str">
        <f>_xlfn.TEXTAFTER(C2," - ",,,,C2)</f>
        <v>Agricultural #uses#, including greenhouses, nurseries or truck gardens</v>
      </c>
      <c r="E2" s="3" t="e" cm="1">
        <f t="array" aca="1" ref="E2" ca="1">MID(C2,FIND("(",C2,LOOKUP(2,1/(MID(C2,ROW(INDIRECT("1:"&amp;LEN(C2))),1)="("),ROW(INDIRECT("1:"&amp;LEN(C2)))))+1,FIND(")",C2,LOOKUP(2,1/(MID(C2,ROW(INDIRECT("1:"&amp;LEN(C2))),1)="("),ROW(INDIRECT("1:"&amp;LEN(C2)))))-FIND("(",C2,LOOKUP(2,1/(MID(C2,ROW(INDIRECT("1:"&amp;LEN(C2))),1)="("),ROW(INDIRECT("1:"&amp;LEN(C2)))))-1)</f>
        <v>#N/A</v>
      </c>
      <c r="F2" s="3"/>
      <c r="G2" s="30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9" t="s">
        <v>36</v>
      </c>
      <c r="Q2" s="1" t="s">
        <v>37</v>
      </c>
      <c r="R2" s="1" t="s">
        <v>37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30" t="s">
        <v>38</v>
      </c>
      <c r="Z2" s="1" t="s">
        <v>38</v>
      </c>
      <c r="AA2" s="19" t="s">
        <v>38</v>
      </c>
      <c r="AB2" s="19" t="s">
        <v>402</v>
      </c>
    </row>
    <row r="3" spans="1:29" ht="30" x14ac:dyDescent="0.25">
      <c r="A3" t="s">
        <v>34</v>
      </c>
      <c r="B3" s="3" t="s">
        <v>24</v>
      </c>
      <c r="C3" s="3" t="s">
        <v>25</v>
      </c>
      <c r="D3" s="3" t="str">
        <f t="shared" ref="D3:D62" si="0">_xlfn.TEXTAFTER(C3," - ",,,,C3)</f>
        <v>Cemeteries</v>
      </c>
      <c r="E3" s="3" t="e" cm="1">
        <f t="array" aca="1" ref="E3" ca="1">MID(C3,FIND("(",C3,LOOKUP(2,1/(MID(C3,ROW(INDIRECT("1:"&amp;LEN(C3))),1)="("),ROW(INDIRECT("1:"&amp;LEN(C3)))))+1,FIND(")",C3,LOOKUP(2,1/(MID(C3,ROW(INDIRECT("1:"&amp;LEN(C3))),1)="("),ROW(INDIRECT("1:"&amp;LEN(C3)))))-FIND("(",C3,LOOKUP(2,1/(MID(C3,ROW(INDIRECT("1:"&amp;LEN(C3))),1)="("),ROW(INDIRECT("1:"&amp;LEN(C3)))))-1)</f>
        <v>#N/A</v>
      </c>
      <c r="F3" s="3"/>
      <c r="G3" s="31" t="s">
        <v>26</v>
      </c>
      <c r="H3" s="2" t="s">
        <v>26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9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30" t="s">
        <v>27</v>
      </c>
      <c r="Z3" s="2" t="s">
        <v>26</v>
      </c>
      <c r="AA3" s="34" t="s">
        <v>26</v>
      </c>
      <c r="AB3" s="20" t="s">
        <v>403</v>
      </c>
    </row>
    <row r="4" spans="1:29" ht="38.25" x14ac:dyDescent="0.25">
      <c r="A4" t="s">
        <v>34</v>
      </c>
      <c r="B4" s="3" t="s">
        <v>24</v>
      </c>
      <c r="C4" s="3" t="s">
        <v>28</v>
      </c>
      <c r="D4" s="3" t="str">
        <f t="shared" si="0"/>
        <v>Golf courses</v>
      </c>
      <c r="E4" s="3" t="e" cm="1">
        <f t="array" aca="1" ref="E4" ca="1">MID(C4,FIND("(",C4,LOOKUP(2,1/(MID(C4,ROW(INDIRECT("1:"&amp;LEN(C4))),1)="("),ROW(INDIRECT("1:"&amp;LEN(C4)))))+1,FIND(")",C4,LOOKUP(2,1/(MID(C4,ROW(INDIRECT("1:"&amp;LEN(C4))),1)="("),ROW(INDIRECT("1:"&amp;LEN(C4)))))-FIND("(",C4,LOOKUP(2,1/(MID(C4,ROW(INDIRECT("1:"&amp;LEN(C4))),1)="("),ROW(INDIRECT("1:"&amp;LEN(C4)))))-1)</f>
        <v>#N/A</v>
      </c>
      <c r="F4" s="3"/>
      <c r="G4" s="30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9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30" t="s">
        <v>27</v>
      </c>
      <c r="Z4" s="2" t="s">
        <v>26</v>
      </c>
      <c r="AA4" s="34" t="s">
        <v>26</v>
      </c>
      <c r="AB4" s="20" t="s">
        <v>404</v>
      </c>
    </row>
    <row r="5" spans="1:29" ht="33" x14ac:dyDescent="0.25">
      <c r="A5" t="s">
        <v>34</v>
      </c>
      <c r="B5" s="3" t="s">
        <v>24</v>
      </c>
      <c r="C5" s="3" t="s">
        <v>29</v>
      </c>
      <c r="D5" s="3" t="str">
        <f t="shared" si="0"/>
        <v>Outdoor racket courts</v>
      </c>
      <c r="E5" s="3" t="e" cm="1">
        <f t="array" aca="1" ref="E5" ca="1">MID(C5,FIND("(",C5,LOOKUP(2,1/(MID(C5,ROW(INDIRECT("1:"&amp;LEN(C5))),1)="("),ROW(INDIRECT("1:"&amp;LEN(C5)))))+1,FIND(")",C5,LOOKUP(2,1/(MID(C5,ROW(INDIRECT("1:"&amp;LEN(C5))),1)="("),ROW(INDIRECT("1:"&amp;LEN(C5)))))-FIND("(",C5,LOOKUP(2,1/(MID(C5,ROW(INDIRECT("1:"&amp;LEN(C5))),1)="("),ROW(INDIRECT("1:"&amp;LEN(C5)))))-1)</f>
        <v>#N/A</v>
      </c>
      <c r="F5" s="3"/>
      <c r="G5" s="30" t="s">
        <v>30</v>
      </c>
      <c r="H5" s="1" t="s">
        <v>30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9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30" t="s">
        <v>36</v>
      </c>
      <c r="Z5" s="2" t="s">
        <v>26</v>
      </c>
      <c r="AA5" s="34" t="s">
        <v>26</v>
      </c>
      <c r="AB5" s="20" t="s">
        <v>402</v>
      </c>
    </row>
    <row r="6" spans="1:29" ht="33" x14ac:dyDescent="0.25">
      <c r="A6" t="s">
        <v>34</v>
      </c>
      <c r="B6" s="3" t="s">
        <v>24</v>
      </c>
      <c r="C6" s="3" t="s">
        <v>31</v>
      </c>
      <c r="D6" s="3" t="str">
        <f t="shared" si="0"/>
        <v>Outdoor skating rinks</v>
      </c>
      <c r="E6" s="3" t="e" cm="1">
        <f t="array" aca="1" ref="E6" ca="1">MID(C6,FIND("(",C6,LOOKUP(2,1/(MID(C6,ROW(INDIRECT("1:"&amp;LEN(C6))),1)="("),ROW(INDIRECT("1:"&amp;LEN(C6)))))+1,FIND(")",C6,LOOKUP(2,1/(MID(C6,ROW(INDIRECT("1:"&amp;LEN(C6))),1)="("),ROW(INDIRECT("1:"&amp;LEN(C6)))))-FIND("(",C6,LOOKUP(2,1/(MID(C6,ROW(INDIRECT("1:"&amp;LEN(C6))),1)="("),ROW(INDIRECT("1:"&amp;LEN(C6)))))-1)</f>
        <v>#N/A</v>
      </c>
      <c r="F6" s="3"/>
      <c r="G6" s="30" t="s">
        <v>30</v>
      </c>
      <c r="H6" s="1" t="s">
        <v>30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9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27</v>
      </c>
      <c r="X6" s="1" t="s">
        <v>27</v>
      </c>
      <c r="Y6" s="30" t="s">
        <v>27</v>
      </c>
      <c r="Z6" s="1" t="s">
        <v>27</v>
      </c>
      <c r="AA6" s="19" t="s">
        <v>27</v>
      </c>
      <c r="AB6" s="21" t="s">
        <v>402</v>
      </c>
    </row>
    <row r="7" spans="1:29" ht="30" x14ac:dyDescent="0.25">
      <c r="A7" t="s">
        <v>34</v>
      </c>
      <c r="B7" s="3" t="s">
        <v>24</v>
      </c>
      <c r="C7" s="3" t="s">
        <v>32</v>
      </c>
      <c r="D7" s="3" t="str">
        <f t="shared" si="0"/>
        <v>#Public parks# or playgrounds or private parks</v>
      </c>
      <c r="E7" s="3" t="e" cm="1">
        <f t="array" aca="1" ref="E7" ca="1">MID(C7,FIND("(",C7,LOOKUP(2,1/(MID(C7,ROW(INDIRECT("1:"&amp;LEN(C7))),1)="("),ROW(INDIRECT("1:"&amp;LEN(C7)))))+1,FIND(")",C7,LOOKUP(2,1/(MID(C7,ROW(INDIRECT("1:"&amp;LEN(C7))),1)="("),ROW(INDIRECT("1:"&amp;LEN(C7)))))-FIND("(",C7,LOOKUP(2,1/(MID(C7,ROW(INDIRECT("1:"&amp;LEN(C7))),1)="("),ROW(INDIRECT("1:"&amp;LEN(C7)))))-1)</f>
        <v>#N/A</v>
      </c>
      <c r="F7" s="3"/>
      <c r="G7" s="30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9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27</v>
      </c>
      <c r="Y7" s="30" t="s">
        <v>27</v>
      </c>
      <c r="Z7" s="2" t="s">
        <v>26</v>
      </c>
      <c r="AA7" s="34" t="s">
        <v>26</v>
      </c>
      <c r="AB7" s="20" t="s">
        <v>403</v>
      </c>
    </row>
    <row r="8" spans="1:29" ht="25.5" x14ac:dyDescent="0.25">
      <c r="A8" t="s">
        <v>34</v>
      </c>
      <c r="B8" s="3" t="s">
        <v>24</v>
      </c>
      <c r="C8" s="3" t="s">
        <v>33</v>
      </c>
      <c r="D8" s="3" t="str">
        <f t="shared" si="0"/>
        <v>Sand, gravel or clay pits</v>
      </c>
      <c r="E8" s="3" t="e" cm="1">
        <f t="array" aca="1" ref="E8" ca="1">MID(C8,FIND("(",C8,LOOKUP(2,1/(MID(C8,ROW(INDIRECT("1:"&amp;LEN(C8))),1)="("),ROW(INDIRECT("1:"&amp;LEN(C8)))))+1,FIND(")",C8,LOOKUP(2,1/(MID(C8,ROW(INDIRECT("1:"&amp;LEN(C8))),1)="("),ROW(INDIRECT("1:"&amp;LEN(C8)))))-FIND("(",C8,LOOKUP(2,1/(MID(C8,ROW(INDIRECT("1:"&amp;LEN(C8))),1)="("),ROW(INDIRECT("1:"&amp;LEN(C8)))))-1)</f>
        <v>#N/A</v>
      </c>
      <c r="F8" s="3"/>
      <c r="G8" s="30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9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30" t="s">
        <v>30</v>
      </c>
      <c r="Z8" s="1" t="s">
        <v>30</v>
      </c>
      <c r="AA8" s="19" t="s">
        <v>30</v>
      </c>
      <c r="AB8" s="20" t="s">
        <v>403</v>
      </c>
    </row>
    <row r="9" spans="1:29" ht="33" x14ac:dyDescent="0.25">
      <c r="A9" t="s">
        <v>43</v>
      </c>
      <c r="B9" s="3" t="s">
        <v>39</v>
      </c>
      <c r="C9" s="3" t="s">
        <v>45</v>
      </c>
      <c r="D9" s="3" t="str">
        <f t="shared" si="0"/>
        <v>#Single-family residence# #Detached#</v>
      </c>
      <c r="E9" s="3" t="e" cm="1">
        <f t="array" aca="1" ref="E9" ca="1">MID(C9,FIND("(",C9,LOOKUP(2,1/(MID(C9,ROW(INDIRECT("1:"&amp;LEN(C9))),1)="("),ROW(INDIRECT("1:"&amp;LEN(C9)))))+1,FIND(")",C9,LOOKUP(2,1/(MID(C9,ROW(INDIRECT("1:"&amp;LEN(C9))),1)="("),ROW(INDIRECT("1:"&amp;LEN(C9)))))-FIND("(",C9,LOOKUP(2,1/(MID(C9,ROW(INDIRECT("1:"&amp;LEN(C9))),1)="("),ROW(INDIRECT("1:"&amp;LEN(C9)))))-1)</f>
        <v>#N/A</v>
      </c>
      <c r="F9" s="3"/>
      <c r="G9" s="30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9" t="s">
        <v>27</v>
      </c>
      <c r="Q9" s="1" t="s">
        <v>27</v>
      </c>
      <c r="R9" s="1" t="s">
        <v>27</v>
      </c>
      <c r="S9" s="1" t="s">
        <v>27</v>
      </c>
      <c r="T9" s="1" t="s">
        <v>36</v>
      </c>
      <c r="U9" s="1" t="s">
        <v>27</v>
      </c>
      <c r="V9" s="1" t="s">
        <v>27</v>
      </c>
      <c r="W9" s="2" t="s">
        <v>26</v>
      </c>
      <c r="X9" s="2" t="s">
        <v>26</v>
      </c>
      <c r="Y9" s="30" t="s">
        <v>40</v>
      </c>
      <c r="Z9" s="2" t="s">
        <v>26</v>
      </c>
      <c r="AA9" s="34" t="s">
        <v>26</v>
      </c>
      <c r="AB9" s="22"/>
    </row>
    <row r="10" spans="1:29" s="41" customFormat="1" ht="33" x14ac:dyDescent="0.25">
      <c r="A10" s="41" t="s">
        <v>43</v>
      </c>
      <c r="B10" s="6" t="s">
        <v>39</v>
      </c>
      <c r="C10" s="6" t="s">
        <v>47</v>
      </c>
      <c r="D10" s="6" t="str">
        <f t="shared" si="0"/>
        <v>#Single-family residence# Other types</v>
      </c>
      <c r="E10" s="6" t="e" cm="1">
        <f t="array" aca="1" ref="E10" ca="1">MID(C10,FIND("(",C10,LOOKUP(2,1/(MID(C10,ROW(INDIRECT("1:"&amp;LEN(C10))),1)="("),ROW(INDIRECT("1:"&amp;LEN(C10)))))+1,FIND(")",C10,LOOKUP(2,1/(MID(C10,ROW(INDIRECT("1:"&amp;LEN(C10))),1)="("),ROW(INDIRECT("1:"&amp;LEN(C10)))))-FIND("(",C10,LOOKUP(2,1/(MID(C10,ROW(INDIRECT("1:"&amp;LEN(C10))),1)="("),ROW(INDIRECT("1:"&amp;LEN(C10)))))-1)</f>
        <v>#N/A</v>
      </c>
      <c r="F10" s="6"/>
      <c r="G10" s="45" t="s">
        <v>433</v>
      </c>
      <c r="H10" s="43" t="s">
        <v>433</v>
      </c>
      <c r="I10" s="43" t="s">
        <v>433</v>
      </c>
      <c r="J10" s="43" t="s">
        <v>433</v>
      </c>
      <c r="K10" s="43" t="s">
        <v>433</v>
      </c>
      <c r="L10" s="43" t="s">
        <v>27</v>
      </c>
      <c r="M10" s="43" t="s">
        <v>27</v>
      </c>
      <c r="N10" s="43" t="s">
        <v>27</v>
      </c>
      <c r="O10" s="43" t="s">
        <v>27</v>
      </c>
      <c r="P10" s="44" t="s">
        <v>27</v>
      </c>
      <c r="Q10" s="43" t="s">
        <v>27</v>
      </c>
      <c r="R10" s="43" t="s">
        <v>27</v>
      </c>
      <c r="S10" s="43" t="s">
        <v>41</v>
      </c>
      <c r="T10" s="43" t="s">
        <v>433</v>
      </c>
      <c r="U10" s="43" t="s">
        <v>27</v>
      </c>
      <c r="V10" s="43" t="s">
        <v>27</v>
      </c>
      <c r="W10" s="42" t="s">
        <v>26</v>
      </c>
      <c r="X10" s="42" t="s">
        <v>26</v>
      </c>
      <c r="Y10" s="45" t="s">
        <v>40</v>
      </c>
      <c r="Z10" s="42" t="s">
        <v>26</v>
      </c>
      <c r="AA10" s="46" t="s">
        <v>26</v>
      </c>
      <c r="AB10" s="47"/>
    </row>
    <row r="11" spans="1:29" s="41" customFormat="1" ht="33" x14ac:dyDescent="0.25">
      <c r="A11" s="41" t="s">
        <v>43</v>
      </c>
      <c r="B11" s="6" t="s">
        <v>39</v>
      </c>
      <c r="C11" s="6" t="s">
        <v>44</v>
      </c>
      <c r="D11" s="6" t="str">
        <f t="shared" si="0"/>
        <v>#Two-family residence# #Detached#</v>
      </c>
      <c r="E11" s="6" t="e" cm="1">
        <f t="array" aca="1" ref="E11" ca="1">MID(C11,FIND("(",C11,LOOKUP(2,1/(MID(C11,ROW(INDIRECT("1:"&amp;LEN(C11))),1)="("),ROW(INDIRECT("1:"&amp;LEN(C11)))))+1,FIND(")",C11,LOOKUP(2,1/(MID(C11,ROW(INDIRECT("1:"&amp;LEN(C11))),1)="("),ROW(INDIRECT("1:"&amp;LEN(C11)))))-FIND("(",C11,LOOKUP(2,1/(MID(C11,ROW(INDIRECT("1:"&amp;LEN(C11))),1)="("),ROW(INDIRECT("1:"&amp;LEN(C11)))))-1)</f>
        <v>#N/A</v>
      </c>
      <c r="F11" s="6"/>
      <c r="G11" s="45" t="s">
        <v>433</v>
      </c>
      <c r="H11" s="43" t="s">
        <v>433</v>
      </c>
      <c r="I11" s="43" t="s">
        <v>27</v>
      </c>
      <c r="J11" s="43" t="s">
        <v>27</v>
      </c>
      <c r="K11" s="43" t="s">
        <v>27</v>
      </c>
      <c r="L11" s="43" t="s">
        <v>27</v>
      </c>
      <c r="M11" s="43" t="s">
        <v>27</v>
      </c>
      <c r="N11" s="43" t="s">
        <v>27</v>
      </c>
      <c r="O11" s="43" t="s">
        <v>27</v>
      </c>
      <c r="P11" s="44" t="s">
        <v>27</v>
      </c>
      <c r="Q11" s="43" t="s">
        <v>27</v>
      </c>
      <c r="R11" s="43" t="s">
        <v>27</v>
      </c>
      <c r="S11" s="43" t="s">
        <v>27</v>
      </c>
      <c r="T11" s="43" t="s">
        <v>433</v>
      </c>
      <c r="U11" s="43" t="s">
        <v>27</v>
      </c>
      <c r="V11" s="43" t="s">
        <v>27</v>
      </c>
      <c r="W11" s="42" t="s">
        <v>26</v>
      </c>
      <c r="X11" s="42" t="s">
        <v>26</v>
      </c>
      <c r="Y11" s="45" t="s">
        <v>40</v>
      </c>
      <c r="Z11" s="42" t="s">
        <v>26</v>
      </c>
      <c r="AA11" s="46" t="s">
        <v>26</v>
      </c>
      <c r="AB11" s="47"/>
    </row>
    <row r="12" spans="1:29" ht="33" x14ac:dyDescent="0.25">
      <c r="A12" t="s">
        <v>43</v>
      </c>
      <c r="B12" s="3" t="s">
        <v>39</v>
      </c>
      <c r="C12" s="3" t="s">
        <v>46</v>
      </c>
      <c r="D12" s="3" t="str">
        <f t="shared" si="0"/>
        <v>#Two-family residence# Other types</v>
      </c>
      <c r="E12" s="3" t="e" cm="1">
        <f t="array" aca="1" ref="E12" ca="1">MID(C12,FIND("(",C12,LOOKUP(2,1/(MID(C12,ROW(INDIRECT("1:"&amp;LEN(C12))),1)="("),ROW(INDIRECT("1:"&amp;LEN(C12)))))+1,FIND(")",C12,LOOKUP(2,1/(MID(C12,ROW(INDIRECT("1:"&amp;LEN(C12))),1)="("),ROW(INDIRECT("1:"&amp;LEN(C12)))))-FIND("(",C12,LOOKUP(2,1/(MID(C12,ROW(INDIRECT("1:"&amp;LEN(C12))),1)="("),ROW(INDIRECT("1:"&amp;LEN(C12)))))-1)</f>
        <v>#N/A</v>
      </c>
      <c r="F12" s="3"/>
      <c r="G12" s="45" t="s">
        <v>433</v>
      </c>
      <c r="H12" s="43" t="s">
        <v>433</v>
      </c>
      <c r="I12" s="43" t="s">
        <v>433</v>
      </c>
      <c r="J12" s="43" t="s">
        <v>433</v>
      </c>
      <c r="K12" s="43" t="s">
        <v>433</v>
      </c>
      <c r="L12" s="43" t="s">
        <v>27</v>
      </c>
      <c r="M12" s="43" t="s">
        <v>27</v>
      </c>
      <c r="N12" s="43" t="s">
        <v>27</v>
      </c>
      <c r="O12" s="43" t="s">
        <v>27</v>
      </c>
      <c r="P12" s="44" t="s">
        <v>27</v>
      </c>
      <c r="Q12" s="1" t="s">
        <v>27</v>
      </c>
      <c r="R12" s="1" t="s">
        <v>27</v>
      </c>
      <c r="S12" s="1" t="s">
        <v>41</v>
      </c>
      <c r="T12" s="1" t="s">
        <v>36</v>
      </c>
      <c r="U12" s="1" t="s">
        <v>27</v>
      </c>
      <c r="V12" s="1" t="s">
        <v>27</v>
      </c>
      <c r="W12" s="2" t="s">
        <v>26</v>
      </c>
      <c r="X12" s="2" t="s">
        <v>26</v>
      </c>
      <c r="Y12" s="30" t="s">
        <v>40</v>
      </c>
      <c r="Z12" s="2" t="s">
        <v>26</v>
      </c>
      <c r="AA12" s="34" t="s">
        <v>26</v>
      </c>
      <c r="AB12" s="22"/>
    </row>
    <row r="13" spans="1:29" ht="45" x14ac:dyDescent="0.25">
      <c r="A13" t="s">
        <v>43</v>
      </c>
      <c r="B13" s="3" t="s">
        <v>39</v>
      </c>
      <c r="C13" s="3" t="s">
        <v>42</v>
      </c>
      <c r="D13" s="3" t="str">
        <f t="shared" si="0"/>
        <v>All other types of #residences#, including #apartment hotels# and #affordable independent residences for seniors#</v>
      </c>
      <c r="E13" s="3" t="e" cm="1">
        <f t="array" aca="1" ref="E13" ca="1">MID(C13,FIND("(",C13,LOOKUP(2,1/(MID(C13,ROW(INDIRECT("1:"&amp;LEN(C13))),1)="("),ROW(INDIRECT("1:"&amp;LEN(C13)))))+1,FIND(")",C13,LOOKUP(2,1/(MID(C13,ROW(INDIRECT("1:"&amp;LEN(C13))),1)="("),ROW(INDIRECT("1:"&amp;LEN(C13)))))-FIND("(",C13,LOOKUP(2,1/(MID(C13,ROW(INDIRECT("1:"&amp;LEN(C13))),1)="("),ROW(INDIRECT("1:"&amp;LEN(C13)))))-1)</f>
        <v>#N/A</v>
      </c>
      <c r="F13" s="3"/>
      <c r="G13" s="45" t="s">
        <v>433</v>
      </c>
      <c r="H13" s="43" t="s">
        <v>433</v>
      </c>
      <c r="I13" s="43" t="s">
        <v>433</v>
      </c>
      <c r="J13" s="43" t="s">
        <v>433</v>
      </c>
      <c r="K13" s="43" t="s">
        <v>433</v>
      </c>
      <c r="L13" s="43" t="s">
        <v>27</v>
      </c>
      <c r="M13" s="43" t="s">
        <v>27</v>
      </c>
      <c r="N13" s="43" t="s">
        <v>27</v>
      </c>
      <c r="O13" s="43" t="s">
        <v>27</v>
      </c>
      <c r="P13" s="44" t="s">
        <v>27</v>
      </c>
      <c r="Q13" s="1" t="s">
        <v>27</v>
      </c>
      <c r="R13" s="1" t="s">
        <v>27</v>
      </c>
      <c r="S13" s="1" t="s">
        <v>41</v>
      </c>
      <c r="T13" s="1" t="s">
        <v>36</v>
      </c>
      <c r="U13" s="1" t="s">
        <v>27</v>
      </c>
      <c r="V13" s="1" t="s">
        <v>27</v>
      </c>
      <c r="W13" s="2" t="s">
        <v>26</v>
      </c>
      <c r="X13" s="2" t="s">
        <v>26</v>
      </c>
      <c r="Y13" s="30" t="s">
        <v>40</v>
      </c>
      <c r="Z13" s="2" t="s">
        <v>26</v>
      </c>
      <c r="AA13" s="34" t="s">
        <v>26</v>
      </c>
      <c r="AB13" s="22"/>
    </row>
    <row r="14" spans="1:29" ht="30" x14ac:dyDescent="0.25">
      <c r="A14" t="s">
        <v>62</v>
      </c>
      <c r="B14" s="3" t="s">
        <v>49</v>
      </c>
      <c r="C14" s="3" t="s">
        <v>50</v>
      </c>
      <c r="D14" s="3" t="str">
        <f t="shared" si="0"/>
        <v>College or school student dormitories and fraternity or sorority student houses</v>
      </c>
      <c r="E14" s="3" t="e" cm="1">
        <f t="array" aca="1" ref="E14" ca="1">MID(C14,FIND("(",C14,LOOKUP(2,1/(MID(C14,ROW(INDIRECT("1:"&amp;LEN(C14))),1)="("),ROW(INDIRECT("1:"&amp;LEN(C14)))))+1,FIND(")",C14,LOOKUP(2,1/(MID(C14,ROW(INDIRECT("1:"&amp;LEN(C14))),1)="("),ROW(INDIRECT("1:"&amp;LEN(C14)))))-FIND("(",C14,LOOKUP(2,1/(MID(C14,ROW(INDIRECT("1:"&amp;LEN(C14))),1)="("),ROW(INDIRECT("1:"&amp;LEN(C14)))))-1)</f>
        <v>#N/A</v>
      </c>
      <c r="F14" s="3"/>
      <c r="G14" s="30" t="s">
        <v>30</v>
      </c>
      <c r="H14" s="1" t="s">
        <v>30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9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2" t="s">
        <v>26</v>
      </c>
      <c r="Y14" s="31" t="s">
        <v>26</v>
      </c>
      <c r="Z14" s="2" t="s">
        <v>26</v>
      </c>
      <c r="AA14" s="34" t="s">
        <v>26</v>
      </c>
      <c r="AB14" s="20" t="s">
        <v>405</v>
      </c>
      <c r="AC14" s="2"/>
    </row>
    <row r="15" spans="1:29" ht="33" x14ac:dyDescent="0.25">
      <c r="A15" t="s">
        <v>62</v>
      </c>
      <c r="B15" s="3" t="s">
        <v>51</v>
      </c>
      <c r="C15" s="3" t="s">
        <v>52</v>
      </c>
      <c r="D15" s="3" t="str">
        <f t="shared" si="0"/>
        <v>Monasteries, convents or novitiates</v>
      </c>
      <c r="E15" s="3" t="e" cm="1">
        <f t="array" aca="1" ref="E15" ca="1">MID(C15,FIND("(",C15,LOOKUP(2,1/(MID(C15,ROW(INDIRECT("1:"&amp;LEN(C15))),1)="("),ROW(INDIRECT("1:"&amp;LEN(C15)))))+1,FIND(")",C15,LOOKUP(2,1/(MID(C15,ROW(INDIRECT("1:"&amp;LEN(C15))),1)="("),ROW(INDIRECT("1:"&amp;LEN(C15)))))-FIND("(",C15,LOOKUP(2,1/(MID(C15,ROW(INDIRECT("1:"&amp;LEN(C15))),1)="("),ROW(INDIRECT("1:"&amp;LEN(C15)))))-1)</f>
        <v>#N/A</v>
      </c>
      <c r="F15" s="3"/>
      <c r="G15" s="30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9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36</v>
      </c>
      <c r="Y15" s="31" t="s">
        <v>26</v>
      </c>
      <c r="Z15" s="2" t="s">
        <v>26</v>
      </c>
      <c r="AA15" s="34" t="s">
        <v>26</v>
      </c>
      <c r="AB15" s="20" t="s">
        <v>403</v>
      </c>
      <c r="AC15" s="2"/>
    </row>
    <row r="16" spans="1:29" ht="30" x14ac:dyDescent="0.25">
      <c r="A16" t="s">
        <v>62</v>
      </c>
      <c r="B16" s="3" t="s">
        <v>51</v>
      </c>
      <c r="C16" s="3" t="s">
        <v>53</v>
      </c>
      <c r="D16" s="3" t="str">
        <f t="shared" si="0"/>
        <v>Rectories or parish houses with sleeping accommodations</v>
      </c>
      <c r="E16" s="3" t="e" cm="1">
        <f t="array" aca="1" ref="E16" ca="1">MID(C16,FIND("(",C16,LOOKUP(2,1/(MID(C16,ROW(INDIRECT("1:"&amp;LEN(C16))),1)="("),ROW(INDIRECT("1:"&amp;LEN(C16)))))+1,FIND(")",C16,LOOKUP(2,1/(MID(C16,ROW(INDIRECT("1:"&amp;LEN(C16))),1)="("),ROW(INDIRECT("1:"&amp;LEN(C16)))))-FIND("(",C16,LOOKUP(2,1/(MID(C16,ROW(INDIRECT("1:"&amp;LEN(C16))),1)="("),ROW(INDIRECT("1:"&amp;LEN(C16)))))-1)</f>
        <v>#N/A</v>
      </c>
      <c r="F16" s="3"/>
      <c r="G16" s="30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9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31" t="s">
        <v>26</v>
      </c>
      <c r="Z16" s="2" t="s">
        <v>26</v>
      </c>
      <c r="AA16" s="34" t="s">
        <v>26</v>
      </c>
      <c r="AB16" s="20" t="s">
        <v>403</v>
      </c>
      <c r="AC16" s="2"/>
    </row>
    <row r="17" spans="1:29" ht="30" x14ac:dyDescent="0.25">
      <c r="A17" t="s">
        <v>62</v>
      </c>
      <c r="B17" s="3" t="s">
        <v>51</v>
      </c>
      <c r="C17" s="3" t="s">
        <v>54</v>
      </c>
      <c r="D17" s="3" t="str">
        <f t="shared" si="0"/>
        <v>Seminaries with sleeping accommodations</v>
      </c>
      <c r="E17" s="3" t="e" cm="1">
        <f t="array" aca="1" ref="E17" ca="1">MID(C17,FIND("(",C17,LOOKUP(2,1/(MID(C17,ROW(INDIRECT("1:"&amp;LEN(C17))),1)="("),ROW(INDIRECT("1:"&amp;LEN(C17)))))+1,FIND(")",C17,LOOKUP(2,1/(MID(C17,ROW(INDIRECT("1:"&amp;LEN(C17))),1)="("),ROW(INDIRECT("1:"&amp;LEN(C17)))))-FIND("(",C17,LOOKUP(2,1/(MID(C17,ROW(INDIRECT("1:"&amp;LEN(C17))),1)="("),ROW(INDIRECT("1:"&amp;LEN(C17)))))-1)</f>
        <v>#N/A</v>
      </c>
      <c r="F17" s="3"/>
      <c r="G17" s="30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9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31" t="s">
        <v>26</v>
      </c>
      <c r="Z17" s="2" t="s">
        <v>26</v>
      </c>
      <c r="AA17" s="34" t="s">
        <v>26</v>
      </c>
      <c r="AB17" s="20" t="s">
        <v>406</v>
      </c>
      <c r="AC17" s="2"/>
    </row>
    <row r="18" spans="1:29" ht="33" x14ac:dyDescent="0.25">
      <c r="A18" t="s">
        <v>62</v>
      </c>
      <c r="B18" s="3" t="s">
        <v>55</v>
      </c>
      <c r="C18" s="3" t="s">
        <v>56</v>
      </c>
      <c r="D18" s="3" t="str">
        <f t="shared" si="0"/>
        <v>#Long-term care facilities#</v>
      </c>
      <c r="E18" s="3" t="e" cm="1">
        <f t="array" aca="1" ref="E18" ca="1">MID(C18,FIND("(",C18,LOOKUP(2,1/(MID(C18,ROW(INDIRECT("1:"&amp;LEN(C18))),1)="("),ROW(INDIRECT("1:"&amp;LEN(C18)))))+1,FIND(")",C18,LOOKUP(2,1/(MID(C18,ROW(INDIRECT("1:"&amp;LEN(C18))),1)="("),ROW(INDIRECT("1:"&amp;LEN(C18)))))-FIND("(",C18,LOOKUP(2,1/(MID(C18,ROW(INDIRECT("1:"&amp;LEN(C18))),1)="("),ROW(INDIRECT("1:"&amp;LEN(C18)))))-1)</f>
        <v>#N/A</v>
      </c>
      <c r="F18" s="3"/>
      <c r="G18" s="30" t="s">
        <v>30</v>
      </c>
      <c r="H18" s="1" t="s">
        <v>30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9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2" t="s">
        <v>26</v>
      </c>
      <c r="Y18" s="31" t="s">
        <v>26</v>
      </c>
      <c r="Z18" s="2" t="s">
        <v>26</v>
      </c>
      <c r="AA18" s="34" t="s">
        <v>26</v>
      </c>
      <c r="AB18" s="20" t="s">
        <v>407</v>
      </c>
      <c r="AC18" s="2"/>
    </row>
    <row r="19" spans="1:29" ht="33" x14ac:dyDescent="0.25">
      <c r="A19" t="s">
        <v>62</v>
      </c>
      <c r="B19" s="3" t="s">
        <v>55</v>
      </c>
      <c r="C19" s="3" t="s">
        <v>57</v>
      </c>
      <c r="D19" s="3" t="str">
        <f t="shared" si="0"/>
        <v>#Non-profit hospital staff dwellings#</v>
      </c>
      <c r="E19" s="3" t="e" cm="1">
        <f t="array" aca="1" ref="E19" ca="1">MID(C19,FIND("(",C19,LOOKUP(2,1/(MID(C19,ROW(INDIRECT("1:"&amp;LEN(C19))),1)="("),ROW(INDIRECT("1:"&amp;LEN(C19)))))+1,FIND(")",C19,LOOKUP(2,1/(MID(C19,ROW(INDIRECT("1:"&amp;LEN(C19))),1)="("),ROW(INDIRECT("1:"&amp;LEN(C19)))))-FIND("(",C19,LOOKUP(2,1/(MID(C19,ROW(INDIRECT("1:"&amp;LEN(C19))),1)="("),ROW(INDIRECT("1:"&amp;LEN(C19)))))-1)</f>
        <v>#N/A</v>
      </c>
      <c r="F19" s="3"/>
      <c r="G19" s="30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9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31" t="s">
        <v>26</v>
      </c>
      <c r="Z19" s="2" t="s">
        <v>26</v>
      </c>
      <c r="AA19" s="34" t="s">
        <v>26</v>
      </c>
      <c r="AB19" s="20" t="s">
        <v>408</v>
      </c>
      <c r="AC19" s="2"/>
    </row>
    <row r="20" spans="1:29" ht="33" x14ac:dyDescent="0.25">
      <c r="A20" t="s">
        <v>62</v>
      </c>
      <c r="B20" s="3" t="s">
        <v>58</v>
      </c>
      <c r="C20" s="3" t="s">
        <v>59</v>
      </c>
      <c r="D20" s="3" t="str">
        <f t="shared" si="0"/>
        <v>Philanthropic or non-profit institutions with sleeping accommodations</v>
      </c>
      <c r="E20" s="3" t="e" cm="1">
        <f t="array" aca="1" ref="E20" ca="1">MID(C20,FIND("(",C20,LOOKUP(2,1/(MID(C20,ROW(INDIRECT("1:"&amp;LEN(C20))),1)="("),ROW(INDIRECT("1:"&amp;LEN(C20)))))+1,FIND(")",C20,LOOKUP(2,1/(MID(C20,ROW(INDIRECT("1:"&amp;LEN(C20))),1)="("),ROW(INDIRECT("1:"&amp;LEN(C20)))))-FIND("(",C20,LOOKUP(2,1/(MID(C20,ROW(INDIRECT("1:"&amp;LEN(C20))),1)="("),ROW(INDIRECT("1:"&amp;LEN(C20)))))-1)</f>
        <v>#N/A</v>
      </c>
      <c r="F20" s="3"/>
      <c r="G20" s="30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9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2" t="s">
        <v>26</v>
      </c>
      <c r="Y20" s="31" t="s">
        <v>26</v>
      </c>
      <c r="Z20" s="2" t="s">
        <v>26</v>
      </c>
      <c r="AA20" s="34" t="s">
        <v>26</v>
      </c>
      <c r="AB20" s="20" t="s">
        <v>407</v>
      </c>
      <c r="AC20" s="2"/>
    </row>
    <row r="21" spans="1:29" ht="30" x14ac:dyDescent="0.25">
      <c r="A21" t="s">
        <v>62</v>
      </c>
      <c r="B21" s="3" t="s">
        <v>58</v>
      </c>
      <c r="C21" s="3" t="s">
        <v>60</v>
      </c>
      <c r="D21" s="3" t="str">
        <f t="shared" si="0"/>
        <v>Settlement houses</v>
      </c>
      <c r="E21" s="3" t="e" cm="1">
        <f t="array" aca="1" ref="E21" ca="1">MID(C21,FIND("(",C21,LOOKUP(2,1/(MID(C21,ROW(INDIRECT("1:"&amp;LEN(C21))),1)="("),ROW(INDIRECT("1:"&amp;LEN(C21)))))+1,FIND(")",C21,LOOKUP(2,1/(MID(C21,ROW(INDIRECT("1:"&amp;LEN(C21))),1)="("),ROW(INDIRECT("1:"&amp;LEN(C21)))))-FIND("(",C21,LOOKUP(2,1/(MID(C21,ROW(INDIRECT("1:"&amp;LEN(C21))),1)="("),ROW(INDIRECT("1:"&amp;LEN(C21)))))-1)</f>
        <v>#N/A</v>
      </c>
      <c r="F21" s="3"/>
      <c r="G21" s="30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9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27</v>
      </c>
      <c r="Y21" s="31" t="s">
        <v>26</v>
      </c>
      <c r="Z21" s="2" t="s">
        <v>26</v>
      </c>
      <c r="AA21" s="34" t="s">
        <v>26</v>
      </c>
      <c r="AB21" s="20" t="s">
        <v>403</v>
      </c>
      <c r="AC21" s="2"/>
    </row>
    <row r="22" spans="1:29" ht="45" x14ac:dyDescent="0.25">
      <c r="A22" t="s">
        <v>81</v>
      </c>
      <c r="B22" s="3" t="s">
        <v>49</v>
      </c>
      <c r="C22" s="4" t="s">
        <v>63</v>
      </c>
      <c r="D22" s="3" t="str">
        <f t="shared" si="0"/>
        <v>Colleges or universities, including professional schools but excluding business colleges or trade schools</v>
      </c>
      <c r="E22" s="3" t="e" cm="1">
        <f t="array" aca="1" ref="E22" ca="1">MID(C22,FIND("(",C22,LOOKUP(2,1/(MID(C22,ROW(INDIRECT("1:"&amp;LEN(C22))),1)="("),ROW(INDIRECT("1:"&amp;LEN(C22)))))+1,FIND(")",C22,LOOKUP(2,1/(MID(C22,ROW(INDIRECT("1:"&amp;LEN(C22))),1)="("),ROW(INDIRECT("1:"&amp;LEN(C22)))))-FIND("(",C22,LOOKUP(2,1/(MID(C22,ROW(INDIRECT("1:"&amp;LEN(C22))),1)="("),ROW(INDIRECT("1:"&amp;LEN(C22)))))-1)</f>
        <v>#N/A</v>
      </c>
      <c r="F22" s="3"/>
      <c r="G22" s="30" t="s">
        <v>30</v>
      </c>
      <c r="H22" s="1" t="s">
        <v>30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9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1" t="s">
        <v>27</v>
      </c>
      <c r="X22" s="2" t="s">
        <v>26</v>
      </c>
      <c r="Y22" s="31" t="s">
        <v>26</v>
      </c>
      <c r="Z22" s="2" t="s">
        <v>26</v>
      </c>
      <c r="AA22" s="34" t="s">
        <v>26</v>
      </c>
      <c r="AB22" s="20" t="s">
        <v>409</v>
      </c>
    </row>
    <row r="23" spans="1:29" ht="30" x14ac:dyDescent="0.25">
      <c r="A23" t="s">
        <v>81</v>
      </c>
      <c r="B23" s="3" t="s">
        <v>49</v>
      </c>
      <c r="C23" s="4" t="s">
        <v>64</v>
      </c>
      <c r="D23" s="3" t="str">
        <f t="shared" si="0"/>
        <v>#Schools#</v>
      </c>
      <c r="E23" s="3" t="e" cm="1">
        <f t="array" aca="1" ref="E23" ca="1">MID(C23,FIND("(",C23,LOOKUP(2,1/(MID(C23,ROW(INDIRECT("1:"&amp;LEN(C23))),1)="("),ROW(INDIRECT("1:"&amp;LEN(C23)))))+1,FIND(")",C23,LOOKUP(2,1/(MID(C23,ROW(INDIRECT("1:"&amp;LEN(C23))),1)="("),ROW(INDIRECT("1:"&amp;LEN(C23)))))-FIND("(",C23,LOOKUP(2,1/(MID(C23,ROW(INDIRECT("1:"&amp;LEN(C23))),1)="("),ROW(INDIRECT("1:"&amp;LEN(C23)))))-1)</f>
        <v>#N/A</v>
      </c>
      <c r="F23" s="3"/>
      <c r="G23" s="30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9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30</v>
      </c>
      <c r="Y23" s="30" t="s">
        <v>30</v>
      </c>
      <c r="Z23" s="2" t="s">
        <v>26</v>
      </c>
      <c r="AA23" s="34" t="s">
        <v>26</v>
      </c>
      <c r="AB23" s="20" t="s">
        <v>402</v>
      </c>
    </row>
    <row r="24" spans="1:29" ht="30" x14ac:dyDescent="0.25">
      <c r="A24" t="s">
        <v>81</v>
      </c>
      <c r="B24" s="3" t="s">
        <v>51</v>
      </c>
      <c r="C24" s="4" t="s">
        <v>65</v>
      </c>
      <c r="D24" s="3" t="str">
        <f t="shared" si="0"/>
        <v>Houses of worship</v>
      </c>
      <c r="E24" s="3" t="e" cm="1">
        <f t="array" aca="1" ref="E24" ca="1">MID(C24,FIND("(",C24,LOOKUP(2,1/(MID(C24,ROW(INDIRECT("1:"&amp;LEN(C24))),1)="("),ROW(INDIRECT("1:"&amp;LEN(C24)))))+1,FIND(")",C24,LOOKUP(2,1/(MID(C24,ROW(INDIRECT("1:"&amp;LEN(C24))),1)="("),ROW(INDIRECT("1:"&amp;LEN(C24)))))-FIND("(",C24,LOOKUP(2,1/(MID(C24,ROW(INDIRECT("1:"&amp;LEN(C24))),1)="("),ROW(INDIRECT("1:"&amp;LEN(C24)))))-1)</f>
        <v>#N/A</v>
      </c>
      <c r="F24" s="3"/>
      <c r="G24" s="30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9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  <c r="Y24" s="30" t="s">
        <v>27</v>
      </c>
      <c r="Z24" s="2" t="s">
        <v>26</v>
      </c>
      <c r="AA24" s="34" t="s">
        <v>26</v>
      </c>
      <c r="AB24" s="20" t="s">
        <v>402</v>
      </c>
    </row>
    <row r="25" spans="1:29" ht="30" x14ac:dyDescent="0.25">
      <c r="A25" t="s">
        <v>81</v>
      </c>
      <c r="B25" s="3" t="s">
        <v>51</v>
      </c>
      <c r="C25" s="4" t="s">
        <v>66</v>
      </c>
      <c r="D25" s="3" t="str">
        <f t="shared" si="0"/>
        <v>Parish houses without sleeping accommodations</v>
      </c>
      <c r="E25" s="3" t="e" cm="1">
        <f t="array" aca="1" ref="E25" ca="1">MID(C25,FIND("(",C25,LOOKUP(2,1/(MID(C25,ROW(INDIRECT("1:"&amp;LEN(C25))),1)="("),ROW(INDIRECT("1:"&amp;LEN(C25)))))+1,FIND(")",C25,LOOKUP(2,1/(MID(C25,ROW(INDIRECT("1:"&amp;LEN(C25))),1)="("),ROW(INDIRECT("1:"&amp;LEN(C25)))))-FIND("(",C25,LOOKUP(2,1/(MID(C25,ROW(INDIRECT("1:"&amp;LEN(C25))),1)="("),ROW(INDIRECT("1:"&amp;LEN(C25)))))-1)</f>
        <v>#N/A</v>
      </c>
      <c r="F25" s="3"/>
      <c r="G25" s="30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9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31" t="s">
        <v>67</v>
      </c>
      <c r="Z25" s="2" t="s">
        <v>26</v>
      </c>
      <c r="AA25" s="34" t="s">
        <v>26</v>
      </c>
      <c r="AB25" s="20" t="s">
        <v>403</v>
      </c>
    </row>
    <row r="26" spans="1:29" ht="30" x14ac:dyDescent="0.25">
      <c r="A26" t="s">
        <v>81</v>
      </c>
      <c r="B26" s="3" t="s">
        <v>51</v>
      </c>
      <c r="C26" s="4" t="s">
        <v>68</v>
      </c>
      <c r="D26" s="3" t="str">
        <f t="shared" si="0"/>
        <v>Seminaries without sleeping accommodations</v>
      </c>
      <c r="E26" s="3" t="e" cm="1">
        <f t="array" aca="1" ref="E26" ca="1">MID(C26,FIND("(",C26,LOOKUP(2,1/(MID(C26,ROW(INDIRECT("1:"&amp;LEN(C26))),1)="("),ROW(INDIRECT("1:"&amp;LEN(C26)))))+1,FIND(")",C26,LOOKUP(2,1/(MID(C26,ROW(INDIRECT("1:"&amp;LEN(C26))),1)="("),ROW(INDIRECT("1:"&amp;LEN(C26)))))-FIND("(",C26,LOOKUP(2,1/(MID(C26,ROW(INDIRECT("1:"&amp;LEN(C26))),1)="("),ROW(INDIRECT("1:"&amp;LEN(C26)))))-1)</f>
        <v>#N/A</v>
      </c>
      <c r="F26" s="3"/>
      <c r="G26" s="30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9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31" t="s">
        <v>67</v>
      </c>
      <c r="Z26" s="2" t="s">
        <v>26</v>
      </c>
      <c r="AA26" s="34" t="s">
        <v>26</v>
      </c>
      <c r="AB26" s="20" t="s">
        <v>409</v>
      </c>
    </row>
    <row r="27" spans="1:29" ht="33" x14ac:dyDescent="0.25">
      <c r="A27" t="s">
        <v>81</v>
      </c>
      <c r="B27" s="3" t="s">
        <v>55</v>
      </c>
      <c r="C27" s="4" t="s">
        <v>69</v>
      </c>
      <c r="D27" s="3" t="str">
        <f t="shared" si="0"/>
        <v>Ambulatory diagnostic or treatment health care facilities</v>
      </c>
      <c r="E27" s="3" t="e" cm="1">
        <f t="array" aca="1" ref="E27" ca="1">MID(C27,FIND("(",C27,LOOKUP(2,1/(MID(C27,ROW(INDIRECT("1:"&amp;LEN(C27))),1)="("),ROW(INDIRECT("1:"&amp;LEN(C27)))))+1,FIND(")",C27,LOOKUP(2,1/(MID(C27,ROW(INDIRECT("1:"&amp;LEN(C27))),1)="("),ROW(INDIRECT("1:"&amp;LEN(C27)))))-FIND("(",C27,LOOKUP(2,1/(MID(C27,ROW(INDIRECT("1:"&amp;LEN(C27))),1)="("),ROW(INDIRECT("1:"&amp;LEN(C27)))))-1)</f>
        <v>#N/A</v>
      </c>
      <c r="F27" s="3"/>
      <c r="G27" s="31" t="s">
        <v>26</v>
      </c>
      <c r="H27" s="2" t="s">
        <v>26</v>
      </c>
      <c r="I27" s="1" t="s">
        <v>80</v>
      </c>
      <c r="J27" s="1" t="s">
        <v>80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9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30" t="s">
        <v>36</v>
      </c>
      <c r="Z27" s="2" t="s">
        <v>26</v>
      </c>
      <c r="AA27" s="34" t="s">
        <v>26</v>
      </c>
      <c r="AB27" s="20" t="s">
        <v>410</v>
      </c>
    </row>
    <row r="28" spans="1:29" ht="33" x14ac:dyDescent="0.25">
      <c r="A28" t="s">
        <v>81</v>
      </c>
      <c r="B28" s="3" t="s">
        <v>55</v>
      </c>
      <c r="C28" s="4" t="s">
        <v>70</v>
      </c>
      <c r="D28" s="3" t="str">
        <f t="shared" si="0"/>
        <v>Non-profit or voluntary hospitals and related facilities, except animal hospitals</v>
      </c>
      <c r="E28" s="3" t="e" cm="1">
        <f t="array" aca="1" ref="E28" ca="1">MID(C28,FIND("(",C28,LOOKUP(2,1/(MID(C28,ROW(INDIRECT("1:"&amp;LEN(C28))),1)="("),ROW(INDIRECT("1:"&amp;LEN(C28)))))+1,FIND(")",C28,LOOKUP(2,1/(MID(C28,ROW(INDIRECT("1:"&amp;LEN(C28))),1)="("),ROW(INDIRECT("1:"&amp;LEN(C28)))))-FIND("(",C28,LOOKUP(2,1/(MID(C28,ROW(INDIRECT("1:"&amp;LEN(C28))),1)="("),ROW(INDIRECT("1:"&amp;LEN(C28)))))-1)</f>
        <v>#N/A</v>
      </c>
      <c r="F28" s="3"/>
      <c r="G28" s="30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9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  <c r="Y28" s="30" t="s">
        <v>36</v>
      </c>
      <c r="Z28" s="2" t="s">
        <v>26</v>
      </c>
      <c r="AA28" s="34" t="s">
        <v>26</v>
      </c>
      <c r="AB28" s="20" t="s">
        <v>411</v>
      </c>
    </row>
    <row r="29" spans="1:29" ht="33" x14ac:dyDescent="0.25">
      <c r="A29" t="s">
        <v>81</v>
      </c>
      <c r="B29" s="3" t="s">
        <v>55</v>
      </c>
      <c r="C29" s="4" t="s">
        <v>71</v>
      </c>
      <c r="D29" s="3" t="str">
        <f t="shared" si="0"/>
        <v>Proprietary hospitals and related facilities, except animal hospitals</v>
      </c>
      <c r="E29" s="3" t="e" cm="1">
        <f t="array" aca="1" ref="E29" ca="1">MID(C29,FIND("(",C29,LOOKUP(2,1/(MID(C29,ROW(INDIRECT("1:"&amp;LEN(C29))),1)="("),ROW(INDIRECT("1:"&amp;LEN(C29)))))+1,FIND(")",C29,LOOKUP(2,1/(MID(C29,ROW(INDIRECT("1:"&amp;LEN(C29))),1)="("),ROW(INDIRECT("1:"&amp;LEN(C29)))))-FIND("(",C29,LOOKUP(2,1/(MID(C29,ROW(INDIRECT("1:"&amp;LEN(C29))),1)="("),ROW(INDIRECT("1:"&amp;LEN(C29)))))-1)</f>
        <v>#N/A</v>
      </c>
      <c r="F29" s="3"/>
      <c r="G29" s="31" t="s">
        <v>26</v>
      </c>
      <c r="H29" s="2" t="s">
        <v>26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9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  <c r="Y29" s="30" t="s">
        <v>36</v>
      </c>
      <c r="Z29" s="2" t="s">
        <v>26</v>
      </c>
      <c r="AA29" s="34" t="s">
        <v>26</v>
      </c>
      <c r="AB29" s="20" t="s">
        <v>411</v>
      </c>
    </row>
    <row r="30" spans="1:29" ht="30" x14ac:dyDescent="0.25">
      <c r="A30" t="s">
        <v>81</v>
      </c>
      <c r="B30" s="3" t="s">
        <v>58</v>
      </c>
      <c r="C30" s="4" t="s">
        <v>72</v>
      </c>
      <c r="D30" s="3" t="str">
        <f t="shared" si="0"/>
        <v>Community centers</v>
      </c>
      <c r="E30" s="3" t="e" cm="1">
        <f t="array" aca="1" ref="E30" ca="1">MID(C30,FIND("(",C30,LOOKUP(2,1/(MID(C30,ROW(INDIRECT("1:"&amp;LEN(C30))),1)="("),ROW(INDIRECT("1:"&amp;LEN(C30)))))+1,FIND(")",C30,LOOKUP(2,1/(MID(C30,ROW(INDIRECT("1:"&amp;LEN(C30))),1)="("),ROW(INDIRECT("1:"&amp;LEN(C30)))))-FIND("(",C30,LOOKUP(2,1/(MID(C30,ROW(INDIRECT("1:"&amp;LEN(C30))),1)="("),ROW(INDIRECT("1:"&amp;LEN(C30)))))-1)</f>
        <v>#N/A</v>
      </c>
      <c r="F30" s="3"/>
      <c r="G30" s="30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9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  <c r="Y30" s="31" t="s">
        <v>67</v>
      </c>
      <c r="Z30" s="2" t="s">
        <v>26</v>
      </c>
      <c r="AA30" s="34" t="s">
        <v>26</v>
      </c>
      <c r="AB30" s="20" t="s">
        <v>412</v>
      </c>
    </row>
    <row r="31" spans="1:29" ht="30" x14ac:dyDescent="0.25">
      <c r="A31" t="s">
        <v>81</v>
      </c>
      <c r="B31" s="3" t="s">
        <v>58</v>
      </c>
      <c r="C31" s="4" t="s">
        <v>73</v>
      </c>
      <c r="D31" s="3" t="str">
        <f t="shared" si="0"/>
        <v>Libraries</v>
      </c>
      <c r="E31" s="3" t="e" cm="1">
        <f t="array" aca="1" ref="E31" ca="1">MID(C31,FIND("(",C31,LOOKUP(2,1/(MID(C31,ROW(INDIRECT("1:"&amp;LEN(C31))),1)="("),ROW(INDIRECT("1:"&amp;LEN(C31)))))+1,FIND(")",C31,LOOKUP(2,1/(MID(C31,ROW(INDIRECT("1:"&amp;LEN(C31))),1)="("),ROW(INDIRECT("1:"&amp;LEN(C31)))))-FIND("(",C31,LOOKUP(2,1/(MID(C31,ROW(INDIRECT("1:"&amp;LEN(C31))),1)="("),ROW(INDIRECT("1:"&amp;LEN(C31)))))-1)</f>
        <v>#N/A</v>
      </c>
      <c r="F31" s="3"/>
      <c r="G31" s="30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9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27</v>
      </c>
      <c r="W31" s="1" t="s">
        <v>27</v>
      </c>
      <c r="X31" s="2" t="s">
        <v>26</v>
      </c>
      <c r="Y31" s="31" t="s">
        <v>67</v>
      </c>
      <c r="Z31" s="2" t="s">
        <v>26</v>
      </c>
      <c r="AA31" s="34" t="s">
        <v>26</v>
      </c>
      <c r="AB31" s="20" t="s">
        <v>402</v>
      </c>
    </row>
    <row r="32" spans="1:29" ht="33" x14ac:dyDescent="0.25">
      <c r="A32" t="s">
        <v>81</v>
      </c>
      <c r="B32" s="3" t="s">
        <v>58</v>
      </c>
      <c r="C32" s="4" t="s">
        <v>74</v>
      </c>
      <c r="D32" s="3" t="str">
        <f t="shared" si="0"/>
        <v>Museums</v>
      </c>
      <c r="E32" s="3" t="e" cm="1">
        <f t="array" aca="1" ref="E32" ca="1">MID(C32,FIND("(",C32,LOOKUP(2,1/(MID(C32,ROW(INDIRECT("1:"&amp;LEN(C32))),1)="("),ROW(INDIRECT("1:"&amp;LEN(C32)))))+1,FIND(")",C32,LOOKUP(2,1/(MID(C32,ROW(INDIRECT("1:"&amp;LEN(C32))),1)="("),ROW(INDIRECT("1:"&amp;LEN(C32)))))-FIND("(",C32,LOOKUP(2,1/(MID(C32,ROW(INDIRECT("1:"&amp;LEN(C32))),1)="("),ROW(INDIRECT("1:"&amp;LEN(C32)))))-1)</f>
        <v>#N/A</v>
      </c>
      <c r="F32" s="3"/>
      <c r="G32" s="30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9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27</v>
      </c>
      <c r="W32" s="1" t="s">
        <v>27</v>
      </c>
      <c r="X32" s="2" t="s">
        <v>26</v>
      </c>
      <c r="Y32" s="30" t="s">
        <v>36</v>
      </c>
      <c r="Z32" s="1" t="s">
        <v>36</v>
      </c>
      <c r="AA32" s="19" t="s">
        <v>36</v>
      </c>
      <c r="AB32" s="21" t="s">
        <v>402</v>
      </c>
    </row>
    <row r="33" spans="1:28" ht="30" x14ac:dyDescent="0.25">
      <c r="A33" t="s">
        <v>81</v>
      </c>
      <c r="B33" s="3" t="s">
        <v>58</v>
      </c>
      <c r="C33" s="4" t="s">
        <v>75</v>
      </c>
      <c r="D33" s="3" t="str">
        <f t="shared" si="0"/>
        <v>Non-commercial art galleries</v>
      </c>
      <c r="E33" s="3" t="e" cm="1">
        <f t="array" aca="1" ref="E33" ca="1">MID(C33,FIND("(",C33,LOOKUP(2,1/(MID(C33,ROW(INDIRECT("1:"&amp;LEN(C33))),1)="("),ROW(INDIRECT("1:"&amp;LEN(C33)))))+1,FIND(")",C33,LOOKUP(2,1/(MID(C33,ROW(INDIRECT("1:"&amp;LEN(C33))),1)="("),ROW(INDIRECT("1:"&amp;LEN(C33)))))-FIND("(",C33,LOOKUP(2,1/(MID(C33,ROW(INDIRECT("1:"&amp;LEN(C33))),1)="("),ROW(INDIRECT("1:"&amp;LEN(C33)))))-1)</f>
        <v>#N/A</v>
      </c>
      <c r="F33" s="3"/>
      <c r="G33" s="30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9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  <c r="Y33" s="31" t="s">
        <v>67</v>
      </c>
      <c r="Z33" s="2" t="s">
        <v>26</v>
      </c>
      <c r="AA33" s="34" t="s">
        <v>26</v>
      </c>
      <c r="AB33" s="21" t="s">
        <v>402</v>
      </c>
    </row>
    <row r="34" spans="1:28" ht="33" x14ac:dyDescent="0.25">
      <c r="A34" t="s">
        <v>81</v>
      </c>
      <c r="B34" s="3" t="s">
        <v>58</v>
      </c>
      <c r="C34" s="4" t="s">
        <v>76</v>
      </c>
      <c r="D34" s="3" t="str">
        <f t="shared" si="0"/>
        <v>Non-commercial clubs</v>
      </c>
      <c r="E34" s="3" t="e" cm="1">
        <f t="array" aca="1" ref="E34" ca="1">MID(C34,FIND("(",C34,LOOKUP(2,1/(MID(C34,ROW(INDIRECT("1:"&amp;LEN(C34))),1)="("),ROW(INDIRECT("1:"&amp;LEN(C34)))))+1,FIND(")",C34,LOOKUP(2,1/(MID(C34,ROW(INDIRECT("1:"&amp;LEN(C34))),1)="("),ROW(INDIRECT("1:"&amp;LEN(C34)))))-FIND("(",C34,LOOKUP(2,1/(MID(C34,ROW(INDIRECT("1:"&amp;LEN(C34))),1)="("),ROW(INDIRECT("1:"&amp;LEN(C34)))))-1)</f>
        <v>#N/A</v>
      </c>
      <c r="F34" s="3"/>
      <c r="G34" s="30" t="s">
        <v>30</v>
      </c>
      <c r="H34" s="1" t="s">
        <v>30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9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31" t="s">
        <v>67</v>
      </c>
      <c r="Z34" s="2" t="s">
        <v>26</v>
      </c>
      <c r="AA34" s="34" t="s">
        <v>26</v>
      </c>
      <c r="AB34" s="20" t="s">
        <v>412</v>
      </c>
    </row>
    <row r="35" spans="1:28" ht="30" x14ac:dyDescent="0.25">
      <c r="A35" t="s">
        <v>81</v>
      </c>
      <c r="B35" s="3" t="s">
        <v>58</v>
      </c>
      <c r="C35" s="4" t="s">
        <v>77</v>
      </c>
      <c r="D35" s="3" t="str">
        <f t="shared" si="0"/>
        <v>Non-commercial recreation centers</v>
      </c>
      <c r="E35" s="3" t="e" cm="1">
        <f t="array" aca="1" ref="E35" ca="1">MID(C35,FIND("(",C35,LOOKUP(2,1/(MID(C35,ROW(INDIRECT("1:"&amp;LEN(C35))),1)="("),ROW(INDIRECT("1:"&amp;LEN(C35)))))+1,FIND(")",C35,LOOKUP(2,1/(MID(C35,ROW(INDIRECT("1:"&amp;LEN(C35))),1)="("),ROW(INDIRECT("1:"&amp;LEN(C35)))))-FIND("(",C35,LOOKUP(2,1/(MID(C35,ROW(INDIRECT("1:"&amp;LEN(C35))),1)="("),ROW(INDIRECT("1:"&amp;LEN(C35)))))-1)</f>
        <v>#N/A</v>
      </c>
      <c r="F35" s="3"/>
      <c r="G35" s="30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9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27</v>
      </c>
      <c r="Y35" s="31" t="s">
        <v>67</v>
      </c>
      <c r="Z35" s="2" t="s">
        <v>26</v>
      </c>
      <c r="AA35" s="34" t="s">
        <v>26</v>
      </c>
      <c r="AB35" s="20" t="s">
        <v>412</v>
      </c>
    </row>
    <row r="36" spans="1:28" ht="45" x14ac:dyDescent="0.25">
      <c r="A36" t="s">
        <v>81</v>
      </c>
      <c r="B36" s="3" t="s">
        <v>58</v>
      </c>
      <c r="C36" s="4" t="s">
        <v>78</v>
      </c>
      <c r="D36" s="3" t="str">
        <f t="shared" si="0"/>
        <v>Philanthropic or non-profit institutions without sleeping accommodations, excluding ambulatory diagnostic or treatment health care facilities</v>
      </c>
      <c r="E36" s="3" t="e" cm="1">
        <f t="array" aca="1" ref="E36" ca="1">MID(C36,FIND("(",C36,LOOKUP(2,1/(MID(C36,ROW(INDIRECT("1:"&amp;LEN(C36))),1)="("),ROW(INDIRECT("1:"&amp;LEN(C36)))))+1,FIND(")",C36,LOOKUP(2,1/(MID(C36,ROW(INDIRECT("1:"&amp;LEN(C36))),1)="("),ROW(INDIRECT("1:"&amp;LEN(C36)))))-FIND("(",C36,LOOKUP(2,1/(MID(C36,ROW(INDIRECT("1:"&amp;LEN(C36))),1)="("),ROW(INDIRECT("1:"&amp;LEN(C36)))))-1)</f>
        <v>#N/A</v>
      </c>
      <c r="F36" s="3"/>
      <c r="G36" s="30" t="s">
        <v>61</v>
      </c>
      <c r="H36" s="1" t="s">
        <v>61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  <c r="P36" s="19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31" t="s">
        <v>67</v>
      </c>
      <c r="Z36" s="2" t="s">
        <v>26</v>
      </c>
      <c r="AA36" s="34" t="s">
        <v>26</v>
      </c>
      <c r="AB36" s="20" t="s">
        <v>412</v>
      </c>
    </row>
    <row r="37" spans="1:28" ht="30" x14ac:dyDescent="0.25">
      <c r="A37" t="s">
        <v>81</v>
      </c>
      <c r="B37" s="3" t="s">
        <v>58</v>
      </c>
      <c r="C37" s="4" t="s">
        <v>79</v>
      </c>
      <c r="D37" s="3" t="str">
        <f t="shared" si="0"/>
        <v>Welfare centers</v>
      </c>
      <c r="E37" s="3" t="e" cm="1">
        <f t="array" aca="1" ref="E37" ca="1">MID(C37,FIND("(",C37,LOOKUP(2,1/(MID(C37,ROW(INDIRECT("1:"&amp;LEN(C37))),1)="("),ROW(INDIRECT("1:"&amp;LEN(C37)))))+1,FIND(")",C37,LOOKUP(2,1/(MID(C37,ROW(INDIRECT("1:"&amp;LEN(C37))),1)="("),ROW(INDIRECT("1:"&amp;LEN(C37)))))-FIND("(",C37,LOOKUP(2,1/(MID(C37,ROW(INDIRECT("1:"&amp;LEN(C37))),1)="("),ROW(INDIRECT("1:"&amp;LEN(C37)))))-1)</f>
        <v>#N/A</v>
      </c>
      <c r="F37" s="3"/>
      <c r="G37" s="30" t="s">
        <v>30</v>
      </c>
      <c r="H37" s="1" t="s">
        <v>30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9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  <c r="Y37" s="31" t="s">
        <v>67</v>
      </c>
      <c r="Z37" s="2" t="s">
        <v>26</v>
      </c>
      <c r="AA37" s="34" t="s">
        <v>26</v>
      </c>
      <c r="AB37" s="20" t="s">
        <v>412</v>
      </c>
    </row>
    <row r="38" spans="1:28" ht="30" x14ac:dyDescent="0.25">
      <c r="A38" t="s">
        <v>88</v>
      </c>
      <c r="B38" s="3" t="s">
        <v>86</v>
      </c>
      <c r="C38" s="4" t="s">
        <v>84</v>
      </c>
      <c r="D38" s="3" t="str">
        <f t="shared" si="0"/>
        <v>Court houses</v>
      </c>
      <c r="E38" s="3" t="e" cm="1">
        <f t="array" aca="1" ref="E38" ca="1">MID(C38,FIND("(",C38,LOOKUP(2,1/(MID(C38,ROW(INDIRECT("1:"&amp;LEN(C38))),1)="("),ROW(INDIRECT("1:"&amp;LEN(C38)))))+1,FIND(")",C38,LOOKUP(2,1/(MID(C38,ROW(INDIRECT("1:"&amp;LEN(C38))),1)="("),ROW(INDIRECT("1:"&amp;LEN(C38)))))-FIND("(",C38,LOOKUP(2,1/(MID(C38,ROW(INDIRECT("1:"&amp;LEN(C38))),1)="("),ROW(INDIRECT("1:"&amp;LEN(C38)))))-1)</f>
        <v>#N/A</v>
      </c>
      <c r="F38" s="3"/>
      <c r="G38" s="31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34" t="s">
        <v>26</v>
      </c>
      <c r="Q38" s="1" t="s">
        <v>82</v>
      </c>
      <c r="R38" s="1" t="s">
        <v>27</v>
      </c>
      <c r="S38" s="2" t="s">
        <v>26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  <c r="Y38" s="30" t="s">
        <v>27</v>
      </c>
      <c r="Z38" s="1" t="s">
        <v>27</v>
      </c>
      <c r="AA38" s="19" t="s">
        <v>27</v>
      </c>
      <c r="AB38" s="21" t="s">
        <v>413</v>
      </c>
    </row>
    <row r="39" spans="1:28" ht="30" x14ac:dyDescent="0.25">
      <c r="A39" t="s">
        <v>88</v>
      </c>
      <c r="B39" s="3" t="s">
        <v>86</v>
      </c>
      <c r="C39" s="4" t="s">
        <v>83</v>
      </c>
      <c r="D39" s="3" t="str">
        <f t="shared" si="0"/>
        <v>Fire or police stations</v>
      </c>
      <c r="E39" s="3" t="e" cm="1">
        <f t="array" aca="1" ref="E39" ca="1">MID(C39,FIND("(",C39,LOOKUP(2,1/(MID(C39,ROW(INDIRECT("1:"&amp;LEN(C39))),1)="("),ROW(INDIRECT("1:"&amp;LEN(C39)))))+1,FIND(")",C39,LOOKUP(2,1/(MID(C39,ROW(INDIRECT("1:"&amp;LEN(C39))),1)="("),ROW(INDIRECT("1:"&amp;LEN(C39)))))-FIND("(",C39,LOOKUP(2,1/(MID(C39,ROW(INDIRECT("1:"&amp;LEN(C39))),1)="("),ROW(INDIRECT("1:"&amp;LEN(C39)))))-1)</f>
        <v>#N/A</v>
      </c>
      <c r="F39" s="3"/>
      <c r="G39" s="30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9" t="s">
        <v>30</v>
      </c>
      <c r="Q39" s="1" t="s">
        <v>82</v>
      </c>
      <c r="R39" s="1" t="s">
        <v>27</v>
      </c>
      <c r="S39" s="2" t="s">
        <v>26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27</v>
      </c>
      <c r="Y39" s="30" t="s">
        <v>27</v>
      </c>
      <c r="Z39" s="1" t="s">
        <v>27</v>
      </c>
      <c r="AA39" s="19" t="s">
        <v>27</v>
      </c>
      <c r="AB39" s="21" t="s">
        <v>413</v>
      </c>
    </row>
    <row r="40" spans="1:28" ht="30" x14ac:dyDescent="0.25">
      <c r="A40" t="s">
        <v>88</v>
      </c>
      <c r="B40" s="3" t="s">
        <v>87</v>
      </c>
      <c r="C40" s="4" t="s">
        <v>85</v>
      </c>
      <c r="D40" s="3" t="str">
        <f t="shared" si="0"/>
        <v>Prisons</v>
      </c>
      <c r="E40" s="3" t="e" cm="1">
        <f t="array" aca="1" ref="E40" ca="1">MID(C40,FIND("(",C40,LOOKUP(2,1/(MID(C40,ROW(INDIRECT("1:"&amp;LEN(C40))),1)="("),ROW(INDIRECT("1:"&amp;LEN(C40)))))+1,FIND(")",C40,LOOKUP(2,1/(MID(C40,ROW(INDIRECT("1:"&amp;LEN(C40))),1)="("),ROW(INDIRECT("1:"&amp;LEN(C40)))))-FIND("(",C40,LOOKUP(2,1/(MID(C40,ROW(INDIRECT("1:"&amp;LEN(C40))),1)="("),ROW(INDIRECT("1:"&amp;LEN(C40)))))-1)</f>
        <v>#N/A</v>
      </c>
      <c r="F40" s="3"/>
      <c r="G40" s="31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34" t="s">
        <v>26</v>
      </c>
      <c r="Q40" s="2" t="s">
        <v>26</v>
      </c>
      <c r="R40" s="2" t="s">
        <v>26</v>
      </c>
      <c r="S40" s="2" t="s">
        <v>26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27</v>
      </c>
      <c r="Y40" s="30" t="s">
        <v>27</v>
      </c>
      <c r="Z40" s="1" t="s">
        <v>27</v>
      </c>
      <c r="AA40" s="19" t="s">
        <v>27</v>
      </c>
      <c r="AB40" s="21" t="s">
        <v>414</v>
      </c>
    </row>
    <row r="41" spans="1:28" ht="25.5" x14ac:dyDescent="0.25">
      <c r="A41" t="s">
        <v>117</v>
      </c>
      <c r="B41" s="4" t="s">
        <v>118</v>
      </c>
      <c r="C41" s="4" t="s">
        <v>89</v>
      </c>
      <c r="D41" s="3" t="str">
        <f t="shared" si="0"/>
        <v>Radio or television towers, non-#accessory#</v>
      </c>
      <c r="E41" s="3" t="e" cm="1">
        <f t="array" aca="1" ref="E41" ca="1">MID(C41,FIND("(",C41,LOOKUP(2,1/(MID(C41,ROW(INDIRECT("1:"&amp;LEN(C41))),1)="("),ROW(INDIRECT("1:"&amp;LEN(C41)))))+1,FIND(")",C41,LOOKUP(2,1/(MID(C41,ROW(INDIRECT("1:"&amp;LEN(C41))),1)="("),ROW(INDIRECT("1:"&amp;LEN(C41)))))-FIND("(",C41,LOOKUP(2,1/(MID(C41,ROW(INDIRECT("1:"&amp;LEN(C41))),1)="("),ROW(INDIRECT("1:"&amp;LEN(C41)))))-1)</f>
        <v>#N/A</v>
      </c>
      <c r="F41" s="3"/>
      <c r="G41" s="30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9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30" t="s">
        <v>30</v>
      </c>
      <c r="Z41" s="1" t="s">
        <v>30</v>
      </c>
      <c r="AA41" s="19" t="s">
        <v>30</v>
      </c>
      <c r="AB41" s="20" t="s">
        <v>403</v>
      </c>
    </row>
    <row r="42" spans="1:28" ht="33" x14ac:dyDescent="0.25">
      <c r="A42" t="s">
        <v>117</v>
      </c>
      <c r="B42" s="4" t="s">
        <v>118</v>
      </c>
      <c r="C42" s="4" t="s">
        <v>90</v>
      </c>
      <c r="D42" s="3" t="str">
        <f t="shared" si="0"/>
        <v>Telephone exchanges or other communications equipment structures</v>
      </c>
      <c r="E42" s="3" t="e" cm="1">
        <f t="array" aca="1" ref="E42" ca="1">MID(C42,FIND("(",C42,LOOKUP(2,1/(MID(C42,ROW(INDIRECT("1:"&amp;LEN(C42))),1)="("),ROW(INDIRECT("1:"&amp;LEN(C42)))))+1,FIND(")",C42,LOOKUP(2,1/(MID(C42,ROW(INDIRECT("1:"&amp;LEN(C42))),1)="("),ROW(INDIRECT("1:"&amp;LEN(C42)))))-FIND("(",C42,LOOKUP(2,1/(MID(C42,ROW(INDIRECT("1:"&amp;LEN(C42))),1)="("),ROW(INDIRECT("1:"&amp;LEN(C42)))))-1)</f>
        <v>#N/A</v>
      </c>
      <c r="F42" s="3"/>
      <c r="G42" s="30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9" t="s">
        <v>30</v>
      </c>
      <c r="Q42" s="1" t="s">
        <v>36</v>
      </c>
      <c r="R42" s="1" t="s">
        <v>36</v>
      </c>
      <c r="S42" s="2" t="s">
        <v>26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30" t="s">
        <v>36</v>
      </c>
      <c r="Z42" s="1" t="s">
        <v>36</v>
      </c>
      <c r="AA42" s="19" t="s">
        <v>36</v>
      </c>
      <c r="AB42" s="20" t="s">
        <v>403</v>
      </c>
    </row>
    <row r="43" spans="1:28" ht="33" x14ac:dyDescent="0.25">
      <c r="A43" t="s">
        <v>117</v>
      </c>
      <c r="B43" s="4" t="s">
        <v>119</v>
      </c>
      <c r="C43" s="4" t="s">
        <v>91</v>
      </c>
      <c r="D43" s="3" t="str">
        <f t="shared" si="0"/>
        <v>Electric power or steam generating plants</v>
      </c>
      <c r="E43" s="3" t="e" cm="1">
        <f t="array" aca="1" ref="E43" ca="1">MID(C43,FIND("(",C43,LOOKUP(2,1/(MID(C43,ROW(INDIRECT("1:"&amp;LEN(C43))),1)="("),ROW(INDIRECT("1:"&amp;LEN(C43)))))+1,FIND(")",C43,LOOKUP(2,1/(MID(C43,ROW(INDIRECT("1:"&amp;LEN(C43))),1)="("),ROW(INDIRECT("1:"&amp;LEN(C43)))))-FIND("(",C43,LOOKUP(2,1/(MID(C43,ROW(INDIRECT("1:"&amp;LEN(C43))),1)="("),ROW(INDIRECT("1:"&amp;LEN(C43)))))-1)</f>
        <v>#N/A</v>
      </c>
      <c r="F43" s="3"/>
      <c r="G43" s="31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34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30" t="s">
        <v>38</v>
      </c>
      <c r="Z43" s="1" t="s">
        <v>38</v>
      </c>
      <c r="AA43" s="19" t="s">
        <v>38</v>
      </c>
      <c r="AB43" s="20" t="s">
        <v>415</v>
      </c>
    </row>
    <row r="44" spans="1:28" ht="33" x14ac:dyDescent="0.25">
      <c r="A44" t="s">
        <v>117</v>
      </c>
      <c r="B44" s="4" t="s">
        <v>119</v>
      </c>
      <c r="C44" s="4" t="s">
        <v>92</v>
      </c>
      <c r="D44" s="3" t="str">
        <f t="shared" si="0"/>
        <v>Electric utility substations</v>
      </c>
      <c r="E44" s="3" t="e" cm="1">
        <f t="array" aca="1" ref="E44" ca="1">MID(C44,FIND("(",C44,LOOKUP(2,1/(MID(C44,ROW(INDIRECT("1:"&amp;LEN(C44))),1)="("),ROW(INDIRECT("1:"&amp;LEN(C44)))))+1,FIND(")",C44,LOOKUP(2,1/(MID(C44,ROW(INDIRECT("1:"&amp;LEN(C44))),1)="("),ROW(INDIRECT("1:"&amp;LEN(C44)))))-FIND("(",C44,LOOKUP(2,1/(MID(C44,ROW(INDIRECT("1:"&amp;LEN(C44))),1)="("),ROW(INDIRECT("1:"&amp;LEN(C44)))))-1)</f>
        <v>#N/A</v>
      </c>
      <c r="F44" s="3"/>
      <c r="G44" s="30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9" t="s">
        <v>30</v>
      </c>
      <c r="Q44" s="1" t="s">
        <v>115</v>
      </c>
      <c r="R44" s="1" t="s">
        <v>115</v>
      </c>
      <c r="S44" s="1" t="s">
        <v>30</v>
      </c>
      <c r="T44" s="1" t="s">
        <v>115</v>
      </c>
      <c r="U44" s="1" t="s">
        <v>115</v>
      </c>
      <c r="V44" s="1" t="s">
        <v>115</v>
      </c>
      <c r="W44" s="1" t="s">
        <v>115</v>
      </c>
      <c r="X44" s="1" t="s">
        <v>115</v>
      </c>
      <c r="Y44" s="30" t="s">
        <v>38</v>
      </c>
      <c r="Z44" s="1" t="s">
        <v>38</v>
      </c>
      <c r="AA44" s="19" t="s">
        <v>38</v>
      </c>
      <c r="AB44" s="20" t="s">
        <v>403</v>
      </c>
    </row>
    <row r="45" spans="1:28" ht="33" x14ac:dyDescent="0.25">
      <c r="A45" t="s">
        <v>117</v>
      </c>
      <c r="B45" s="4" t="s">
        <v>119</v>
      </c>
      <c r="C45" s="4" t="s">
        <v>93</v>
      </c>
      <c r="D45" s="3" t="str">
        <f t="shared" si="0"/>
        <v>Gas utility substations</v>
      </c>
      <c r="E45" s="3" t="e" cm="1">
        <f t="array" aca="1" ref="E45" ca="1">MID(C45,FIND("(",C45,LOOKUP(2,1/(MID(C45,ROW(INDIRECT("1:"&amp;LEN(C45))),1)="("),ROW(INDIRECT("1:"&amp;LEN(C45)))))+1,FIND(")",C45,LOOKUP(2,1/(MID(C45,ROW(INDIRECT("1:"&amp;LEN(C45))),1)="("),ROW(INDIRECT("1:"&amp;LEN(C45)))))-FIND("(",C45,LOOKUP(2,1/(MID(C45,ROW(INDIRECT("1:"&amp;LEN(C45))),1)="("),ROW(INDIRECT("1:"&amp;LEN(C45)))))-1)</f>
        <v>#N/A</v>
      </c>
      <c r="F45" s="3"/>
      <c r="G45" s="30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9" t="s">
        <v>30</v>
      </c>
      <c r="Q45" s="1" t="s">
        <v>115</v>
      </c>
      <c r="R45" s="1" t="s">
        <v>115</v>
      </c>
      <c r="S45" s="2" t="s">
        <v>26</v>
      </c>
      <c r="T45" s="1" t="s">
        <v>115</v>
      </c>
      <c r="U45" s="1" t="s">
        <v>115</v>
      </c>
      <c r="V45" s="1" t="s">
        <v>115</v>
      </c>
      <c r="W45" s="1" t="s">
        <v>115</v>
      </c>
      <c r="X45" s="1" t="s">
        <v>115</v>
      </c>
      <c r="Y45" s="30" t="s">
        <v>115</v>
      </c>
      <c r="Z45" s="1" t="s">
        <v>115</v>
      </c>
      <c r="AA45" s="19" t="s">
        <v>115</v>
      </c>
      <c r="AB45" s="20" t="s">
        <v>403</v>
      </c>
    </row>
    <row r="46" spans="1:28" ht="30" x14ac:dyDescent="0.25">
      <c r="A46" t="s">
        <v>117</v>
      </c>
      <c r="B46" s="4" t="s">
        <v>119</v>
      </c>
      <c r="C46" s="4" t="s">
        <v>94</v>
      </c>
      <c r="D46" s="3" t="str">
        <f t="shared" si="0"/>
        <v>Public utility stations for oil or gas metering or regulating</v>
      </c>
      <c r="E46" s="3" t="e" cm="1">
        <f t="array" aca="1" ref="E46" ca="1">MID(C46,FIND("(",C46,LOOKUP(2,1/(MID(C46,ROW(INDIRECT("1:"&amp;LEN(C46))),1)="("),ROW(INDIRECT("1:"&amp;LEN(C46)))))+1,FIND(")",C46,LOOKUP(2,1/(MID(C46,ROW(INDIRECT("1:"&amp;LEN(C46))),1)="("),ROW(INDIRECT("1:"&amp;LEN(C46)))))-FIND("(",C46,LOOKUP(2,1/(MID(C46,ROW(INDIRECT("1:"&amp;LEN(C46))),1)="("),ROW(INDIRECT("1:"&amp;LEN(C46)))))-1)</f>
        <v>#N/A</v>
      </c>
      <c r="F46" s="3"/>
      <c r="G46" s="30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9" t="s">
        <v>30</v>
      </c>
      <c r="Q46" s="1" t="s">
        <v>82</v>
      </c>
      <c r="R46" s="1" t="s">
        <v>27</v>
      </c>
      <c r="S46" s="2" t="s">
        <v>26</v>
      </c>
      <c r="T46" s="1" t="s">
        <v>27</v>
      </c>
      <c r="U46" s="1" t="s">
        <v>27</v>
      </c>
      <c r="V46" s="1" t="s">
        <v>82</v>
      </c>
      <c r="W46" s="1" t="s">
        <v>27</v>
      </c>
      <c r="X46" s="1" t="s">
        <v>27</v>
      </c>
      <c r="Y46" s="30" t="s">
        <v>27</v>
      </c>
      <c r="Z46" s="1" t="s">
        <v>27</v>
      </c>
      <c r="AA46" s="19" t="s">
        <v>27</v>
      </c>
      <c r="AB46" s="20" t="s">
        <v>403</v>
      </c>
    </row>
    <row r="47" spans="1:28" ht="30" x14ac:dyDescent="0.25">
      <c r="A47" t="s">
        <v>117</v>
      </c>
      <c r="B47" s="4" t="s">
        <v>119</v>
      </c>
      <c r="C47" s="4" t="s">
        <v>95</v>
      </c>
      <c r="D47" s="3" t="str">
        <f t="shared" si="0"/>
        <v>Terminal facilities at river crossings for access to electric, gas, or steam lines</v>
      </c>
      <c r="E47" s="3" t="e" cm="1">
        <f t="array" aca="1" ref="E47" ca="1">MID(C47,FIND("(",C47,LOOKUP(2,1/(MID(C47,ROW(INDIRECT("1:"&amp;LEN(C47))),1)="("),ROW(INDIRECT("1:"&amp;LEN(C47)))))+1,FIND(")",C47,LOOKUP(2,1/(MID(C47,ROW(INDIRECT("1:"&amp;LEN(C47))),1)="("),ROW(INDIRECT("1:"&amp;LEN(C47)))))-FIND("(",C47,LOOKUP(2,1/(MID(C47,ROW(INDIRECT("1:"&amp;LEN(C47))),1)="("),ROW(INDIRECT("1:"&amp;LEN(C47)))))-1)</f>
        <v>#N/A</v>
      </c>
      <c r="F47" s="3"/>
      <c r="G47" s="30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9" t="s">
        <v>30</v>
      </c>
      <c r="Q47" s="1" t="s">
        <v>82</v>
      </c>
      <c r="R47" s="1" t="s">
        <v>27</v>
      </c>
      <c r="S47" s="2" t="s">
        <v>26</v>
      </c>
      <c r="T47" s="1" t="s">
        <v>27</v>
      </c>
      <c r="U47" s="1" t="s">
        <v>27</v>
      </c>
      <c r="V47" s="1" t="s">
        <v>82</v>
      </c>
      <c r="W47" s="1" t="s">
        <v>27</v>
      </c>
      <c r="X47" s="1" t="s">
        <v>27</v>
      </c>
      <c r="Y47" s="30" t="s">
        <v>27</v>
      </c>
      <c r="Z47" s="1" t="s">
        <v>27</v>
      </c>
      <c r="AA47" s="19" t="s">
        <v>27</v>
      </c>
      <c r="AB47" s="20" t="s">
        <v>403</v>
      </c>
    </row>
    <row r="48" spans="1:28" ht="33" x14ac:dyDescent="0.25">
      <c r="A48" t="s">
        <v>117</v>
      </c>
      <c r="B48" s="4" t="s">
        <v>120</v>
      </c>
      <c r="C48" s="4" t="s">
        <v>96</v>
      </c>
      <c r="D48" s="3" t="str">
        <f t="shared" si="0"/>
        <v>Composting</v>
      </c>
      <c r="E48" s="3" t="e" cm="1">
        <f t="array" aca="1" ref="E48" ca="1">MID(C48,FIND("(",C48,LOOKUP(2,1/(MID(C48,ROW(INDIRECT("1:"&amp;LEN(C48))),1)="("),ROW(INDIRECT("1:"&amp;LEN(C48)))))+1,FIND(")",C48,LOOKUP(2,1/(MID(C48,ROW(INDIRECT("1:"&amp;LEN(C48))),1)="("),ROW(INDIRECT("1:"&amp;LEN(C48)))))-FIND("(",C48,LOOKUP(2,1/(MID(C48,ROW(INDIRECT("1:"&amp;LEN(C48))),1)="("),ROW(INDIRECT("1:"&amp;LEN(C48)))))-1)</f>
        <v>#N/A</v>
      </c>
      <c r="F48" s="3"/>
      <c r="G48" s="31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34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30" t="s">
        <v>38</v>
      </c>
      <c r="Z48" s="1" t="s">
        <v>38</v>
      </c>
      <c r="AA48" s="19" t="s">
        <v>38</v>
      </c>
      <c r="AB48" s="21" t="s">
        <v>416</v>
      </c>
    </row>
    <row r="49" spans="1:28" ht="33" x14ac:dyDescent="0.25">
      <c r="A49" t="s">
        <v>117</v>
      </c>
      <c r="B49" s="4" t="s">
        <v>120</v>
      </c>
      <c r="C49" s="4" t="s">
        <v>97</v>
      </c>
      <c r="D49" s="3" t="str">
        <f t="shared" si="0"/>
        <v xml:space="preserve">Dumps, recycling or material recovery facilities, marine transfer stations for garbage or slag piles </v>
      </c>
      <c r="E49" s="3" t="e" cm="1">
        <f t="array" aca="1" ref="E49" ca="1">MID(C49,FIND("(",C49,LOOKUP(2,1/(MID(C49,ROW(INDIRECT("1:"&amp;LEN(C49))),1)="("),ROW(INDIRECT("1:"&amp;LEN(C49)))))+1,FIND(")",C49,LOOKUP(2,1/(MID(C49,ROW(INDIRECT("1:"&amp;LEN(C49))),1)="("),ROW(INDIRECT("1:"&amp;LEN(C49)))))-FIND("(",C49,LOOKUP(2,1/(MID(C49,ROW(INDIRECT("1:"&amp;LEN(C49))),1)="("),ROW(INDIRECT("1:"&amp;LEN(C49)))))-1)</f>
        <v>#N/A</v>
      </c>
      <c r="F49" s="3"/>
      <c r="G49" s="31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34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30" t="s">
        <v>38</v>
      </c>
      <c r="Z49" s="1" t="s">
        <v>38</v>
      </c>
      <c r="AA49" s="19" t="s">
        <v>38</v>
      </c>
      <c r="AB49" s="21" t="s">
        <v>416</v>
      </c>
    </row>
    <row r="50" spans="1:28" ht="33" x14ac:dyDescent="0.25">
      <c r="A50" t="s">
        <v>117</v>
      </c>
      <c r="B50" s="4" t="s">
        <v>120</v>
      </c>
      <c r="C50" s="4" t="s">
        <v>98</v>
      </c>
      <c r="D50" s="3" t="str">
        <f t="shared" si="0"/>
        <v>Incineration or reduction of garbage, offal or dead animals</v>
      </c>
      <c r="E50" s="3" t="e" cm="1">
        <f t="array" aca="1" ref="E50" ca="1">MID(C50,FIND("(",C50,LOOKUP(2,1/(MID(C50,ROW(INDIRECT("1:"&amp;LEN(C50))),1)="("),ROW(INDIRECT("1:"&amp;LEN(C50)))))+1,FIND(")",C50,LOOKUP(2,1/(MID(C50,ROW(INDIRECT("1:"&amp;LEN(C50))),1)="("),ROW(INDIRECT("1:"&amp;LEN(C50)))))-FIND("(",C50,LOOKUP(2,1/(MID(C50,ROW(INDIRECT("1:"&amp;LEN(C50))),1)="("),ROW(INDIRECT("1:"&amp;LEN(C50)))))-1)</f>
        <v>#N/A</v>
      </c>
      <c r="F50" s="3"/>
      <c r="G50" s="31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34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30" t="s">
        <v>36</v>
      </c>
      <c r="Z50" s="1" t="s">
        <v>36</v>
      </c>
      <c r="AA50" s="19" t="s">
        <v>36</v>
      </c>
      <c r="AB50" s="21" t="s">
        <v>417</v>
      </c>
    </row>
    <row r="51" spans="1:28" ht="33" x14ac:dyDescent="0.25">
      <c r="A51" t="s">
        <v>117</v>
      </c>
      <c r="B51" s="4" t="s">
        <v>120</v>
      </c>
      <c r="C51" s="4" t="s">
        <v>99</v>
      </c>
      <c r="D51" s="3" t="str">
        <f t="shared" si="0"/>
        <v>Radioactive waste disposal services involving the handling or storage of radioactive waste</v>
      </c>
      <c r="E51" s="3" t="e" cm="1">
        <f t="array" aca="1" ref="E51" ca="1">MID(C51,FIND("(",C51,LOOKUP(2,1/(MID(C51,ROW(INDIRECT("1:"&amp;LEN(C51))),1)="("),ROW(INDIRECT("1:"&amp;LEN(C51)))))+1,FIND(")",C51,LOOKUP(2,1/(MID(C51,ROW(INDIRECT("1:"&amp;LEN(C51))),1)="("),ROW(INDIRECT("1:"&amp;LEN(C51)))))-FIND("(",C51,LOOKUP(2,1/(MID(C51,ROW(INDIRECT("1:"&amp;LEN(C51))),1)="("),ROW(INDIRECT("1:"&amp;LEN(C51)))))-1)</f>
        <v>#N/A</v>
      </c>
      <c r="F51" s="3"/>
      <c r="G51" s="31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34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30" t="s">
        <v>36</v>
      </c>
      <c r="Z51" s="1" t="s">
        <v>36</v>
      </c>
      <c r="AA51" s="19" t="s">
        <v>36</v>
      </c>
      <c r="AB51" s="21" t="s">
        <v>417</v>
      </c>
    </row>
    <row r="52" spans="1:28" ht="33" x14ac:dyDescent="0.25">
      <c r="A52" t="s">
        <v>117</v>
      </c>
      <c r="B52" s="4" t="s">
        <v>120</v>
      </c>
      <c r="C52" s="4" t="s">
        <v>100</v>
      </c>
      <c r="D52" s="3" t="str">
        <f t="shared" si="0"/>
        <v>Sewage disposal plants</v>
      </c>
      <c r="E52" s="3" t="e" cm="1">
        <f t="array" aca="1" ref="E52" ca="1">MID(C52,FIND("(",C52,LOOKUP(2,1/(MID(C52,ROW(INDIRECT("1:"&amp;LEN(C52))),1)="("),ROW(INDIRECT("1:"&amp;LEN(C52)))))+1,FIND(")",C52,LOOKUP(2,1/(MID(C52,ROW(INDIRECT("1:"&amp;LEN(C52))),1)="("),ROW(INDIRECT("1:"&amp;LEN(C52)))))-FIND("(",C52,LOOKUP(2,1/(MID(C52,ROW(INDIRECT("1:"&amp;LEN(C52))),1)="("),ROW(INDIRECT("1:"&amp;LEN(C52)))))-1)</f>
        <v>#N/A</v>
      </c>
      <c r="F52" s="3"/>
      <c r="G52" s="30" t="s">
        <v>30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9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30" t="s">
        <v>30</v>
      </c>
      <c r="Z52" s="1" t="s">
        <v>30</v>
      </c>
      <c r="AA52" s="19" t="s">
        <v>36</v>
      </c>
      <c r="AB52" s="21" t="s">
        <v>417</v>
      </c>
    </row>
    <row r="53" spans="1:28" ht="30" x14ac:dyDescent="0.25">
      <c r="A53" t="s">
        <v>117</v>
      </c>
      <c r="B53" s="4" t="s">
        <v>120</v>
      </c>
      <c r="C53" s="4" t="s">
        <v>101</v>
      </c>
      <c r="D53" s="3" t="str">
        <f t="shared" si="0"/>
        <v>Water or sewage pumping stations</v>
      </c>
      <c r="E53" s="3" t="e" cm="1">
        <f t="array" aca="1" ref="E53" ca="1">MID(C53,FIND("(",C53,LOOKUP(2,1/(MID(C53,ROW(INDIRECT("1:"&amp;LEN(C53))),1)="("),ROW(INDIRECT("1:"&amp;LEN(C53)))))+1,FIND(")",C53,LOOKUP(2,1/(MID(C53,ROW(INDIRECT("1:"&amp;LEN(C53))),1)="("),ROW(INDIRECT("1:"&amp;LEN(C53)))))-FIND("(",C53,LOOKUP(2,1/(MID(C53,ROW(INDIRECT("1:"&amp;LEN(C53))),1)="("),ROW(INDIRECT("1:"&amp;LEN(C53)))))-1)</f>
        <v>#N/A</v>
      </c>
      <c r="F53" s="3"/>
      <c r="G53" s="30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9" t="s">
        <v>30</v>
      </c>
      <c r="Q53" s="1" t="s">
        <v>82</v>
      </c>
      <c r="R53" s="1" t="s">
        <v>27</v>
      </c>
      <c r="S53" s="2" t="s">
        <v>26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27</v>
      </c>
      <c r="Y53" s="30" t="s">
        <v>27</v>
      </c>
      <c r="Z53" s="1" t="s">
        <v>27</v>
      </c>
      <c r="AA53" s="19" t="s">
        <v>27</v>
      </c>
      <c r="AB53" s="20" t="s">
        <v>403</v>
      </c>
    </row>
    <row r="54" spans="1:28" ht="30" x14ac:dyDescent="0.25">
      <c r="A54" t="s">
        <v>117</v>
      </c>
      <c r="B54" s="4" t="s">
        <v>121</v>
      </c>
      <c r="C54" s="4" t="s">
        <v>102</v>
      </c>
      <c r="D54" s="3" t="str">
        <f t="shared" si="0"/>
        <v>Airports</v>
      </c>
      <c r="E54" s="3" t="e" cm="1">
        <f t="array" aca="1" ref="E54" ca="1">MID(C54,FIND("(",C54,LOOKUP(2,1/(MID(C54,ROW(INDIRECT("1:"&amp;LEN(C54))),1)="("),ROW(INDIRECT("1:"&amp;LEN(C54)))))+1,FIND(")",C54,LOOKUP(2,1/(MID(C54,ROW(INDIRECT("1:"&amp;LEN(C54))),1)="("),ROW(INDIRECT("1:"&amp;LEN(C54)))))-FIND("(",C54,LOOKUP(2,1/(MID(C54,ROW(INDIRECT("1:"&amp;LEN(C54))),1)="("),ROW(INDIRECT("1:"&amp;LEN(C54)))))-1)</f>
        <v>#N/A</v>
      </c>
      <c r="F54" s="3"/>
      <c r="G54" s="31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34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30" t="s">
        <v>30</v>
      </c>
      <c r="Z54" s="1" t="s">
        <v>30</v>
      </c>
      <c r="AA54" s="19" t="s">
        <v>30</v>
      </c>
      <c r="AB54" s="20" t="s">
        <v>403</v>
      </c>
    </row>
    <row r="55" spans="1:28" ht="33" x14ac:dyDescent="0.25">
      <c r="A55" t="s">
        <v>117</v>
      </c>
      <c r="B55" s="4" t="s">
        <v>121</v>
      </c>
      <c r="C55" s="4" t="s">
        <v>103</v>
      </c>
      <c r="D55" s="3" t="str">
        <f t="shared" si="0"/>
        <v>Boat launching facilities for non-commercial pleasure boats</v>
      </c>
      <c r="E55" s="3" t="e" cm="1">
        <f t="array" aca="1" ref="E55" ca="1">MID(C55,FIND("(",C55,LOOKUP(2,1/(MID(C55,ROW(INDIRECT("1:"&amp;LEN(C55))),1)="("),ROW(INDIRECT("1:"&amp;LEN(C55)))))+1,FIND(")",C55,LOOKUP(2,1/(MID(C55,ROW(INDIRECT("1:"&amp;LEN(C55))),1)="("),ROW(INDIRECT("1:"&amp;LEN(C55)))))-FIND("(",C55,LOOKUP(2,1/(MID(C55,ROW(INDIRECT("1:"&amp;LEN(C55))),1)="("),ROW(INDIRECT("1:"&amp;LEN(C55)))))-1)</f>
        <v>#N/A</v>
      </c>
      <c r="F55" s="3"/>
      <c r="G55" s="31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34" t="s">
        <v>26</v>
      </c>
      <c r="Q55" s="1" t="s">
        <v>116</v>
      </c>
      <c r="R55" s="1" t="s">
        <v>116</v>
      </c>
      <c r="S55" s="1" t="s">
        <v>116</v>
      </c>
      <c r="T55" s="1" t="s">
        <v>116</v>
      </c>
      <c r="U55" s="1" t="s">
        <v>116</v>
      </c>
      <c r="V55" s="1" t="s">
        <v>116</v>
      </c>
      <c r="W55" s="1" t="s">
        <v>116</v>
      </c>
      <c r="X55" s="1" t="s">
        <v>116</v>
      </c>
      <c r="Y55" s="30" t="s">
        <v>116</v>
      </c>
      <c r="Z55" s="1" t="s">
        <v>116</v>
      </c>
      <c r="AA55" s="19" t="s">
        <v>116</v>
      </c>
      <c r="AB55" s="20" t="s">
        <v>403</v>
      </c>
    </row>
    <row r="56" spans="1:28" ht="30" x14ac:dyDescent="0.25">
      <c r="A56" t="s">
        <v>117</v>
      </c>
      <c r="B56" s="4" t="s">
        <v>121</v>
      </c>
      <c r="C56" s="4" t="s">
        <v>104</v>
      </c>
      <c r="D56" s="3" t="str">
        <f t="shared" si="0"/>
        <v>Bus stations</v>
      </c>
      <c r="E56" s="3" t="e" cm="1">
        <f t="array" aca="1" ref="E56" ca="1">MID(C56,FIND("(",C56,LOOKUP(2,1/(MID(C56,ROW(INDIRECT("1:"&amp;LEN(C56))),1)="("),ROW(INDIRECT("1:"&amp;LEN(C56)))))+1,FIND(")",C56,LOOKUP(2,1/(MID(C56,ROW(INDIRECT("1:"&amp;LEN(C56))),1)="("),ROW(INDIRECT("1:"&amp;LEN(C56)))))-FIND("(",C56,LOOKUP(2,1/(MID(C56,ROW(INDIRECT("1:"&amp;LEN(C56))),1)="("),ROW(INDIRECT("1:"&amp;LEN(C56)))))-1)</f>
        <v>#N/A</v>
      </c>
      <c r="F56" s="3"/>
      <c r="G56" s="31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34" t="s">
        <v>26</v>
      </c>
      <c r="Q56" s="1" t="s">
        <v>30</v>
      </c>
      <c r="R56" s="1" t="s">
        <v>30</v>
      </c>
      <c r="S56" s="2" t="s">
        <v>26</v>
      </c>
      <c r="T56" s="1" t="s">
        <v>30</v>
      </c>
      <c r="U56" s="2" t="s">
        <v>30</v>
      </c>
      <c r="V56" s="1" t="s">
        <v>30</v>
      </c>
      <c r="W56" s="1" t="s">
        <v>30</v>
      </c>
      <c r="X56" s="1" t="s">
        <v>30</v>
      </c>
      <c r="Y56" s="30" t="s">
        <v>30</v>
      </c>
      <c r="Z56" s="1" t="s">
        <v>30</v>
      </c>
      <c r="AA56" s="19" t="s">
        <v>30</v>
      </c>
      <c r="AB56" s="20" t="s">
        <v>403</v>
      </c>
    </row>
    <row r="57" spans="1:28" ht="51" x14ac:dyDescent="0.25">
      <c r="A57" t="s">
        <v>117</v>
      </c>
      <c r="B57" s="4" t="s">
        <v>121</v>
      </c>
      <c r="C57" s="4" t="s">
        <v>105</v>
      </c>
      <c r="D57" s="3" t="str">
        <f t="shared" si="0"/>
        <v>Docks</v>
      </c>
      <c r="E57" s="3" t="e" cm="1">
        <f t="array" aca="1" ref="E57" ca="1">MID(C57,FIND("(",C57,LOOKUP(2,1/(MID(C57,ROW(INDIRECT("1:"&amp;LEN(C57))),1)="("),ROW(INDIRECT("1:"&amp;LEN(C57)))))+1,FIND(")",C57,LOOKUP(2,1/(MID(C57,ROW(INDIRECT("1:"&amp;LEN(C57))),1)="("),ROW(INDIRECT("1:"&amp;LEN(C57)))))-FIND("(",C57,LOOKUP(2,1/(MID(C57,ROW(INDIRECT("1:"&amp;LEN(C57))),1)="("),ROW(INDIRECT("1:"&amp;LEN(C57)))))-1)</f>
        <v>#N/A</v>
      </c>
      <c r="F57" s="3"/>
      <c r="G57" s="31" t="s">
        <v>26</v>
      </c>
      <c r="H57" s="2" t="s">
        <v>26</v>
      </c>
      <c r="I57" s="1" t="s">
        <v>30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9" t="s">
        <v>30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30" t="s">
        <v>38</v>
      </c>
      <c r="Z57" s="1" t="s">
        <v>38</v>
      </c>
      <c r="AA57" s="19" t="s">
        <v>38</v>
      </c>
      <c r="AB57" s="21" t="s">
        <v>414</v>
      </c>
    </row>
    <row r="58" spans="1:28" ht="45" x14ac:dyDescent="0.25">
      <c r="A58" t="s">
        <v>117</v>
      </c>
      <c r="B58" s="4" t="s">
        <v>121</v>
      </c>
      <c r="C58" s="4" t="s">
        <v>106</v>
      </c>
      <c r="D58" s="3" t="str">
        <f t="shared" si="0"/>
        <v>Freight terminals, yards or appurtenances, or facilities or services used or required in railroad operations, but not including passenger stations</v>
      </c>
      <c r="E58" s="3" t="e" cm="1">
        <f t="array" aca="1" ref="E58" ca="1">MID(C58,FIND("(",C58,LOOKUP(2,1/(MID(C58,ROW(INDIRECT("1:"&amp;LEN(C58))),1)="("),ROW(INDIRECT("1:"&amp;LEN(C58)))))+1,FIND(")",C58,LOOKUP(2,1/(MID(C58,ROW(INDIRECT("1:"&amp;LEN(C58))),1)="("),ROW(INDIRECT("1:"&amp;LEN(C58)))))-FIND("(",C58,LOOKUP(2,1/(MID(C58,ROW(INDIRECT("1:"&amp;LEN(C58))),1)="("),ROW(INDIRECT("1:"&amp;LEN(C58)))))-1)</f>
        <v>#N/A</v>
      </c>
      <c r="F58" s="3"/>
      <c r="G58" s="31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34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30" t="s">
        <v>38</v>
      </c>
      <c r="Z58" s="1" t="s">
        <v>38</v>
      </c>
      <c r="AA58" s="19" t="s">
        <v>38</v>
      </c>
      <c r="AB58" s="21" t="s">
        <v>416</v>
      </c>
    </row>
    <row r="59" spans="1:28" ht="30" x14ac:dyDescent="0.25">
      <c r="A59" t="s">
        <v>117</v>
      </c>
      <c r="B59" s="4" t="s">
        <v>121</v>
      </c>
      <c r="C59" s="4" t="s">
        <v>107</v>
      </c>
      <c r="D59" s="3" t="str">
        <f t="shared" si="0"/>
        <v>Heliports</v>
      </c>
      <c r="E59" s="3" t="e" cm="1">
        <f t="array" aca="1" ref="E59" ca="1">MID(C59,FIND("(",C59,LOOKUP(2,1/(MID(C59,ROW(INDIRECT("1:"&amp;LEN(C59))),1)="("),ROW(INDIRECT("1:"&amp;LEN(C59)))))+1,FIND(")",C59,LOOKUP(2,1/(MID(C59,ROW(INDIRECT("1:"&amp;LEN(C59))),1)="("),ROW(INDIRECT("1:"&amp;LEN(C59)))))-FIND("(",C59,LOOKUP(2,1/(MID(C59,ROW(INDIRECT("1:"&amp;LEN(C59))),1)="("),ROW(INDIRECT("1:"&amp;LEN(C59)))))-1)</f>
        <v>#N/A</v>
      </c>
      <c r="F59" s="3"/>
      <c r="G59" s="31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34" t="s">
        <v>26</v>
      </c>
      <c r="Q59" s="2" t="s">
        <v>26</v>
      </c>
      <c r="R59" s="2" t="s">
        <v>26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30" t="s">
        <v>30</v>
      </c>
      <c r="Z59" s="1" t="s">
        <v>30</v>
      </c>
      <c r="AA59" s="19" t="s">
        <v>30</v>
      </c>
      <c r="AB59" s="20" t="s">
        <v>403</v>
      </c>
    </row>
    <row r="60" spans="1:28" ht="33" x14ac:dyDescent="0.25">
      <c r="A60" t="s">
        <v>117</v>
      </c>
      <c r="B60" s="4" t="s">
        <v>121</v>
      </c>
      <c r="C60" s="4" t="s">
        <v>108</v>
      </c>
      <c r="D60" s="3" t="str">
        <f t="shared" si="0"/>
        <v>Mooring facilities for non-commercial pleasure boats</v>
      </c>
      <c r="E60" s="3" t="e" cm="1">
        <f t="array" aca="1" ref="E60" ca="1">MID(C60,FIND("(",C60,LOOKUP(2,1/(MID(C60,ROW(INDIRECT("1:"&amp;LEN(C60))),1)="("),ROW(INDIRECT("1:"&amp;LEN(C60)))))+1,FIND(")",C60,LOOKUP(2,1/(MID(C60,ROW(INDIRECT("1:"&amp;LEN(C60))),1)="("),ROW(INDIRECT("1:"&amp;LEN(C60)))))-FIND("(",C60,LOOKUP(2,1/(MID(C60,ROW(INDIRECT("1:"&amp;LEN(C60))),1)="("),ROW(INDIRECT("1:"&amp;LEN(C60)))))-1)</f>
        <v>#N/A</v>
      </c>
      <c r="F60" s="3"/>
      <c r="G60" s="31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34" t="s">
        <v>26</v>
      </c>
      <c r="Q60" s="1" t="s">
        <v>116</v>
      </c>
      <c r="R60" s="1" t="s">
        <v>116</v>
      </c>
      <c r="S60" s="1" t="s">
        <v>116</v>
      </c>
      <c r="T60" s="1" t="s">
        <v>116</v>
      </c>
      <c r="U60" s="1" t="s">
        <v>116</v>
      </c>
      <c r="V60" s="1" t="s">
        <v>116</v>
      </c>
      <c r="W60" s="1" t="s">
        <v>116</v>
      </c>
      <c r="X60" s="1" t="s">
        <v>116</v>
      </c>
      <c r="Y60" s="30" t="s">
        <v>116</v>
      </c>
      <c r="Z60" s="1" t="s">
        <v>116</v>
      </c>
      <c r="AA60" s="19" t="s">
        <v>116</v>
      </c>
      <c r="AB60" s="20" t="s">
        <v>403</v>
      </c>
    </row>
    <row r="61" spans="1:28" ht="33" x14ac:dyDescent="0.25">
      <c r="A61" t="s">
        <v>117</v>
      </c>
      <c r="B61" s="4" t="s">
        <v>121</v>
      </c>
      <c r="C61" s="4" t="s">
        <v>109</v>
      </c>
      <c r="D61" s="3" t="str">
        <f t="shared" si="0"/>
        <v>Public transit or railroad electric substations</v>
      </c>
      <c r="E61" s="3" t="e" cm="1">
        <f t="array" aca="1" ref="E61" ca="1">MID(C61,FIND("(",C61,LOOKUP(2,1/(MID(C61,ROW(INDIRECT("1:"&amp;LEN(C61))),1)="("),ROW(INDIRECT("1:"&amp;LEN(C61)))))+1,FIND(")",C61,LOOKUP(2,1/(MID(C61,ROW(INDIRECT("1:"&amp;LEN(C61))),1)="("),ROW(INDIRECT("1:"&amp;LEN(C61)))))-FIND("(",C61,LOOKUP(2,1/(MID(C61,ROW(INDIRECT("1:"&amp;LEN(C61))),1)="("),ROW(INDIRECT("1:"&amp;LEN(C61)))))-1)</f>
        <v>#N/A</v>
      </c>
      <c r="F61" s="3"/>
      <c r="G61" s="30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9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30" t="s">
        <v>38</v>
      </c>
      <c r="Z61" s="1" t="s">
        <v>38</v>
      </c>
      <c r="AA61" s="19" t="s">
        <v>38</v>
      </c>
      <c r="AB61" s="21" t="s">
        <v>416</v>
      </c>
    </row>
    <row r="62" spans="1:28" ht="33" x14ac:dyDescent="0.25">
      <c r="A62" t="s">
        <v>117</v>
      </c>
      <c r="B62" s="4" t="s">
        <v>121</v>
      </c>
      <c r="C62" s="4" t="s">
        <v>110</v>
      </c>
      <c r="D62" s="3" t="str">
        <f t="shared" si="0"/>
        <v>Public transit yards, including #accessory# motor fuel pumps</v>
      </c>
      <c r="E62" s="3" t="e" cm="1">
        <f t="array" aca="1" ref="E62" ca="1">MID(C62,FIND("(",C62,LOOKUP(2,1/(MID(C62,ROW(INDIRECT("1:"&amp;LEN(C62))),1)="("),ROW(INDIRECT("1:"&amp;LEN(C62)))))+1,FIND(")",C62,LOOKUP(2,1/(MID(C62,ROW(INDIRECT("1:"&amp;LEN(C62))),1)="("),ROW(INDIRECT("1:"&amp;LEN(C62)))))-FIND("(",C62,LOOKUP(2,1/(MID(C62,ROW(INDIRECT("1:"&amp;LEN(C62))),1)="("),ROW(INDIRECT("1:"&amp;LEN(C62)))))-1)</f>
        <v>#N/A</v>
      </c>
      <c r="F62" s="3"/>
      <c r="G62" s="31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34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1" t="s">
        <v>38</v>
      </c>
      <c r="Y62" s="30" t="s">
        <v>38</v>
      </c>
      <c r="Z62" s="1" t="s">
        <v>38</v>
      </c>
      <c r="AA62" s="19" t="s">
        <v>38</v>
      </c>
      <c r="AB62" s="21" t="s">
        <v>416</v>
      </c>
    </row>
    <row r="63" spans="1:28" ht="33" x14ac:dyDescent="0.25">
      <c r="A63" t="s">
        <v>117</v>
      </c>
      <c r="B63" s="4" t="s">
        <v>121</v>
      </c>
      <c r="C63" s="4" t="s">
        <v>111</v>
      </c>
      <c r="D63" s="3" t="str">
        <f t="shared" ref="D63:D126" si="1">_xlfn.TEXTAFTER(C63," - ",,,,C63)</f>
        <v>Railroad or transit rights-of-way</v>
      </c>
      <c r="E63" s="3" t="e" cm="1">
        <f t="array" aca="1" ref="E63" ca="1">MID(C63,FIND("(",C63,LOOKUP(2,1/(MID(C63,ROW(INDIRECT("1:"&amp;LEN(C63))),1)="("),ROW(INDIRECT("1:"&amp;LEN(C63)))))+1,FIND(")",C63,LOOKUP(2,1/(MID(C63,ROW(INDIRECT("1:"&amp;LEN(C63))),1)="("),ROW(INDIRECT("1:"&amp;LEN(C63)))))-FIND("(",C63,LOOKUP(2,1/(MID(C63,ROW(INDIRECT("1:"&amp;LEN(C63))),1)="("),ROW(INDIRECT("1:"&amp;LEN(C63)))))-1)</f>
        <v>#N/A</v>
      </c>
      <c r="F63" s="3"/>
      <c r="G63" s="30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9" t="s">
        <v>27</v>
      </c>
      <c r="Q63" s="1" t="s">
        <v>116</v>
      </c>
      <c r="R63" s="1" t="s">
        <v>116</v>
      </c>
      <c r="S63" s="1" t="s">
        <v>116</v>
      </c>
      <c r="T63" s="1" t="s">
        <v>116</v>
      </c>
      <c r="U63" s="1" t="s">
        <v>116</v>
      </c>
      <c r="V63" s="1" t="s">
        <v>116</v>
      </c>
      <c r="W63" s="1" t="s">
        <v>116</v>
      </c>
      <c r="X63" s="1" t="s">
        <v>116</v>
      </c>
      <c r="Y63" s="30" t="s">
        <v>116</v>
      </c>
      <c r="Z63" s="1" t="s">
        <v>116</v>
      </c>
      <c r="AA63" s="19" t="s">
        <v>116</v>
      </c>
      <c r="AB63" s="20" t="s">
        <v>403</v>
      </c>
    </row>
    <row r="64" spans="1:28" ht="25.5" x14ac:dyDescent="0.25">
      <c r="A64" t="s">
        <v>117</v>
      </c>
      <c r="B64" s="4" t="s">
        <v>121</v>
      </c>
      <c r="C64" s="4" t="s">
        <v>112</v>
      </c>
      <c r="D64" s="3" t="str">
        <f t="shared" si="1"/>
        <v>Railroad passenger stations</v>
      </c>
      <c r="E64" s="3" t="e" cm="1">
        <f t="array" aca="1" ref="E64" ca="1">MID(C64,FIND("(",C64,LOOKUP(2,1/(MID(C64,ROW(INDIRECT("1:"&amp;LEN(C64))),1)="("),ROW(INDIRECT("1:"&amp;LEN(C64)))))+1,FIND(")",C64,LOOKUP(2,1/(MID(C64,ROW(INDIRECT("1:"&amp;LEN(C64))),1)="("),ROW(INDIRECT("1:"&amp;LEN(C64)))))-FIND("(",C64,LOOKUP(2,1/(MID(C64,ROW(INDIRECT("1:"&amp;LEN(C64))),1)="("),ROW(INDIRECT("1:"&amp;LEN(C64)))))-1)</f>
        <v>#N/A</v>
      </c>
      <c r="F64" s="3"/>
      <c r="G64" s="30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9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30" t="s">
        <v>30</v>
      </c>
      <c r="Z64" s="1" t="s">
        <v>30</v>
      </c>
      <c r="AA64" s="19" t="s">
        <v>30</v>
      </c>
      <c r="AB64" s="20" t="s">
        <v>403</v>
      </c>
    </row>
    <row r="65" spans="1:28" ht="25.5" x14ac:dyDescent="0.25">
      <c r="A65" t="s">
        <v>117</v>
      </c>
      <c r="B65" s="4" t="s">
        <v>121</v>
      </c>
      <c r="C65" s="4" t="s">
        <v>113</v>
      </c>
      <c r="D65" s="3" t="str">
        <f t="shared" si="1"/>
        <v>Seaplane bases</v>
      </c>
      <c r="E65" s="3" t="e" cm="1">
        <f t="array" aca="1" ref="E65" ca="1">MID(C65,FIND("(",C65,LOOKUP(2,1/(MID(C65,ROW(INDIRECT("1:"&amp;LEN(C65))),1)="("),ROW(INDIRECT("1:"&amp;LEN(C65)))))+1,FIND(")",C65,LOOKUP(2,1/(MID(C65,ROW(INDIRECT("1:"&amp;LEN(C65))),1)="("),ROW(INDIRECT("1:"&amp;LEN(C65)))))-FIND("(",C65,LOOKUP(2,1/(MID(C65,ROW(INDIRECT("1:"&amp;LEN(C65))),1)="("),ROW(INDIRECT("1:"&amp;LEN(C65)))))-1)</f>
        <v>#N/A</v>
      </c>
      <c r="F65" s="3"/>
      <c r="G65" s="30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9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30" t="s">
        <v>30</v>
      </c>
      <c r="Z65" s="1" t="s">
        <v>30</v>
      </c>
      <c r="AA65" s="19" t="s">
        <v>30</v>
      </c>
      <c r="AB65" s="20" t="s">
        <v>403</v>
      </c>
    </row>
    <row r="66" spans="1:28" ht="33" x14ac:dyDescent="0.25">
      <c r="A66" t="s">
        <v>117</v>
      </c>
      <c r="B66" s="4" t="s">
        <v>121</v>
      </c>
      <c r="C66" s="4" t="s">
        <v>114</v>
      </c>
      <c r="D66" s="3" t="str">
        <f t="shared" si="1"/>
        <v>Truck weighing stations</v>
      </c>
      <c r="E66" s="3" t="e" cm="1">
        <f t="array" aca="1" ref="E66" ca="1">MID(C66,FIND("(",C66,LOOKUP(2,1/(MID(C66,ROW(INDIRECT("1:"&amp;LEN(C66))),1)="("),ROW(INDIRECT("1:"&amp;LEN(C66)))))+1,FIND(")",C66,LOOKUP(2,1/(MID(C66,ROW(INDIRECT("1:"&amp;LEN(C66))),1)="("),ROW(INDIRECT("1:"&amp;LEN(C66)))))-FIND("(",C66,LOOKUP(2,1/(MID(C66,ROW(INDIRECT("1:"&amp;LEN(C66))),1)="("),ROW(INDIRECT("1:"&amp;LEN(C66)))))-1)</f>
        <v>#N/A</v>
      </c>
      <c r="F66" s="3"/>
      <c r="G66" s="31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34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30" t="s">
        <v>38</v>
      </c>
      <c r="Z66" s="1" t="s">
        <v>38</v>
      </c>
      <c r="AA66" s="19" t="s">
        <v>38</v>
      </c>
      <c r="AB66" s="21" t="s">
        <v>416</v>
      </c>
    </row>
    <row r="67" spans="1:28" ht="33" x14ac:dyDescent="0.25">
      <c r="A67" t="s">
        <v>125</v>
      </c>
      <c r="B67" s="4" t="s">
        <v>126</v>
      </c>
      <c r="C67" s="4" t="s">
        <v>122</v>
      </c>
      <c r="D67" s="3" t="str">
        <f t="shared" si="1"/>
        <v>#Energy infrastructure equipment#</v>
      </c>
      <c r="E67" s="3" t="e" cm="1">
        <f t="array" aca="1" ref="E67" ca="1">MID(C67,FIND("(",C67,LOOKUP(2,1/(MID(C67,ROW(INDIRECT("1:"&amp;LEN(C67))),1)="("),ROW(INDIRECT("1:"&amp;LEN(C67)))))+1,FIND(")",C67,LOOKUP(2,1/(MID(C67,ROW(INDIRECT("1:"&amp;LEN(C67))),1)="("),ROW(INDIRECT("1:"&amp;LEN(C67)))))-FIND("(",C67,LOOKUP(2,1/(MID(C67,ROW(INDIRECT("1:"&amp;LEN(C67))),1)="("),ROW(INDIRECT("1:"&amp;LEN(C67)))))-1)</f>
        <v>#N/A</v>
      </c>
      <c r="F67" s="3"/>
      <c r="G67" s="30" t="s">
        <v>80</v>
      </c>
      <c r="H67" s="1" t="s">
        <v>80</v>
      </c>
      <c r="I67" s="1" t="s">
        <v>80</v>
      </c>
      <c r="J67" s="1" t="s">
        <v>80</v>
      </c>
      <c r="K67" s="1" t="s">
        <v>80</v>
      </c>
      <c r="L67" s="1" t="s">
        <v>80</v>
      </c>
      <c r="M67" s="1" t="s">
        <v>80</v>
      </c>
      <c r="N67" s="1" t="s">
        <v>80</v>
      </c>
      <c r="O67" s="1" t="s">
        <v>80</v>
      </c>
      <c r="P67" s="19" t="s">
        <v>80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116</v>
      </c>
      <c r="Y67" s="30" t="s">
        <v>116</v>
      </c>
      <c r="Z67" s="1" t="s">
        <v>116</v>
      </c>
      <c r="AA67" s="19" t="s">
        <v>116</v>
      </c>
      <c r="AB67" s="20" t="s">
        <v>403</v>
      </c>
    </row>
    <row r="68" spans="1:28" ht="33" x14ac:dyDescent="0.25">
      <c r="A68" t="s">
        <v>125</v>
      </c>
      <c r="B68" s="4" t="s">
        <v>126</v>
      </c>
      <c r="C68" s="4" t="s">
        <v>123</v>
      </c>
      <c r="D68" s="3" t="str">
        <f t="shared" si="1"/>
        <v>Public bicycle and micromobility parking</v>
      </c>
      <c r="E68" s="3" t="e" cm="1">
        <f t="array" aca="1" ref="E68" ca="1">MID(C68,FIND("(",C68,LOOKUP(2,1/(MID(C68,ROW(INDIRECT("1:"&amp;LEN(C68))),1)="("),ROW(INDIRECT("1:"&amp;LEN(C68)))))+1,FIND(")",C68,LOOKUP(2,1/(MID(C68,ROW(INDIRECT("1:"&amp;LEN(C68))),1)="("),ROW(INDIRECT("1:"&amp;LEN(C68)))))-FIND("(",C68,LOOKUP(2,1/(MID(C68,ROW(INDIRECT("1:"&amp;LEN(C68))),1)="("),ROW(INDIRECT("1:"&amp;LEN(C68)))))-1)</f>
        <v>#N/A</v>
      </c>
      <c r="F68" s="3"/>
      <c r="G68" s="31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34" t="s">
        <v>26</v>
      </c>
      <c r="Q68" s="1" t="s">
        <v>116</v>
      </c>
      <c r="R68" s="1" t="s">
        <v>116</v>
      </c>
      <c r="S68" s="1" t="s">
        <v>116</v>
      </c>
      <c r="T68" s="1" t="s">
        <v>116</v>
      </c>
      <c r="U68" s="1" t="s">
        <v>116</v>
      </c>
      <c r="V68" s="1" t="s">
        <v>116</v>
      </c>
      <c r="W68" s="1" t="s">
        <v>116</v>
      </c>
      <c r="X68" s="1" t="s">
        <v>116</v>
      </c>
      <c r="Y68" s="30" t="s">
        <v>116</v>
      </c>
      <c r="Z68" s="1" t="s">
        <v>116</v>
      </c>
      <c r="AA68" s="19" t="s">
        <v>116</v>
      </c>
      <c r="AB68" s="20" t="s">
        <v>403</v>
      </c>
    </row>
    <row r="69" spans="1:28" ht="33" x14ac:dyDescent="0.25">
      <c r="A69" t="s">
        <v>125</v>
      </c>
      <c r="B69" s="4" t="s">
        <v>126</v>
      </c>
      <c r="C69" s="4" t="s">
        <v>124</v>
      </c>
      <c r="D69" s="3" t="str">
        <f t="shared" si="1"/>
        <v>Recycling, or organic material, receiving</v>
      </c>
      <c r="E69" s="3" t="e" cm="1">
        <f t="array" aca="1" ref="E69" ca="1">MID(C69,FIND("(",C69,LOOKUP(2,1/(MID(C69,ROW(INDIRECT("1:"&amp;LEN(C69))),1)="("),ROW(INDIRECT("1:"&amp;LEN(C69)))))+1,FIND(")",C69,LOOKUP(2,1/(MID(C69,ROW(INDIRECT("1:"&amp;LEN(C69))),1)="("),ROW(INDIRECT("1:"&amp;LEN(C69)))))-FIND("(",C69,LOOKUP(2,1/(MID(C69,ROW(INDIRECT("1:"&amp;LEN(C69))),1)="("),ROW(INDIRECT("1:"&amp;LEN(C69)))))-1)</f>
        <v>#N/A</v>
      </c>
      <c r="F69" s="3"/>
      <c r="G69" s="31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34" t="s">
        <v>26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s="1" t="s">
        <v>61</v>
      </c>
      <c r="Y69" s="30" t="s">
        <v>116</v>
      </c>
      <c r="Z69" s="1" t="s">
        <v>116</v>
      </c>
      <c r="AA69" s="19" t="s">
        <v>116</v>
      </c>
      <c r="AB69" s="20" t="s">
        <v>403</v>
      </c>
    </row>
    <row r="70" spans="1:28" ht="33" x14ac:dyDescent="0.25">
      <c r="A70" t="s">
        <v>132</v>
      </c>
      <c r="B70" s="4" t="s">
        <v>127</v>
      </c>
      <c r="C70" s="4" t="s">
        <v>128</v>
      </c>
      <c r="D70" s="3" t="str">
        <f t="shared" si="1"/>
        <v>#Motels#</v>
      </c>
      <c r="E70" s="3" t="e" cm="1">
        <f t="array" aca="1" ref="E70" ca="1">MID(C70,FIND("(",C70,LOOKUP(2,1/(MID(C70,ROW(INDIRECT("1:"&amp;LEN(C70))),1)="("),ROW(INDIRECT("1:"&amp;LEN(C70)))))+1,FIND(")",C70,LOOKUP(2,1/(MID(C70,ROW(INDIRECT("1:"&amp;LEN(C70))),1)="("),ROW(INDIRECT("1:"&amp;LEN(C70)))))-FIND("(",C70,LOOKUP(2,1/(MID(C70,ROW(INDIRECT("1:"&amp;LEN(C70))),1)="("),ROW(INDIRECT("1:"&amp;LEN(C70)))))-1)</f>
        <v>#N/A</v>
      </c>
      <c r="F70" s="3"/>
      <c r="G70" s="31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34" t="s">
        <v>26</v>
      </c>
      <c r="Q70" s="1" t="s">
        <v>48</v>
      </c>
      <c r="R70" s="1" t="s">
        <v>48</v>
      </c>
      <c r="S70" s="2" t="s">
        <v>26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30" t="s">
        <v>36</v>
      </c>
      <c r="Z70" s="2" t="s">
        <v>26</v>
      </c>
      <c r="AA70" s="34" t="s">
        <v>26</v>
      </c>
      <c r="AB70" s="21" t="s">
        <v>418</v>
      </c>
    </row>
    <row r="71" spans="1:28" ht="33" x14ac:dyDescent="0.25">
      <c r="A71" t="s">
        <v>132</v>
      </c>
      <c r="B71" s="4" t="s">
        <v>127</v>
      </c>
      <c r="C71" s="4" t="s">
        <v>129</v>
      </c>
      <c r="D71" s="3" t="str">
        <f t="shared" si="1"/>
        <v>Overnight camps</v>
      </c>
      <c r="E71" s="3" t="e" cm="1">
        <f t="array" aca="1" ref="E71" ca="1">MID(C71,FIND("(",C71,LOOKUP(2,1/(MID(C71,ROW(INDIRECT("1:"&amp;LEN(C71))),1)="("),ROW(INDIRECT("1:"&amp;LEN(C71)))))+1,FIND(")",C71,LOOKUP(2,1/(MID(C71,ROW(INDIRECT("1:"&amp;LEN(C71))),1)="("),ROW(INDIRECT("1:"&amp;LEN(C71)))))-FIND("(",C71,LOOKUP(2,1/(MID(C71,ROW(INDIRECT("1:"&amp;LEN(C71))),1)="("),ROW(INDIRECT("1:"&amp;LEN(C71)))))-1)</f>
        <v>#N/A</v>
      </c>
      <c r="F71" s="3"/>
      <c r="G71" s="30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N71" s="1" t="s">
        <v>30</v>
      </c>
      <c r="O71" s="1" t="s">
        <v>30</v>
      </c>
      <c r="P71" s="19" t="s">
        <v>30</v>
      </c>
      <c r="Q71" s="1" t="s">
        <v>30</v>
      </c>
      <c r="R71" s="1" t="s">
        <v>30</v>
      </c>
      <c r="S71" s="1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1" t="s">
        <v>116</v>
      </c>
      <c r="Y71" s="30" t="s">
        <v>116</v>
      </c>
      <c r="Z71" s="1" t="s">
        <v>116</v>
      </c>
      <c r="AA71" s="19" t="s">
        <v>116</v>
      </c>
      <c r="AB71" s="21" t="s">
        <v>402</v>
      </c>
    </row>
    <row r="72" spans="1:28" ht="33" x14ac:dyDescent="0.25">
      <c r="A72" t="s">
        <v>132</v>
      </c>
      <c r="B72" s="4" t="s">
        <v>127</v>
      </c>
      <c r="C72" s="4" t="s">
        <v>130</v>
      </c>
      <c r="D72" s="3" t="str">
        <f t="shared" si="1"/>
        <v>#Tourist cabins#</v>
      </c>
      <c r="E72" s="3" t="e" cm="1">
        <f t="array" aca="1" ref="E72" ca="1">MID(C72,FIND("(",C72,LOOKUP(2,1/(MID(C72,ROW(INDIRECT("1:"&amp;LEN(C72))),1)="("),ROW(INDIRECT("1:"&amp;LEN(C72)))))+1,FIND(")",C72,LOOKUP(2,1/(MID(C72,ROW(INDIRECT("1:"&amp;LEN(C72))),1)="("),ROW(INDIRECT("1:"&amp;LEN(C72)))))-FIND("(",C72,LOOKUP(2,1/(MID(C72,ROW(INDIRECT("1:"&amp;LEN(C72))),1)="("),ROW(INDIRECT("1:"&amp;LEN(C72)))))-1)</f>
        <v>#N/A</v>
      </c>
      <c r="F72" s="3"/>
      <c r="G72" s="31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34" t="s">
        <v>26</v>
      </c>
      <c r="Q72" s="1" t="s">
        <v>48</v>
      </c>
      <c r="R72" s="1" t="s">
        <v>48</v>
      </c>
      <c r="S72" s="2" t="s">
        <v>26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30" t="s">
        <v>36</v>
      </c>
      <c r="Z72" s="2" t="s">
        <v>26</v>
      </c>
      <c r="AA72" s="34" t="s">
        <v>26</v>
      </c>
      <c r="AB72" s="21" t="s">
        <v>418</v>
      </c>
    </row>
    <row r="73" spans="1:28" ht="33" x14ac:dyDescent="0.25">
      <c r="A73" t="s">
        <v>132</v>
      </c>
      <c r="B73" s="4" t="s">
        <v>127</v>
      </c>
      <c r="C73" s="4" t="s">
        <v>131</v>
      </c>
      <c r="D73" s="3" t="str">
        <f t="shared" si="1"/>
        <v>#Transient hotels#</v>
      </c>
      <c r="E73" s="3" t="e" cm="1">
        <f t="array" aca="1" ref="E73" ca="1">MID(C73,FIND("(",C73,LOOKUP(2,1/(MID(C73,ROW(INDIRECT("1:"&amp;LEN(C73))),1)="("),ROW(INDIRECT("1:"&amp;LEN(C73)))))+1,FIND(")",C73,LOOKUP(2,1/(MID(C73,ROW(INDIRECT("1:"&amp;LEN(C73))),1)="("),ROW(INDIRECT("1:"&amp;LEN(C73)))))-FIND("(",C73,LOOKUP(2,1/(MID(C73,ROW(INDIRECT("1:"&amp;LEN(C73))),1)="("),ROW(INDIRECT("1:"&amp;LEN(C73)))))-1)</f>
        <v>#N/A</v>
      </c>
      <c r="F73" s="3"/>
      <c r="G73" s="31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19" t="s">
        <v>30</v>
      </c>
      <c r="Q73" s="1" t="s">
        <v>48</v>
      </c>
      <c r="R73" s="1" t="s">
        <v>48</v>
      </c>
      <c r="S73" s="2" t="s">
        <v>26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30" t="s">
        <v>36</v>
      </c>
      <c r="Z73" s="2" t="s">
        <v>26</v>
      </c>
      <c r="AA73" s="34" t="s">
        <v>26</v>
      </c>
      <c r="AB73" s="21" t="s">
        <v>419</v>
      </c>
    </row>
    <row r="74" spans="1:28" ht="33" x14ac:dyDescent="0.25">
      <c r="A74" t="s">
        <v>157</v>
      </c>
      <c r="B74" s="4" t="s">
        <v>133</v>
      </c>
      <c r="C74" s="4" t="s">
        <v>159</v>
      </c>
      <c r="D74" s="3" t="str">
        <f t="shared" si="1"/>
        <v>Automobile dealers (4411)</v>
      </c>
      <c r="E74" s="3" t="str" cm="1">
        <f t="array" aca="1" ref="E74" ca="1">MID(C74,FIND("(",C74,LOOKUP(2,1/(MID(C74,ROW(INDIRECT("1:"&amp;LEN(C74))),1)="("),ROW(INDIRECT("1:"&amp;LEN(C74)))))+1,FIND(")",C74,LOOKUP(2,1/(MID(C74,ROW(INDIRECT("1:"&amp;LEN(C74))),1)="("),ROW(INDIRECT("1:"&amp;LEN(C74)))))-FIND("(",C74,LOOKUP(2,1/(MID(C74,ROW(INDIRECT("1:"&amp;LEN(C74))),1)="("),ROW(INDIRECT("1:"&amp;LEN(C74)))))-1)</f>
        <v>4411</v>
      </c>
      <c r="F74" s="3"/>
      <c r="G74" s="32" t="s">
        <v>134</v>
      </c>
      <c r="H74" s="5" t="s">
        <v>134</v>
      </c>
      <c r="I74" s="5" t="s">
        <v>134</v>
      </c>
      <c r="J74" s="5" t="s">
        <v>134</v>
      </c>
      <c r="K74" s="5" t="s">
        <v>134</v>
      </c>
      <c r="L74" s="5" t="s">
        <v>134</v>
      </c>
      <c r="M74" s="5" t="s">
        <v>134</v>
      </c>
      <c r="N74" s="5" t="s">
        <v>134</v>
      </c>
      <c r="O74" s="5" t="s">
        <v>134</v>
      </c>
      <c r="P74" s="35" t="s">
        <v>134</v>
      </c>
      <c r="Q74" s="5" t="s">
        <v>134</v>
      </c>
      <c r="R74" s="1" t="s">
        <v>36</v>
      </c>
      <c r="S74" s="5" t="s">
        <v>134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116</v>
      </c>
      <c r="Y74" s="30" t="s">
        <v>116</v>
      </c>
      <c r="Z74" s="1" t="s">
        <v>116</v>
      </c>
      <c r="AA74" s="19" t="s">
        <v>116</v>
      </c>
      <c r="AB74" s="21" t="s">
        <v>413</v>
      </c>
    </row>
    <row r="75" spans="1:28" ht="33" x14ac:dyDescent="0.25">
      <c r="A75" t="s">
        <v>157</v>
      </c>
      <c r="B75" s="4" t="s">
        <v>133</v>
      </c>
      <c r="C75" s="4" t="s">
        <v>169</v>
      </c>
      <c r="D75" s="3" t="str">
        <f t="shared" si="1"/>
        <v>Boat dealers (441222)</v>
      </c>
      <c r="E75" s="3" t="str" cm="1">
        <f t="array" aca="1" ref="E75" ca="1">MID(C75,FIND("(",C75,LOOKUP(2,1/(MID(C75,ROW(INDIRECT("1:"&amp;LEN(C75))),1)="("),ROW(INDIRECT("1:"&amp;LEN(C75)))))+1,FIND(")",C75,LOOKUP(2,1/(MID(C75,ROW(INDIRECT("1:"&amp;LEN(C75))),1)="("),ROW(INDIRECT("1:"&amp;LEN(C75)))))-FIND("(",C75,LOOKUP(2,1/(MID(C75,ROW(INDIRECT("1:"&amp;LEN(C75))),1)="("),ROW(INDIRECT("1:"&amp;LEN(C75)))))-1)</f>
        <v>441222</v>
      </c>
      <c r="F75" s="3"/>
      <c r="G75" s="32" t="s">
        <v>134</v>
      </c>
      <c r="H75" s="5" t="s">
        <v>134</v>
      </c>
      <c r="I75" s="5" t="s">
        <v>134</v>
      </c>
      <c r="J75" s="5" t="s">
        <v>134</v>
      </c>
      <c r="K75" s="5" t="s">
        <v>134</v>
      </c>
      <c r="L75" s="5" t="s">
        <v>134</v>
      </c>
      <c r="M75" s="5" t="s">
        <v>134</v>
      </c>
      <c r="N75" s="5" t="s">
        <v>134</v>
      </c>
      <c r="O75" s="5" t="s">
        <v>134</v>
      </c>
      <c r="P75" s="35" t="s">
        <v>134</v>
      </c>
      <c r="Q75" s="5" t="s">
        <v>134</v>
      </c>
      <c r="R75" s="1" t="s">
        <v>36</v>
      </c>
      <c r="S75" s="1" t="s">
        <v>38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116</v>
      </c>
      <c r="Y75" s="30" t="s">
        <v>116</v>
      </c>
      <c r="Z75" s="1" t="s">
        <v>116</v>
      </c>
      <c r="AA75" s="19" t="s">
        <v>116</v>
      </c>
      <c r="AB75" s="21" t="s">
        <v>413</v>
      </c>
    </row>
    <row r="76" spans="1:28" ht="33" x14ac:dyDescent="0.25">
      <c r="A76" t="s">
        <v>157</v>
      </c>
      <c r="B76" s="4" t="s">
        <v>133</v>
      </c>
      <c r="C76" s="4" t="s">
        <v>135</v>
      </c>
      <c r="D76" s="3" t="str">
        <f t="shared" si="1"/>
        <v>All other motor vehicle dealers (in 4412)</v>
      </c>
      <c r="E76" s="3" t="str" cm="1">
        <f t="array" aca="1" ref="E76" ca="1">MID(C76,FIND("(",C76,LOOKUP(2,1/(MID(C76,ROW(INDIRECT("1:"&amp;LEN(C76))),1)="("),ROW(INDIRECT("1:"&amp;LEN(C76)))))+1,FIND(")",C76,LOOKUP(2,1/(MID(C76,ROW(INDIRECT("1:"&amp;LEN(C76))),1)="("),ROW(INDIRECT("1:"&amp;LEN(C76)))))-FIND("(",C76,LOOKUP(2,1/(MID(C76,ROW(INDIRECT("1:"&amp;LEN(C76))),1)="("),ROW(INDIRECT("1:"&amp;LEN(C76)))))-1)</f>
        <v>in 4412</v>
      </c>
      <c r="F76" s="3" t="s">
        <v>369</v>
      </c>
      <c r="G76" s="32" t="s">
        <v>134</v>
      </c>
      <c r="H76" s="5" t="s">
        <v>134</v>
      </c>
      <c r="I76" s="5" t="s">
        <v>134</v>
      </c>
      <c r="J76" s="5" t="s">
        <v>134</v>
      </c>
      <c r="K76" s="5" t="s">
        <v>134</v>
      </c>
      <c r="L76" s="5" t="s">
        <v>134</v>
      </c>
      <c r="M76" s="5" t="s">
        <v>134</v>
      </c>
      <c r="N76" s="5" t="s">
        <v>134</v>
      </c>
      <c r="O76" s="5" t="s">
        <v>134</v>
      </c>
      <c r="P76" s="35" t="s">
        <v>134</v>
      </c>
      <c r="Q76" s="5" t="s">
        <v>134</v>
      </c>
      <c r="R76" s="1" t="s">
        <v>36</v>
      </c>
      <c r="S76" s="5" t="s">
        <v>134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116</v>
      </c>
      <c r="Y76" s="30" t="s">
        <v>116</v>
      </c>
      <c r="Z76" s="1" t="s">
        <v>116</v>
      </c>
      <c r="AA76" s="19" t="s">
        <v>116</v>
      </c>
      <c r="AB76" s="21" t="s">
        <v>413</v>
      </c>
    </row>
    <row r="77" spans="1:28" ht="30" x14ac:dyDescent="0.25">
      <c r="A77" t="s">
        <v>157</v>
      </c>
      <c r="B77" s="4" t="s">
        <v>133</v>
      </c>
      <c r="C77" s="4" t="s">
        <v>160</v>
      </c>
      <c r="D77" s="3" t="str">
        <f t="shared" si="1"/>
        <v>Automotive parts, accessories and tire retailers (4413)</v>
      </c>
      <c r="E77" s="3" t="str" cm="1">
        <f t="array" aca="1" ref="E77" ca="1">MID(C77,FIND("(",C77,LOOKUP(2,1/(MID(C77,ROW(INDIRECT("1:"&amp;LEN(C77))),1)="("),ROW(INDIRECT("1:"&amp;LEN(C77)))))+1,FIND(")",C77,LOOKUP(2,1/(MID(C77,ROW(INDIRECT("1:"&amp;LEN(C77))),1)="("),ROW(INDIRECT("1:"&amp;LEN(C77)))))-FIND("(",C77,LOOKUP(2,1/(MID(C77,ROW(INDIRECT("1:"&amp;LEN(C77))),1)="("),ROW(INDIRECT("1:"&amp;LEN(C77)))))-1)</f>
        <v>4413</v>
      </c>
      <c r="F77" s="3"/>
      <c r="G77" s="32" t="s">
        <v>134</v>
      </c>
      <c r="H77" s="5" t="s">
        <v>134</v>
      </c>
      <c r="I77" s="5" t="s">
        <v>134</v>
      </c>
      <c r="J77" s="5" t="s">
        <v>134</v>
      </c>
      <c r="K77" s="5" t="s">
        <v>134</v>
      </c>
      <c r="L77" s="5" t="s">
        <v>134</v>
      </c>
      <c r="M77" s="5" t="s">
        <v>134</v>
      </c>
      <c r="N77" s="5" t="s">
        <v>134</v>
      </c>
      <c r="O77" s="5" t="s">
        <v>134</v>
      </c>
      <c r="P77" s="35" t="s">
        <v>134</v>
      </c>
      <c r="Q77" s="1" t="s">
        <v>27</v>
      </c>
      <c r="R77" s="1" t="s">
        <v>27</v>
      </c>
      <c r="S77" s="5" t="s">
        <v>134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27</v>
      </c>
      <c r="Y77" s="30" t="s">
        <v>27</v>
      </c>
      <c r="Z77" s="1" t="s">
        <v>27</v>
      </c>
      <c r="AA77" s="19" t="s">
        <v>27</v>
      </c>
      <c r="AB77" s="21" t="s">
        <v>420</v>
      </c>
    </row>
    <row r="78" spans="1:28" ht="45" x14ac:dyDescent="0.25">
      <c r="A78" t="s">
        <v>157</v>
      </c>
      <c r="B78" s="4" t="s">
        <v>136</v>
      </c>
      <c r="C78" s="4" t="s">
        <v>137</v>
      </c>
      <c r="D78" s="3" t="str">
        <f t="shared" si="1"/>
        <v>Lumber yards, retail (in 444180)</v>
      </c>
      <c r="E78" s="3" t="str" cm="1">
        <f t="array" aca="1" ref="E78" ca="1">MID(C78,FIND("(",C78,LOOKUP(2,1/(MID(C78,ROW(INDIRECT("1:"&amp;LEN(C78))),1)="("),ROW(INDIRECT("1:"&amp;LEN(C78)))))+1,FIND(")",C78,LOOKUP(2,1/(MID(C78,ROW(INDIRECT("1:"&amp;LEN(C78))),1)="("),ROW(INDIRECT("1:"&amp;LEN(C78)))))-FIND("(",C78,LOOKUP(2,1/(MID(C78,ROW(INDIRECT("1:"&amp;LEN(C78))),1)="("),ROW(INDIRECT("1:"&amp;LEN(C78)))))-1)</f>
        <v>in 444180</v>
      </c>
      <c r="F78" s="3">
        <v>444180</v>
      </c>
      <c r="G78" s="32" t="s">
        <v>134</v>
      </c>
      <c r="H78" s="5" t="s">
        <v>134</v>
      </c>
      <c r="I78" s="5" t="s">
        <v>134</v>
      </c>
      <c r="J78" s="5" t="s">
        <v>134</v>
      </c>
      <c r="K78" s="5" t="s">
        <v>134</v>
      </c>
      <c r="L78" s="5" t="s">
        <v>134</v>
      </c>
      <c r="M78" s="5" t="s">
        <v>134</v>
      </c>
      <c r="N78" s="5" t="s">
        <v>134</v>
      </c>
      <c r="O78" s="5" t="s">
        <v>134</v>
      </c>
      <c r="P78" s="35" t="s">
        <v>134</v>
      </c>
      <c r="Q78" s="5" t="s">
        <v>134</v>
      </c>
      <c r="R78" s="1" t="s">
        <v>61</v>
      </c>
      <c r="S78" s="5" t="s">
        <v>134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116</v>
      </c>
      <c r="Y78" s="30" t="s">
        <v>116</v>
      </c>
      <c r="Z78" s="1" t="s">
        <v>116</v>
      </c>
      <c r="AA78" s="19" t="s">
        <v>116</v>
      </c>
      <c r="AB78" s="21" t="s">
        <v>421</v>
      </c>
    </row>
    <row r="79" spans="1:28" ht="45" x14ac:dyDescent="0.25">
      <c r="A79" t="s">
        <v>157</v>
      </c>
      <c r="B79" s="4" t="s">
        <v>136</v>
      </c>
      <c r="C79" s="4" t="s">
        <v>138</v>
      </c>
      <c r="D79" s="3" t="str">
        <f t="shared" si="1"/>
        <v>All other building material and supplies dealers (in 4441)</v>
      </c>
      <c r="E79" s="3" t="str" cm="1">
        <f t="array" aca="1" ref="E79" ca="1">MID(C79,FIND("(",C79,LOOKUP(2,1/(MID(C79,ROW(INDIRECT("1:"&amp;LEN(C79))),1)="("),ROW(INDIRECT("1:"&amp;LEN(C79)))))+1,FIND(")",C79,LOOKUP(2,1/(MID(C79,ROW(INDIRECT("1:"&amp;LEN(C79))),1)="("),ROW(INDIRECT("1:"&amp;LEN(C79)))))-FIND("(",C79,LOOKUP(2,1/(MID(C79,ROW(INDIRECT("1:"&amp;LEN(C79))),1)="("),ROW(INDIRECT("1:"&amp;LEN(C79)))))-1)</f>
        <v>in 4441</v>
      </c>
      <c r="F79" s="3" t="s">
        <v>371</v>
      </c>
      <c r="G79" s="32" t="s">
        <v>134</v>
      </c>
      <c r="H79" s="5" t="s">
        <v>134</v>
      </c>
      <c r="I79" s="5" t="s">
        <v>134</v>
      </c>
      <c r="J79" s="5" t="s">
        <v>134</v>
      </c>
      <c r="K79" s="5" t="s">
        <v>134</v>
      </c>
      <c r="L79" s="5" t="s">
        <v>134</v>
      </c>
      <c r="M79" s="5" t="s">
        <v>134</v>
      </c>
      <c r="N79" s="5" t="s">
        <v>134</v>
      </c>
      <c r="O79" s="5" t="s">
        <v>134</v>
      </c>
      <c r="P79" s="35" t="s">
        <v>134</v>
      </c>
      <c r="Q79" s="1" t="s">
        <v>61</v>
      </c>
      <c r="R79" s="1" t="s">
        <v>61</v>
      </c>
      <c r="S79" s="5" t="s">
        <v>134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116</v>
      </c>
      <c r="Y79" s="30" t="s">
        <v>116</v>
      </c>
      <c r="Z79" s="1" t="s">
        <v>116</v>
      </c>
      <c r="AA79" s="19" t="s">
        <v>116</v>
      </c>
      <c r="AB79" s="21" t="s">
        <v>421</v>
      </c>
    </row>
    <row r="80" spans="1:28" ht="45" x14ac:dyDescent="0.25">
      <c r="A80" t="s">
        <v>157</v>
      </c>
      <c r="B80" s="4" t="s">
        <v>136</v>
      </c>
      <c r="C80" s="4" t="s">
        <v>161</v>
      </c>
      <c r="D80" s="3" t="str">
        <f t="shared" si="1"/>
        <v>Lawn and garden equipment and supplies retailers (4442)</v>
      </c>
      <c r="E80" s="3" t="str" cm="1">
        <f t="array" aca="1" ref="E80" ca="1">MID(C80,FIND("(",C80,LOOKUP(2,1/(MID(C80,ROW(INDIRECT("1:"&amp;LEN(C80))),1)="("),ROW(INDIRECT("1:"&amp;LEN(C80)))))+1,FIND(")",C80,LOOKUP(2,1/(MID(C80,ROW(INDIRECT("1:"&amp;LEN(C80))),1)="("),ROW(INDIRECT("1:"&amp;LEN(C80)))))-FIND("(",C80,LOOKUP(2,1/(MID(C80,ROW(INDIRECT("1:"&amp;LEN(C80))),1)="("),ROW(INDIRECT("1:"&amp;LEN(C80)))))-1)</f>
        <v>4442</v>
      </c>
      <c r="F80" s="3"/>
      <c r="G80" s="32" t="s">
        <v>134</v>
      </c>
      <c r="H80" s="5" t="s">
        <v>134</v>
      </c>
      <c r="I80" s="5" t="s">
        <v>134</v>
      </c>
      <c r="J80" s="5" t="s">
        <v>134</v>
      </c>
      <c r="K80" s="5" t="s">
        <v>134</v>
      </c>
      <c r="L80" s="5" t="s">
        <v>134</v>
      </c>
      <c r="M80" s="5" t="s">
        <v>134</v>
      </c>
      <c r="N80" s="5" t="s">
        <v>134</v>
      </c>
      <c r="O80" s="5" t="s">
        <v>134</v>
      </c>
      <c r="P80" s="35" t="s">
        <v>134</v>
      </c>
      <c r="Q80" s="26" t="s">
        <v>158</v>
      </c>
      <c r="R80" s="1" t="s">
        <v>116</v>
      </c>
      <c r="S80" s="5" t="s">
        <v>134</v>
      </c>
      <c r="T80" s="1" t="s">
        <v>116</v>
      </c>
      <c r="U80" s="1" t="s">
        <v>116</v>
      </c>
      <c r="V80" s="1" t="s">
        <v>116</v>
      </c>
      <c r="W80" s="1" t="s">
        <v>116</v>
      </c>
      <c r="X80" s="1" t="s">
        <v>116</v>
      </c>
      <c r="Y80" s="30" t="s">
        <v>116</v>
      </c>
      <c r="Z80" s="1" t="s">
        <v>116</v>
      </c>
      <c r="AA80" s="19" t="s">
        <v>116</v>
      </c>
      <c r="AB80" s="21" t="s">
        <v>420</v>
      </c>
    </row>
    <row r="81" spans="1:28" ht="33" x14ac:dyDescent="0.25">
      <c r="A81" t="s">
        <v>157</v>
      </c>
      <c r="B81" s="4" t="s">
        <v>139</v>
      </c>
      <c r="C81" s="4" t="s">
        <v>162</v>
      </c>
      <c r="D81" s="3" t="str">
        <f t="shared" si="1"/>
        <v>Grocery and convenience retailers (4451)</v>
      </c>
      <c r="E81" s="3" t="str" cm="1">
        <f t="array" aca="1" ref="E81" ca="1">MID(C81,FIND("(",C81,LOOKUP(2,1/(MID(C81,ROW(INDIRECT("1:"&amp;LEN(C81))),1)="("),ROW(INDIRECT("1:"&amp;LEN(C81)))))+1,FIND(")",C81,LOOKUP(2,1/(MID(C81,ROW(INDIRECT("1:"&amp;LEN(C81))),1)="("),ROW(INDIRECT("1:"&amp;LEN(C81)))))-FIND("(",C81,LOOKUP(2,1/(MID(C81,ROW(INDIRECT("1:"&amp;LEN(C81))),1)="("),ROW(INDIRECT("1:"&amp;LEN(C81)))))-1)</f>
        <v>4451</v>
      </c>
      <c r="F81" s="3"/>
      <c r="G81" s="32" t="s">
        <v>134</v>
      </c>
      <c r="H81" s="5" t="s">
        <v>134</v>
      </c>
      <c r="I81" s="5" t="s">
        <v>134</v>
      </c>
      <c r="J81" s="5" t="s">
        <v>134</v>
      </c>
      <c r="K81" s="5" t="s">
        <v>134</v>
      </c>
      <c r="L81" s="5" t="s">
        <v>134</v>
      </c>
      <c r="M81" s="5" t="s">
        <v>134</v>
      </c>
      <c r="N81" s="5" t="s">
        <v>134</v>
      </c>
      <c r="O81" s="5" t="s">
        <v>134</v>
      </c>
      <c r="P81" s="35" t="s">
        <v>134</v>
      </c>
      <c r="Q81" s="1" t="s">
        <v>27</v>
      </c>
      <c r="R81" s="1" t="s">
        <v>27</v>
      </c>
      <c r="S81" s="5" t="s">
        <v>134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27</v>
      </c>
      <c r="Y81" s="30" t="s">
        <v>61</v>
      </c>
      <c r="Z81" s="1" t="s">
        <v>61</v>
      </c>
      <c r="AA81" s="19" t="s">
        <v>61</v>
      </c>
      <c r="AB81" s="21" t="s">
        <v>422</v>
      </c>
    </row>
    <row r="82" spans="1:28" ht="33" x14ac:dyDescent="0.25">
      <c r="A82" t="s">
        <v>157</v>
      </c>
      <c r="B82" s="4" t="s">
        <v>139</v>
      </c>
      <c r="C82" s="4" t="s">
        <v>163</v>
      </c>
      <c r="D82" s="3" t="str">
        <f t="shared" si="1"/>
        <v>Specialty food retailers (4452)</v>
      </c>
      <c r="E82" s="3" t="str" cm="1">
        <f t="array" aca="1" ref="E82" ca="1">MID(C82,FIND("(",C82,LOOKUP(2,1/(MID(C82,ROW(INDIRECT("1:"&amp;LEN(C82))),1)="("),ROW(INDIRECT("1:"&amp;LEN(C82)))))+1,FIND(")",C82,LOOKUP(2,1/(MID(C82,ROW(INDIRECT("1:"&amp;LEN(C82))),1)="("),ROW(INDIRECT("1:"&amp;LEN(C82)))))-FIND("(",C82,LOOKUP(2,1/(MID(C82,ROW(INDIRECT("1:"&amp;LEN(C82))),1)="("),ROW(INDIRECT("1:"&amp;LEN(C82)))))-1)</f>
        <v>4452</v>
      </c>
      <c r="F82" s="3"/>
      <c r="G82" s="32" t="s">
        <v>134</v>
      </c>
      <c r="H82" s="5" t="s">
        <v>134</v>
      </c>
      <c r="I82" s="5" t="s">
        <v>134</v>
      </c>
      <c r="J82" s="5" t="s">
        <v>134</v>
      </c>
      <c r="K82" s="5" t="s">
        <v>134</v>
      </c>
      <c r="L82" s="5" t="s">
        <v>134</v>
      </c>
      <c r="M82" s="5" t="s">
        <v>134</v>
      </c>
      <c r="N82" s="5" t="s">
        <v>134</v>
      </c>
      <c r="O82" s="5" t="s">
        <v>134</v>
      </c>
      <c r="P82" s="35" t="s">
        <v>134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27</v>
      </c>
      <c r="Y82" s="30" t="s">
        <v>61</v>
      </c>
      <c r="Z82" s="1" t="s">
        <v>61</v>
      </c>
      <c r="AA82" s="19" t="s">
        <v>61</v>
      </c>
      <c r="AB82" s="21" t="s">
        <v>422</v>
      </c>
    </row>
    <row r="83" spans="1:28" ht="30" x14ac:dyDescent="0.25">
      <c r="A83" t="s">
        <v>157</v>
      </c>
      <c r="B83" s="4" t="s">
        <v>139</v>
      </c>
      <c r="C83" s="4" t="s">
        <v>164</v>
      </c>
      <c r="D83" s="3" t="str">
        <f t="shared" si="1"/>
        <v>Beer, wine and liquor retailers (4453)</v>
      </c>
      <c r="E83" s="3" t="str" cm="1">
        <f t="array" aca="1" ref="E83" ca="1">MID(C83,FIND("(",C83,LOOKUP(2,1/(MID(C83,ROW(INDIRECT("1:"&amp;LEN(C83))),1)="("),ROW(INDIRECT("1:"&amp;LEN(C83)))))+1,FIND(")",C83,LOOKUP(2,1/(MID(C83,ROW(INDIRECT("1:"&amp;LEN(C83))),1)="("),ROW(INDIRECT("1:"&amp;LEN(C83)))))-FIND("(",C83,LOOKUP(2,1/(MID(C83,ROW(INDIRECT("1:"&amp;LEN(C83))),1)="("),ROW(INDIRECT("1:"&amp;LEN(C83)))))-1)</f>
        <v>4453</v>
      </c>
      <c r="F83" s="3"/>
      <c r="G83" s="32" t="s">
        <v>134</v>
      </c>
      <c r="H83" s="5" t="s">
        <v>134</v>
      </c>
      <c r="I83" s="5" t="s">
        <v>134</v>
      </c>
      <c r="J83" s="5" t="s">
        <v>134</v>
      </c>
      <c r="K83" s="5" t="s">
        <v>134</v>
      </c>
      <c r="L83" s="5" t="s">
        <v>134</v>
      </c>
      <c r="M83" s="5" t="s">
        <v>134</v>
      </c>
      <c r="N83" s="5" t="s">
        <v>134</v>
      </c>
      <c r="O83" s="5" t="s">
        <v>134</v>
      </c>
      <c r="P83" s="35" t="s">
        <v>134</v>
      </c>
      <c r="Q83" s="1" t="s">
        <v>27</v>
      </c>
      <c r="R83" s="1" t="s">
        <v>27</v>
      </c>
      <c r="S83" s="5" t="s">
        <v>134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  <c r="Y83" s="30" t="s">
        <v>27</v>
      </c>
      <c r="Z83" s="1" t="s">
        <v>27</v>
      </c>
      <c r="AA83" s="19" t="s">
        <v>27</v>
      </c>
      <c r="AB83" s="21" t="s">
        <v>420</v>
      </c>
    </row>
    <row r="84" spans="1:28" ht="45" x14ac:dyDescent="0.25">
      <c r="A84" t="s">
        <v>157</v>
      </c>
      <c r="B84" s="4" t="s">
        <v>140</v>
      </c>
      <c r="C84" s="4" t="s">
        <v>165</v>
      </c>
      <c r="D84" s="3" t="str">
        <f t="shared" si="1"/>
        <v>Furniture and home furnishing retailers (4491)</v>
      </c>
      <c r="E84" s="3" t="str" cm="1">
        <f t="array" aca="1" ref="E84" ca="1">MID(C84,FIND("(",C84,LOOKUP(2,1/(MID(C84,ROW(INDIRECT("1:"&amp;LEN(C84))),1)="("),ROW(INDIRECT("1:"&amp;LEN(C84)))))+1,FIND(")",C84,LOOKUP(2,1/(MID(C84,ROW(INDIRECT("1:"&amp;LEN(C84))),1)="("),ROW(INDIRECT("1:"&amp;LEN(C84)))))-FIND("(",C84,LOOKUP(2,1/(MID(C84,ROW(INDIRECT("1:"&amp;LEN(C84))),1)="("),ROW(INDIRECT("1:"&amp;LEN(C84)))))-1)</f>
        <v>4491</v>
      </c>
      <c r="F84" s="3"/>
      <c r="G84" s="32" t="s">
        <v>134</v>
      </c>
      <c r="H84" s="5" t="s">
        <v>134</v>
      </c>
      <c r="I84" s="5" t="s">
        <v>134</v>
      </c>
      <c r="J84" s="5" t="s">
        <v>134</v>
      </c>
      <c r="K84" s="5" t="s">
        <v>134</v>
      </c>
      <c r="L84" s="5" t="s">
        <v>134</v>
      </c>
      <c r="M84" s="5" t="s">
        <v>134</v>
      </c>
      <c r="N84" s="5" t="s">
        <v>134</v>
      </c>
      <c r="O84" s="5" t="s">
        <v>134</v>
      </c>
      <c r="P84" s="35" t="s">
        <v>134</v>
      </c>
      <c r="Q84" s="1" t="s">
        <v>61</v>
      </c>
      <c r="R84" s="1" t="s">
        <v>61</v>
      </c>
      <c r="S84" s="5" t="s">
        <v>134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30" t="s">
        <v>61</v>
      </c>
      <c r="Z84" s="5" t="s">
        <v>134</v>
      </c>
      <c r="AA84" s="35" t="s">
        <v>134</v>
      </c>
      <c r="AB84" s="21" t="s">
        <v>421</v>
      </c>
    </row>
    <row r="85" spans="1:28" ht="45" x14ac:dyDescent="0.25">
      <c r="A85" t="s">
        <v>157</v>
      </c>
      <c r="B85" s="4" t="s">
        <v>140</v>
      </c>
      <c r="C85" s="4" t="s">
        <v>166</v>
      </c>
      <c r="D85" s="3" t="str">
        <f t="shared" si="1"/>
        <v>Electronics and appliance retailers (4492)</v>
      </c>
      <c r="E85" s="3" t="str" cm="1">
        <f t="array" aca="1" ref="E85" ca="1">MID(C85,FIND("(",C85,LOOKUP(2,1/(MID(C85,ROW(INDIRECT("1:"&amp;LEN(C85))),1)="("),ROW(INDIRECT("1:"&amp;LEN(C85)))))+1,FIND(")",C85,LOOKUP(2,1/(MID(C85,ROW(INDIRECT("1:"&amp;LEN(C85))),1)="("),ROW(INDIRECT("1:"&amp;LEN(C85)))))-FIND("(",C85,LOOKUP(2,1/(MID(C85,ROW(INDIRECT("1:"&amp;LEN(C85))),1)="("),ROW(INDIRECT("1:"&amp;LEN(C85)))))-1)</f>
        <v>4492</v>
      </c>
      <c r="F85" s="3"/>
      <c r="G85" s="32" t="s">
        <v>134</v>
      </c>
      <c r="H85" s="5" t="s">
        <v>134</v>
      </c>
      <c r="I85" s="5" t="s">
        <v>134</v>
      </c>
      <c r="J85" s="5" t="s">
        <v>134</v>
      </c>
      <c r="K85" s="5" t="s">
        <v>134</v>
      </c>
      <c r="L85" s="5" t="s">
        <v>134</v>
      </c>
      <c r="M85" s="5" t="s">
        <v>134</v>
      </c>
      <c r="N85" s="5" t="s">
        <v>134</v>
      </c>
      <c r="O85" s="5" t="s">
        <v>134</v>
      </c>
      <c r="P85" s="35" t="s">
        <v>134</v>
      </c>
      <c r="Q85" s="1" t="s">
        <v>61</v>
      </c>
      <c r="R85" s="1" t="s">
        <v>61</v>
      </c>
      <c r="S85" s="5" t="s">
        <v>134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27</v>
      </c>
      <c r="Y85" s="30" t="s">
        <v>61</v>
      </c>
      <c r="Z85" s="5" t="s">
        <v>134</v>
      </c>
      <c r="AA85" s="35" t="s">
        <v>134</v>
      </c>
      <c r="AB85" s="21" t="s">
        <v>421</v>
      </c>
    </row>
    <row r="86" spans="1:28" ht="33" x14ac:dyDescent="0.25">
      <c r="A86" t="s">
        <v>157</v>
      </c>
      <c r="B86" s="4" t="s">
        <v>141</v>
      </c>
      <c r="C86" s="4" t="s">
        <v>167</v>
      </c>
      <c r="D86" s="3" t="str">
        <f t="shared" si="1"/>
        <v>Department stores (4551)</v>
      </c>
      <c r="E86" s="3" t="str" cm="1">
        <f t="array" aca="1" ref="E86" ca="1">MID(C86,FIND("(",C86,LOOKUP(2,1/(MID(C86,ROW(INDIRECT("1:"&amp;LEN(C86))),1)="("),ROW(INDIRECT("1:"&amp;LEN(C86)))))+1,FIND(")",C86,LOOKUP(2,1/(MID(C86,ROW(INDIRECT("1:"&amp;LEN(C86))),1)="("),ROW(INDIRECT("1:"&amp;LEN(C86)))))-FIND("(",C86,LOOKUP(2,1/(MID(C86,ROW(INDIRECT("1:"&amp;LEN(C86))),1)="("),ROW(INDIRECT("1:"&amp;LEN(C86)))))-1)</f>
        <v>4551</v>
      </c>
      <c r="F86" s="3"/>
      <c r="G86" s="32" t="s">
        <v>134</v>
      </c>
      <c r="H86" s="5" t="s">
        <v>134</v>
      </c>
      <c r="I86" s="5" t="s">
        <v>134</v>
      </c>
      <c r="J86" s="5" t="s">
        <v>134</v>
      </c>
      <c r="K86" s="5" t="s">
        <v>134</v>
      </c>
      <c r="L86" s="5" t="s">
        <v>134</v>
      </c>
      <c r="M86" s="5" t="s">
        <v>134</v>
      </c>
      <c r="N86" s="5" t="s">
        <v>134</v>
      </c>
      <c r="O86" s="5" t="s">
        <v>134</v>
      </c>
      <c r="P86" s="35" t="s">
        <v>134</v>
      </c>
      <c r="Q86" s="1" t="s">
        <v>61</v>
      </c>
      <c r="R86" s="1" t="s">
        <v>61</v>
      </c>
      <c r="S86" s="5" t="s">
        <v>134</v>
      </c>
      <c r="T86" s="5" t="s">
        <v>82</v>
      </c>
      <c r="U86" s="5" t="s">
        <v>82</v>
      </c>
      <c r="V86" s="5" t="s">
        <v>82</v>
      </c>
      <c r="W86" s="5" t="s">
        <v>82</v>
      </c>
      <c r="X86" s="5" t="s">
        <v>82</v>
      </c>
      <c r="Y86" s="30" t="s">
        <v>61</v>
      </c>
      <c r="Z86" s="5" t="s">
        <v>134</v>
      </c>
      <c r="AA86" s="35" t="s">
        <v>134</v>
      </c>
      <c r="AB86" s="21" t="s">
        <v>420</v>
      </c>
    </row>
    <row r="87" spans="1:28" ht="33" x14ac:dyDescent="0.25">
      <c r="A87" t="s">
        <v>157</v>
      </c>
      <c r="B87" s="4" t="s">
        <v>141</v>
      </c>
      <c r="C87" s="4" t="s">
        <v>142</v>
      </c>
      <c r="D87" s="3" t="str">
        <f t="shared" si="1"/>
        <v>Warehouse clubs, supercenters, and other general merchandise retailers (4552)</v>
      </c>
      <c r="E87" s="3" t="str" cm="1">
        <f t="array" aca="1" ref="E87" ca="1">MID(C87,FIND("(",C87,LOOKUP(2,1/(MID(C87,ROW(INDIRECT("1:"&amp;LEN(C87))),1)="("),ROW(INDIRECT("1:"&amp;LEN(C87)))))+1,FIND(")",C87,LOOKUP(2,1/(MID(C87,ROW(INDIRECT("1:"&amp;LEN(C87))),1)="("),ROW(INDIRECT("1:"&amp;LEN(C87)))))-FIND("(",C87,LOOKUP(2,1/(MID(C87,ROW(INDIRECT("1:"&amp;LEN(C87))),1)="("),ROW(INDIRECT("1:"&amp;LEN(C87)))))-1)</f>
        <v>4552</v>
      </c>
      <c r="F87" s="3"/>
      <c r="G87" s="32" t="s">
        <v>134</v>
      </c>
      <c r="H87" s="5" t="s">
        <v>134</v>
      </c>
      <c r="I87" s="5" t="s">
        <v>134</v>
      </c>
      <c r="J87" s="5" t="s">
        <v>134</v>
      </c>
      <c r="K87" s="5" t="s">
        <v>134</v>
      </c>
      <c r="L87" s="5" t="s">
        <v>134</v>
      </c>
      <c r="M87" s="5" t="s">
        <v>134</v>
      </c>
      <c r="N87" s="5" t="s">
        <v>134</v>
      </c>
      <c r="O87" s="5" t="s">
        <v>134</v>
      </c>
      <c r="P87" s="35" t="s">
        <v>134</v>
      </c>
      <c r="Q87" s="1" t="s">
        <v>61</v>
      </c>
      <c r="R87" s="1" t="s">
        <v>61</v>
      </c>
      <c r="S87" s="5" t="s">
        <v>134</v>
      </c>
      <c r="T87" s="5" t="s">
        <v>82</v>
      </c>
      <c r="U87" s="5" t="s">
        <v>82</v>
      </c>
      <c r="V87" s="5" t="s">
        <v>82</v>
      </c>
      <c r="W87" s="5" t="s">
        <v>82</v>
      </c>
      <c r="X87" s="5" t="s">
        <v>82</v>
      </c>
      <c r="Y87" s="30" t="s">
        <v>61</v>
      </c>
      <c r="Z87" s="5" t="s">
        <v>134</v>
      </c>
      <c r="AA87" s="35" t="s">
        <v>134</v>
      </c>
      <c r="AB87" s="21" t="s">
        <v>420</v>
      </c>
    </row>
    <row r="88" spans="1:28" ht="30" x14ac:dyDescent="0.25">
      <c r="A88" t="s">
        <v>157</v>
      </c>
      <c r="B88" s="4" t="s">
        <v>143</v>
      </c>
      <c r="C88" s="4" t="s">
        <v>168</v>
      </c>
      <c r="D88" s="3" t="str">
        <f t="shared" si="1"/>
        <v>Health and personal care retailers (4561)</v>
      </c>
      <c r="E88" s="3" t="str" cm="1">
        <f t="array" aca="1" ref="E88" ca="1">MID(C88,FIND("(",C88,LOOKUP(2,1/(MID(C88,ROW(INDIRECT("1:"&amp;LEN(C88))),1)="("),ROW(INDIRECT("1:"&amp;LEN(C88)))))+1,FIND(")",C88,LOOKUP(2,1/(MID(C88,ROW(INDIRECT("1:"&amp;LEN(C88))),1)="("),ROW(INDIRECT("1:"&amp;LEN(C88)))))-FIND("(",C88,LOOKUP(2,1/(MID(C88,ROW(INDIRECT("1:"&amp;LEN(C88))),1)="("),ROW(INDIRECT("1:"&amp;LEN(C88)))))-1)</f>
        <v>4561</v>
      </c>
      <c r="F88" s="3"/>
      <c r="G88" s="32" t="s">
        <v>134</v>
      </c>
      <c r="H88" s="5" t="s">
        <v>134</v>
      </c>
      <c r="I88" s="5" t="s">
        <v>134</v>
      </c>
      <c r="J88" s="5" t="s">
        <v>134</v>
      </c>
      <c r="K88" s="5" t="s">
        <v>134</v>
      </c>
      <c r="L88" s="5" t="s">
        <v>134</v>
      </c>
      <c r="M88" s="5" t="s">
        <v>134</v>
      </c>
      <c r="N88" s="5" t="s">
        <v>134</v>
      </c>
      <c r="O88" s="5" t="s">
        <v>134</v>
      </c>
      <c r="P88" s="35" t="s">
        <v>134</v>
      </c>
      <c r="Q88" s="1" t="s">
        <v>27</v>
      </c>
      <c r="R88" s="5" t="s">
        <v>82</v>
      </c>
      <c r="S88" s="5" t="s">
        <v>134</v>
      </c>
      <c r="T88" s="5" t="s">
        <v>82</v>
      </c>
      <c r="U88" s="5" t="s">
        <v>82</v>
      </c>
      <c r="V88" s="5" t="s">
        <v>82</v>
      </c>
      <c r="W88" s="5" t="s">
        <v>82</v>
      </c>
      <c r="X88" s="5" t="s">
        <v>82</v>
      </c>
      <c r="Y88" s="32" t="s">
        <v>82</v>
      </c>
      <c r="Z88" s="5" t="s">
        <v>82</v>
      </c>
      <c r="AA88" s="35" t="s">
        <v>82</v>
      </c>
      <c r="AB88" s="21" t="s">
        <v>420</v>
      </c>
    </row>
    <row r="89" spans="1:28" ht="33" x14ac:dyDescent="0.25">
      <c r="A89" s="9" t="s">
        <v>157</v>
      </c>
      <c r="B89" s="10" t="s">
        <v>144</v>
      </c>
      <c r="C89" s="10" t="s">
        <v>172</v>
      </c>
      <c r="D89" s="3" t="str">
        <f t="shared" si="1"/>
        <v>#Automotive service stations#</v>
      </c>
      <c r="E89" s="11" t="str" cm="1">
        <f t="array" aca="1" ref="E89" ca="1">MID(C89,FIND("(",C89,LOOKUP(2,1/(MID(C89,ROW(INDIRECT("1:"&amp;LEN(C89))),1)="("),ROW(INDIRECT("1:"&amp;LEN(C89)))))+1,FIND(")",C89,LOOKUP(2,1/(MID(C89,ROW(INDIRECT("1:"&amp;LEN(C89))),1)="("),ROW(INDIRECT("1:"&amp;LEN(C89)))))-FIND("(",C89,LOOKUP(2,1/(MID(C89,ROW(INDIRECT("1:"&amp;LEN(C89))),1)="("),ROW(INDIRECT("1:"&amp;LEN(C89)))))-1)</f>
        <v>4571</v>
      </c>
      <c r="F89" s="11"/>
      <c r="G89" s="32" t="s">
        <v>134</v>
      </c>
      <c r="H89" s="5" t="s">
        <v>134</v>
      </c>
      <c r="I89" s="5" t="s">
        <v>134</v>
      </c>
      <c r="J89" s="5" t="s">
        <v>134</v>
      </c>
      <c r="K89" s="5" t="s">
        <v>134</v>
      </c>
      <c r="L89" s="5" t="s">
        <v>134</v>
      </c>
      <c r="M89" s="5" t="s">
        <v>134</v>
      </c>
      <c r="N89" s="5" t="s">
        <v>134</v>
      </c>
      <c r="O89" s="5" t="s">
        <v>134</v>
      </c>
      <c r="P89" s="35" t="s">
        <v>134</v>
      </c>
      <c r="Q89" s="5" t="s">
        <v>134</v>
      </c>
      <c r="R89" s="1" t="s">
        <v>30</v>
      </c>
      <c r="S89" s="5" t="s">
        <v>134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38</v>
      </c>
      <c r="Y89" s="30" t="s">
        <v>38</v>
      </c>
      <c r="Z89" s="1" t="s">
        <v>38</v>
      </c>
      <c r="AA89" s="19" t="s">
        <v>38</v>
      </c>
      <c r="AB89" s="23" t="s">
        <v>423</v>
      </c>
    </row>
    <row r="90" spans="1:28" ht="33" x14ac:dyDescent="0.25">
      <c r="A90" s="9" t="s">
        <v>157</v>
      </c>
      <c r="B90" s="10" t="s">
        <v>144</v>
      </c>
      <c r="C90" s="10" t="s">
        <v>173</v>
      </c>
      <c r="D90" s="3" t="str">
        <f t="shared" si="1"/>
        <v>Electric vehicle charging and battery swapping</v>
      </c>
      <c r="E90" s="11" t="str" cm="1">
        <f t="array" aca="1" ref="E90" ca="1">MID(C90,FIND("(",C90,LOOKUP(2,1/(MID(C90,ROW(INDIRECT("1:"&amp;LEN(C90))),1)="("),ROW(INDIRECT("1:"&amp;LEN(C90)))))+1,FIND(")",C90,LOOKUP(2,1/(MID(C90,ROW(INDIRECT("1:"&amp;LEN(C90))),1)="("),ROW(INDIRECT("1:"&amp;LEN(C90)))))-FIND("(",C90,LOOKUP(2,1/(MID(C90,ROW(INDIRECT("1:"&amp;LEN(C90))),1)="("),ROW(INDIRECT("1:"&amp;LEN(C90)))))-1)</f>
        <v>4571</v>
      </c>
      <c r="F90" s="11"/>
      <c r="G90" s="32" t="s">
        <v>134</v>
      </c>
      <c r="H90" s="5" t="s">
        <v>134</v>
      </c>
      <c r="I90" s="5" t="s">
        <v>134</v>
      </c>
      <c r="J90" s="5" t="s">
        <v>134</v>
      </c>
      <c r="K90" s="5" t="s">
        <v>134</v>
      </c>
      <c r="L90" s="5" t="s">
        <v>134</v>
      </c>
      <c r="M90" s="5" t="s">
        <v>134</v>
      </c>
      <c r="N90" s="5" t="s">
        <v>134</v>
      </c>
      <c r="O90" s="5" t="s">
        <v>134</v>
      </c>
      <c r="P90" s="35" t="s">
        <v>134</v>
      </c>
      <c r="Q90" s="1" t="s">
        <v>116</v>
      </c>
      <c r="R90" s="1" t="s">
        <v>116</v>
      </c>
      <c r="S90" s="1" t="s">
        <v>116</v>
      </c>
      <c r="T90" s="1" t="s">
        <v>116</v>
      </c>
      <c r="U90" s="1" t="s">
        <v>116</v>
      </c>
      <c r="V90" s="1" t="s">
        <v>116</v>
      </c>
      <c r="W90" s="1" t="s">
        <v>116</v>
      </c>
      <c r="X90" s="1" t="s">
        <v>116</v>
      </c>
      <c r="Y90" s="30" t="s">
        <v>116</v>
      </c>
      <c r="Z90" s="1" t="s">
        <v>116</v>
      </c>
      <c r="AA90" s="19" t="s">
        <v>116</v>
      </c>
      <c r="AB90" s="23" t="s">
        <v>423</v>
      </c>
    </row>
    <row r="91" spans="1:28" ht="33" x14ac:dyDescent="0.25">
      <c r="A91" s="9" t="s">
        <v>157</v>
      </c>
      <c r="B91" s="10" t="s">
        <v>144</v>
      </c>
      <c r="C91" s="10" t="s">
        <v>174</v>
      </c>
      <c r="D91" s="3" t="str">
        <f t="shared" si="1"/>
        <v>Boat fuel sales</v>
      </c>
      <c r="E91" s="11" t="str" cm="1">
        <f t="array" aca="1" ref="E91" ca="1">MID(C91,FIND("(",C91,LOOKUP(2,1/(MID(C91,ROW(INDIRECT("1:"&amp;LEN(C91))),1)="("),ROW(INDIRECT("1:"&amp;LEN(C91)))))+1,FIND(")",C91,LOOKUP(2,1/(MID(C91,ROW(INDIRECT("1:"&amp;LEN(C91))),1)="("),ROW(INDIRECT("1:"&amp;LEN(C91)))))-FIND("(",C91,LOOKUP(2,1/(MID(C91,ROW(INDIRECT("1:"&amp;LEN(C91))),1)="("),ROW(INDIRECT("1:"&amp;LEN(C91)))))-1)</f>
        <v>4571</v>
      </c>
      <c r="F91" s="11"/>
      <c r="G91" s="32" t="s">
        <v>134</v>
      </c>
      <c r="H91" s="5" t="s">
        <v>134</v>
      </c>
      <c r="I91" s="5" t="s">
        <v>134</v>
      </c>
      <c r="J91" s="5" t="s">
        <v>134</v>
      </c>
      <c r="K91" s="5" t="s">
        <v>134</v>
      </c>
      <c r="L91" s="5" t="s">
        <v>134</v>
      </c>
      <c r="M91" s="5" t="s">
        <v>134</v>
      </c>
      <c r="N91" s="5" t="s">
        <v>134</v>
      </c>
      <c r="O91" s="5" t="s">
        <v>134</v>
      </c>
      <c r="P91" s="35" t="s">
        <v>134</v>
      </c>
      <c r="Q91" s="5" t="s">
        <v>134</v>
      </c>
      <c r="R91" s="1" t="s">
        <v>38</v>
      </c>
      <c r="S91" s="1" t="s">
        <v>38</v>
      </c>
      <c r="T91" s="1" t="s">
        <v>38</v>
      </c>
      <c r="U91" s="1" t="s">
        <v>38</v>
      </c>
      <c r="V91" s="1" t="s">
        <v>38</v>
      </c>
      <c r="W91" s="1" t="s">
        <v>38</v>
      </c>
      <c r="X91" s="1" t="s">
        <v>116</v>
      </c>
      <c r="Y91" s="30" t="s">
        <v>116</v>
      </c>
      <c r="Z91" s="1" t="s">
        <v>116</v>
      </c>
      <c r="AA91" s="19" t="s">
        <v>116</v>
      </c>
      <c r="AB91" s="21" t="s">
        <v>413</v>
      </c>
    </row>
    <row r="92" spans="1:28" ht="51" x14ac:dyDescent="0.25">
      <c r="A92" t="s">
        <v>157</v>
      </c>
      <c r="B92" s="4" t="s">
        <v>144</v>
      </c>
      <c r="C92" s="4" t="s">
        <v>145</v>
      </c>
      <c r="D92" s="3" t="str">
        <f t="shared" si="1"/>
        <v>Fuel dealers (4572)</v>
      </c>
      <c r="E92" s="3" t="str" cm="1">
        <f t="array" aca="1" ref="E92" ca="1">MID(C92,FIND("(",C92,LOOKUP(2,1/(MID(C92,ROW(INDIRECT("1:"&amp;LEN(C92))),1)="("),ROW(INDIRECT("1:"&amp;LEN(C92)))))+1,FIND(")",C92,LOOKUP(2,1/(MID(C92,ROW(INDIRECT("1:"&amp;LEN(C92))),1)="("),ROW(INDIRECT("1:"&amp;LEN(C92)))))-FIND("(",C92,LOOKUP(2,1/(MID(C92,ROW(INDIRECT("1:"&amp;LEN(C92))),1)="("),ROW(INDIRECT("1:"&amp;LEN(C92)))))-1)</f>
        <v>4572</v>
      </c>
      <c r="F92" s="3"/>
      <c r="G92" s="32" t="s">
        <v>134</v>
      </c>
      <c r="H92" s="5" t="s">
        <v>134</v>
      </c>
      <c r="I92" s="5" t="s">
        <v>134</v>
      </c>
      <c r="J92" s="5" t="s">
        <v>134</v>
      </c>
      <c r="K92" s="5" t="s">
        <v>134</v>
      </c>
      <c r="L92" s="5" t="s">
        <v>134</v>
      </c>
      <c r="M92" s="5" t="s">
        <v>134</v>
      </c>
      <c r="N92" s="5" t="s">
        <v>134</v>
      </c>
      <c r="O92" s="5" t="s">
        <v>134</v>
      </c>
      <c r="P92" s="35" t="s">
        <v>134</v>
      </c>
      <c r="Q92" s="5" t="s">
        <v>134</v>
      </c>
      <c r="R92" s="5" t="s">
        <v>134</v>
      </c>
      <c r="S92" s="5" t="s">
        <v>134</v>
      </c>
      <c r="T92" s="5" t="s">
        <v>134</v>
      </c>
      <c r="U92" s="5" t="s">
        <v>134</v>
      </c>
      <c r="V92" s="5" t="s">
        <v>134</v>
      </c>
      <c r="W92" s="5" t="s">
        <v>134</v>
      </c>
      <c r="X92" s="1" t="s">
        <v>37</v>
      </c>
      <c r="Y92" s="30" t="s">
        <v>37</v>
      </c>
      <c r="Z92" s="1" t="s">
        <v>37</v>
      </c>
      <c r="AA92" s="19" t="s">
        <v>37</v>
      </c>
      <c r="AB92" s="21" t="s">
        <v>421</v>
      </c>
    </row>
    <row r="93" spans="1:28" ht="33" x14ac:dyDescent="0.25">
      <c r="A93" t="s">
        <v>157</v>
      </c>
      <c r="B93" s="4" t="s">
        <v>146</v>
      </c>
      <c r="C93" s="4" t="s">
        <v>147</v>
      </c>
      <c r="D93" s="3" t="str">
        <f t="shared" si="1"/>
        <v>Clothing and clothing accessories retailers (4581)</v>
      </c>
      <c r="E93" s="3" t="str" cm="1">
        <f t="array" aca="1" ref="E93" ca="1">MID(C93,FIND("(",C93,LOOKUP(2,1/(MID(C93,ROW(INDIRECT("1:"&amp;LEN(C93))),1)="("),ROW(INDIRECT("1:"&amp;LEN(C93)))))+1,FIND(")",C93,LOOKUP(2,1/(MID(C93,ROW(INDIRECT("1:"&amp;LEN(C93))),1)="("),ROW(INDIRECT("1:"&amp;LEN(C93)))))-FIND("(",C93,LOOKUP(2,1/(MID(C93,ROW(INDIRECT("1:"&amp;LEN(C93))),1)="("),ROW(INDIRECT("1:"&amp;LEN(C93)))))-1)</f>
        <v>4581</v>
      </c>
      <c r="F93" s="3"/>
      <c r="G93" s="32" t="s">
        <v>134</v>
      </c>
      <c r="H93" s="5" t="s">
        <v>134</v>
      </c>
      <c r="I93" s="5" t="s">
        <v>134</v>
      </c>
      <c r="J93" s="5" t="s">
        <v>134</v>
      </c>
      <c r="K93" s="5" t="s">
        <v>134</v>
      </c>
      <c r="L93" s="5" t="s">
        <v>134</v>
      </c>
      <c r="M93" s="5" t="s">
        <v>134</v>
      </c>
      <c r="N93" s="5" t="s">
        <v>134</v>
      </c>
      <c r="O93" s="5" t="s">
        <v>134</v>
      </c>
      <c r="P93" s="35" t="s">
        <v>134</v>
      </c>
      <c r="Q93" s="1" t="s">
        <v>61</v>
      </c>
      <c r="R93" s="1" t="s">
        <v>61</v>
      </c>
      <c r="S93" s="5" t="s">
        <v>134</v>
      </c>
      <c r="T93" s="5" t="s">
        <v>82</v>
      </c>
      <c r="U93" s="5" t="s">
        <v>82</v>
      </c>
      <c r="V93" s="5" t="s">
        <v>82</v>
      </c>
      <c r="W93" s="5" t="s">
        <v>82</v>
      </c>
      <c r="X93" s="5" t="s">
        <v>82</v>
      </c>
      <c r="Y93" s="30" t="s">
        <v>61</v>
      </c>
      <c r="Z93" s="5" t="s">
        <v>134</v>
      </c>
      <c r="AA93" s="35" t="s">
        <v>134</v>
      </c>
      <c r="AB93" s="21" t="s">
        <v>420</v>
      </c>
    </row>
    <row r="94" spans="1:28" ht="30" x14ac:dyDescent="0.25">
      <c r="A94" t="s">
        <v>157</v>
      </c>
      <c r="B94" s="4" t="s">
        <v>146</v>
      </c>
      <c r="C94" s="4" t="s">
        <v>148</v>
      </c>
      <c r="D94" s="3" t="str">
        <f t="shared" si="1"/>
        <v>Shoe retailers (4582)</v>
      </c>
      <c r="E94" s="3" t="str" cm="1">
        <f t="array" aca="1" ref="E94" ca="1">MID(C94,FIND("(",C94,LOOKUP(2,1/(MID(C94,ROW(INDIRECT("1:"&amp;LEN(C94))),1)="("),ROW(INDIRECT("1:"&amp;LEN(C94)))))+1,FIND(")",C94,LOOKUP(2,1/(MID(C94,ROW(INDIRECT("1:"&amp;LEN(C94))),1)="("),ROW(INDIRECT("1:"&amp;LEN(C94)))))-FIND("(",C94,LOOKUP(2,1/(MID(C94,ROW(INDIRECT("1:"&amp;LEN(C94))),1)="("),ROW(INDIRECT("1:"&amp;LEN(C94)))))-1)</f>
        <v>4582</v>
      </c>
      <c r="F94" s="3"/>
      <c r="G94" s="32" t="s">
        <v>134</v>
      </c>
      <c r="H94" s="5" t="s">
        <v>134</v>
      </c>
      <c r="I94" s="5" t="s">
        <v>134</v>
      </c>
      <c r="J94" s="5" t="s">
        <v>134</v>
      </c>
      <c r="K94" s="5" t="s">
        <v>134</v>
      </c>
      <c r="L94" s="5" t="s">
        <v>134</v>
      </c>
      <c r="M94" s="5" t="s">
        <v>134</v>
      </c>
      <c r="N94" s="5" t="s">
        <v>134</v>
      </c>
      <c r="O94" s="5" t="s">
        <v>134</v>
      </c>
      <c r="P94" s="35" t="s">
        <v>134</v>
      </c>
      <c r="Q94" s="5" t="s">
        <v>82</v>
      </c>
      <c r="R94" s="5" t="s">
        <v>82</v>
      </c>
      <c r="S94" s="5" t="s">
        <v>134</v>
      </c>
      <c r="T94" s="5" t="s">
        <v>82</v>
      </c>
      <c r="U94" s="5" t="s">
        <v>82</v>
      </c>
      <c r="V94" s="5" t="s">
        <v>82</v>
      </c>
      <c r="W94" s="5" t="s">
        <v>82</v>
      </c>
      <c r="X94" s="5" t="s">
        <v>82</v>
      </c>
      <c r="Y94" s="32" t="s">
        <v>82</v>
      </c>
      <c r="Z94" s="5" t="s">
        <v>134</v>
      </c>
      <c r="AA94" s="35" t="s">
        <v>134</v>
      </c>
      <c r="AB94" s="21" t="s">
        <v>420</v>
      </c>
    </row>
    <row r="95" spans="1:28" ht="30" x14ac:dyDescent="0.25">
      <c r="A95" t="s">
        <v>157</v>
      </c>
      <c r="B95" s="4" t="s">
        <v>146</v>
      </c>
      <c r="C95" s="4" t="s">
        <v>149</v>
      </c>
      <c r="D95" s="3" t="str">
        <f t="shared" si="1"/>
        <v>Jewelry, luggage, and leather goods retailers (4583)</v>
      </c>
      <c r="E95" s="3" t="str" cm="1">
        <f t="array" aca="1" ref="E95" ca="1">MID(C95,FIND("(",C95,LOOKUP(2,1/(MID(C95,ROW(INDIRECT("1:"&amp;LEN(C95))),1)="("),ROW(INDIRECT("1:"&amp;LEN(C95)))))+1,FIND(")",C95,LOOKUP(2,1/(MID(C95,ROW(INDIRECT("1:"&amp;LEN(C95))),1)="("),ROW(INDIRECT("1:"&amp;LEN(C95)))))-FIND("(",C95,LOOKUP(2,1/(MID(C95,ROW(INDIRECT("1:"&amp;LEN(C95))),1)="("),ROW(INDIRECT("1:"&amp;LEN(C95)))))-1)</f>
        <v>4583</v>
      </c>
      <c r="F95" s="3"/>
      <c r="G95" s="32" t="s">
        <v>134</v>
      </c>
      <c r="H95" s="5" t="s">
        <v>134</v>
      </c>
      <c r="I95" s="5" t="s">
        <v>134</v>
      </c>
      <c r="J95" s="5" t="s">
        <v>134</v>
      </c>
      <c r="K95" s="5" t="s">
        <v>134</v>
      </c>
      <c r="L95" s="5" t="s">
        <v>134</v>
      </c>
      <c r="M95" s="5" t="s">
        <v>134</v>
      </c>
      <c r="N95" s="5" t="s">
        <v>134</v>
      </c>
      <c r="O95" s="5" t="s">
        <v>134</v>
      </c>
      <c r="P95" s="35" t="s">
        <v>134</v>
      </c>
      <c r="Q95" s="5" t="s">
        <v>82</v>
      </c>
      <c r="R95" s="5" t="s">
        <v>82</v>
      </c>
      <c r="S95" s="5" t="s">
        <v>134</v>
      </c>
      <c r="T95" s="5" t="s">
        <v>82</v>
      </c>
      <c r="U95" s="5" t="s">
        <v>82</v>
      </c>
      <c r="V95" s="5" t="s">
        <v>82</v>
      </c>
      <c r="W95" s="5" t="s">
        <v>82</v>
      </c>
      <c r="X95" s="5" t="s">
        <v>82</v>
      </c>
      <c r="Y95" s="32" t="s">
        <v>82</v>
      </c>
      <c r="Z95" s="5" t="s">
        <v>134</v>
      </c>
      <c r="AA95" s="35" t="s">
        <v>134</v>
      </c>
      <c r="AB95" s="21" t="s">
        <v>420</v>
      </c>
    </row>
    <row r="96" spans="1:28" ht="45" x14ac:dyDescent="0.25">
      <c r="A96" t="s">
        <v>157</v>
      </c>
      <c r="B96" s="4" t="s">
        <v>150</v>
      </c>
      <c r="C96" s="4" t="s">
        <v>151</v>
      </c>
      <c r="D96" s="3" t="str">
        <f t="shared" si="1"/>
        <v>Sporting goods retailers (45911)</v>
      </c>
      <c r="E96" s="3" t="str" cm="1">
        <f t="array" aca="1" ref="E96" ca="1">MID(C96,FIND("(",C96,LOOKUP(2,1/(MID(C96,ROW(INDIRECT("1:"&amp;LEN(C96))),1)="("),ROW(INDIRECT("1:"&amp;LEN(C96)))))+1,FIND(")",C96,LOOKUP(2,1/(MID(C96,ROW(INDIRECT("1:"&amp;LEN(C96))),1)="("),ROW(INDIRECT("1:"&amp;LEN(C96)))))-FIND("(",C96,LOOKUP(2,1/(MID(C96,ROW(INDIRECT("1:"&amp;LEN(C96))),1)="("),ROW(INDIRECT("1:"&amp;LEN(C96)))))-1)</f>
        <v>45911</v>
      </c>
      <c r="F96" s="3"/>
      <c r="G96" s="32" t="s">
        <v>134</v>
      </c>
      <c r="H96" s="5" t="s">
        <v>134</v>
      </c>
      <c r="I96" s="5" t="s">
        <v>134</v>
      </c>
      <c r="J96" s="5" t="s">
        <v>134</v>
      </c>
      <c r="K96" s="5" t="s">
        <v>134</v>
      </c>
      <c r="L96" s="5" t="s">
        <v>134</v>
      </c>
      <c r="M96" s="5" t="s">
        <v>134</v>
      </c>
      <c r="N96" s="5" t="s">
        <v>134</v>
      </c>
      <c r="O96" s="5" t="s">
        <v>134</v>
      </c>
      <c r="P96" s="35" t="s">
        <v>134</v>
      </c>
      <c r="Q96" s="5" t="s">
        <v>82</v>
      </c>
      <c r="R96" s="5" t="s">
        <v>82</v>
      </c>
      <c r="S96" s="5" t="s">
        <v>82</v>
      </c>
      <c r="T96" s="5" t="s">
        <v>82</v>
      </c>
      <c r="U96" s="5" t="s">
        <v>82</v>
      </c>
      <c r="V96" s="5" t="s">
        <v>82</v>
      </c>
      <c r="W96" s="5" t="s">
        <v>82</v>
      </c>
      <c r="X96" s="5" t="s">
        <v>82</v>
      </c>
      <c r="Y96" s="32" t="s">
        <v>82</v>
      </c>
      <c r="Z96" s="5" t="s">
        <v>82</v>
      </c>
      <c r="AA96" s="35" t="s">
        <v>82</v>
      </c>
      <c r="AB96" s="21" t="s">
        <v>420</v>
      </c>
    </row>
    <row r="97" spans="1:29" ht="45" x14ac:dyDescent="0.25">
      <c r="A97" t="s">
        <v>157</v>
      </c>
      <c r="B97" s="4" t="s">
        <v>150</v>
      </c>
      <c r="C97" s="4" t="s">
        <v>152</v>
      </c>
      <c r="D97" s="3" t="str">
        <f t="shared" si="1"/>
        <v>All other hobby and musical instrument retailers (in 4591)</v>
      </c>
      <c r="E97" s="3" t="str" cm="1">
        <f t="array" aca="1" ref="E97" ca="1">MID(C97,FIND("(",C97,LOOKUP(2,1/(MID(C97,ROW(INDIRECT("1:"&amp;LEN(C97))),1)="("),ROW(INDIRECT("1:"&amp;LEN(C97)))))+1,FIND(")",C97,LOOKUP(2,1/(MID(C97,ROW(INDIRECT("1:"&amp;LEN(C97))),1)="("),ROW(INDIRECT("1:"&amp;LEN(C97)))))-FIND("(",C97,LOOKUP(2,1/(MID(C97,ROW(INDIRECT("1:"&amp;LEN(C97))),1)="("),ROW(INDIRECT("1:"&amp;LEN(C97)))))-1)</f>
        <v>in 4591</v>
      </c>
      <c r="F97" s="3" t="s">
        <v>372</v>
      </c>
      <c r="G97" s="32" t="s">
        <v>134</v>
      </c>
      <c r="H97" s="5" t="s">
        <v>134</v>
      </c>
      <c r="I97" s="5" t="s">
        <v>134</v>
      </c>
      <c r="J97" s="5" t="s">
        <v>134</v>
      </c>
      <c r="K97" s="5" t="s">
        <v>134</v>
      </c>
      <c r="L97" s="5" t="s">
        <v>134</v>
      </c>
      <c r="M97" s="5" t="s">
        <v>134</v>
      </c>
      <c r="N97" s="5" t="s">
        <v>134</v>
      </c>
      <c r="O97" s="5" t="s">
        <v>134</v>
      </c>
      <c r="P97" s="35" t="s">
        <v>134</v>
      </c>
      <c r="Q97" s="5" t="s">
        <v>82</v>
      </c>
      <c r="R97" s="5" t="s">
        <v>82</v>
      </c>
      <c r="S97" s="5" t="s">
        <v>134</v>
      </c>
      <c r="T97" s="5" t="s">
        <v>82</v>
      </c>
      <c r="U97" s="5" t="s">
        <v>82</v>
      </c>
      <c r="V97" s="5" t="s">
        <v>82</v>
      </c>
      <c r="W97" s="5" t="s">
        <v>82</v>
      </c>
      <c r="X97" s="5" t="s">
        <v>82</v>
      </c>
      <c r="Y97" s="30" t="s">
        <v>61</v>
      </c>
      <c r="Z97" s="5" t="s">
        <v>134</v>
      </c>
      <c r="AA97" s="35" t="s">
        <v>134</v>
      </c>
      <c r="AB97" s="21" t="s">
        <v>420</v>
      </c>
    </row>
    <row r="98" spans="1:29" ht="45" x14ac:dyDescent="0.25">
      <c r="A98" s="9" t="s">
        <v>157</v>
      </c>
      <c r="B98" s="10" t="s">
        <v>150</v>
      </c>
      <c r="C98" s="14" t="s">
        <v>170</v>
      </c>
      <c r="D98" s="3" t="str">
        <f t="shared" si="1"/>
        <v>Book retailers</v>
      </c>
      <c r="E98" s="11" t="str" cm="1">
        <f t="array" aca="1" ref="E98" ca="1">MID(C98,FIND("(",C98,LOOKUP(2,1/(MID(C98,ROW(INDIRECT("1:"&amp;LEN(C98))),1)="("),ROW(INDIRECT("1:"&amp;LEN(C98)))))+1,FIND(")",C98,LOOKUP(2,1/(MID(C98,ROW(INDIRECT("1:"&amp;LEN(C98))),1)="("),ROW(INDIRECT("1:"&amp;LEN(C98)))))-FIND("(",C98,LOOKUP(2,1/(MID(C98,ROW(INDIRECT("1:"&amp;LEN(C98))),1)="("),ROW(INDIRECT("1:"&amp;LEN(C98)))))-1)</f>
        <v>4592</v>
      </c>
      <c r="F98" s="11"/>
      <c r="G98" s="32" t="s">
        <v>134</v>
      </c>
      <c r="H98" s="5" t="s">
        <v>134</v>
      </c>
      <c r="I98" s="5" t="s">
        <v>134</v>
      </c>
      <c r="J98" s="5" t="s">
        <v>134</v>
      </c>
      <c r="K98" s="5" t="s">
        <v>134</v>
      </c>
      <c r="L98" s="5" t="s">
        <v>134</v>
      </c>
      <c r="M98" s="5" t="s">
        <v>134</v>
      </c>
      <c r="N98" s="5" t="s">
        <v>134</v>
      </c>
      <c r="O98" s="5" t="s">
        <v>134</v>
      </c>
      <c r="P98" s="35" t="s">
        <v>134</v>
      </c>
      <c r="Q98" s="5" t="s">
        <v>82</v>
      </c>
      <c r="R98" s="5" t="s">
        <v>82</v>
      </c>
      <c r="S98" s="5" t="s">
        <v>134</v>
      </c>
      <c r="T98" s="5" t="s">
        <v>82</v>
      </c>
      <c r="U98" s="5" t="s">
        <v>82</v>
      </c>
      <c r="V98" s="5" t="s">
        <v>82</v>
      </c>
      <c r="W98" s="5" t="s">
        <v>82</v>
      </c>
      <c r="X98" s="5" t="s">
        <v>82</v>
      </c>
      <c r="Y98" s="32" t="s">
        <v>82</v>
      </c>
      <c r="Z98" s="5" t="s">
        <v>134</v>
      </c>
      <c r="AA98" s="35" t="s">
        <v>134</v>
      </c>
      <c r="AB98" s="24" t="s">
        <v>420</v>
      </c>
    </row>
    <row r="99" spans="1:29" ht="45" x14ac:dyDescent="0.25">
      <c r="A99" s="9" t="s">
        <v>157</v>
      </c>
      <c r="B99" s="10" t="s">
        <v>150</v>
      </c>
      <c r="C99" s="14" t="s">
        <v>171</v>
      </c>
      <c r="D99" s="3" t="str">
        <f t="shared" si="1"/>
        <v>News dealers</v>
      </c>
      <c r="E99" s="11" t="str" cm="1">
        <f t="array" aca="1" ref="E99" ca="1">MID(C99,FIND("(",C99,LOOKUP(2,1/(MID(C99,ROW(INDIRECT("1:"&amp;LEN(C99))),1)="("),ROW(INDIRECT("1:"&amp;LEN(C99)))))+1,FIND(")",C99,LOOKUP(2,1/(MID(C99,ROW(INDIRECT("1:"&amp;LEN(C99))),1)="("),ROW(INDIRECT("1:"&amp;LEN(C99)))))-FIND("(",C99,LOOKUP(2,1/(MID(C99,ROW(INDIRECT("1:"&amp;LEN(C99))),1)="("),ROW(INDIRECT("1:"&amp;LEN(C99)))))-1)</f>
        <v>4592</v>
      </c>
      <c r="F99" s="11"/>
      <c r="G99" s="32" t="s">
        <v>134</v>
      </c>
      <c r="H99" s="5" t="s">
        <v>134</v>
      </c>
      <c r="I99" s="5" t="s">
        <v>134</v>
      </c>
      <c r="J99" s="5" t="s">
        <v>134</v>
      </c>
      <c r="K99" s="5" t="s">
        <v>134</v>
      </c>
      <c r="L99" s="5" t="s">
        <v>134</v>
      </c>
      <c r="M99" s="5" t="s">
        <v>134</v>
      </c>
      <c r="N99" s="5" t="s">
        <v>134</v>
      </c>
      <c r="O99" s="5" t="s">
        <v>134</v>
      </c>
      <c r="P99" s="35" t="s">
        <v>134</v>
      </c>
      <c r="Q99" s="1" t="s">
        <v>116</v>
      </c>
      <c r="R99" s="1" t="s">
        <v>116</v>
      </c>
      <c r="S99" s="5" t="s">
        <v>134</v>
      </c>
      <c r="T99" s="1" t="s">
        <v>116</v>
      </c>
      <c r="U99" s="1" t="s">
        <v>116</v>
      </c>
      <c r="V99" s="1" t="s">
        <v>116</v>
      </c>
      <c r="W99" s="1" t="s">
        <v>116</v>
      </c>
      <c r="X99" s="1" t="s">
        <v>116</v>
      </c>
      <c r="Y99" s="30" t="s">
        <v>116</v>
      </c>
      <c r="Z99" s="1" t="s">
        <v>116</v>
      </c>
      <c r="AA99" s="19" t="s">
        <v>116</v>
      </c>
      <c r="AB99" s="24" t="s">
        <v>420</v>
      </c>
    </row>
    <row r="100" spans="1:29" ht="45" x14ac:dyDescent="0.25">
      <c r="A100" t="s">
        <v>157</v>
      </c>
      <c r="B100" s="4" t="s">
        <v>150</v>
      </c>
      <c r="C100" s="7" t="s">
        <v>153</v>
      </c>
      <c r="D100" s="3" t="str">
        <f t="shared" si="1"/>
        <v>Florists (4593)</v>
      </c>
      <c r="E100" s="3" t="str" cm="1">
        <f t="array" aca="1" ref="E100" ca="1">MID(C100,FIND("(",C100,LOOKUP(2,1/(MID(C100,ROW(INDIRECT("1:"&amp;LEN(C100))),1)="("),ROW(INDIRECT("1:"&amp;LEN(C100)))))+1,FIND(")",C100,LOOKUP(2,1/(MID(C100,ROW(INDIRECT("1:"&amp;LEN(C100))),1)="("),ROW(INDIRECT("1:"&amp;LEN(C100)))))-FIND("(",C100,LOOKUP(2,1/(MID(C100,ROW(INDIRECT("1:"&amp;LEN(C100))),1)="("),ROW(INDIRECT("1:"&amp;LEN(C100)))))-1)</f>
        <v>4593</v>
      </c>
      <c r="F100" s="3"/>
      <c r="G100" s="32" t="s">
        <v>134</v>
      </c>
      <c r="H100" s="5" t="s">
        <v>134</v>
      </c>
      <c r="I100" s="5" t="s">
        <v>134</v>
      </c>
      <c r="J100" s="5" t="s">
        <v>134</v>
      </c>
      <c r="K100" s="5" t="s">
        <v>134</v>
      </c>
      <c r="L100" s="5" t="s">
        <v>134</v>
      </c>
      <c r="M100" s="5" t="s">
        <v>134</v>
      </c>
      <c r="N100" s="5" t="s">
        <v>134</v>
      </c>
      <c r="O100" s="5" t="s">
        <v>134</v>
      </c>
      <c r="P100" s="35" t="s">
        <v>134</v>
      </c>
      <c r="Q100" s="1" t="s">
        <v>116</v>
      </c>
      <c r="R100" s="1" t="s">
        <v>116</v>
      </c>
      <c r="S100" s="5" t="s">
        <v>134</v>
      </c>
      <c r="T100" s="1" t="s">
        <v>116</v>
      </c>
      <c r="U100" s="1" t="s">
        <v>116</v>
      </c>
      <c r="V100" s="1" t="s">
        <v>116</v>
      </c>
      <c r="W100" s="1" t="s">
        <v>116</v>
      </c>
      <c r="X100" s="1" t="s">
        <v>116</v>
      </c>
      <c r="Y100" s="30" t="s">
        <v>116</v>
      </c>
      <c r="Z100" s="5" t="s">
        <v>134</v>
      </c>
      <c r="AA100" s="35" t="s">
        <v>134</v>
      </c>
      <c r="AB100" s="24" t="s">
        <v>420</v>
      </c>
    </row>
    <row r="101" spans="1:29" ht="45" x14ac:dyDescent="0.25">
      <c r="A101" t="s">
        <v>157</v>
      </c>
      <c r="B101" s="4" t="s">
        <v>150</v>
      </c>
      <c r="C101" s="7" t="s">
        <v>154</v>
      </c>
      <c r="D101" s="3" t="str">
        <f t="shared" si="1"/>
        <v>Office supplies, stationary, and gift retailers (4594)</v>
      </c>
      <c r="E101" s="3" t="str" cm="1">
        <f t="array" aca="1" ref="E101" ca="1">MID(C101,FIND("(",C101,LOOKUP(2,1/(MID(C101,ROW(INDIRECT("1:"&amp;LEN(C101))),1)="("),ROW(INDIRECT("1:"&amp;LEN(C101)))))+1,FIND(")",C101,LOOKUP(2,1/(MID(C101,ROW(INDIRECT("1:"&amp;LEN(C101))),1)="("),ROW(INDIRECT("1:"&amp;LEN(C101)))))-FIND("(",C101,LOOKUP(2,1/(MID(C101,ROW(INDIRECT("1:"&amp;LEN(C101))),1)="("),ROW(INDIRECT("1:"&amp;LEN(C101)))))-1)</f>
        <v>4594</v>
      </c>
      <c r="F101" s="3"/>
      <c r="G101" s="32" t="s">
        <v>134</v>
      </c>
      <c r="H101" s="5" t="s">
        <v>134</v>
      </c>
      <c r="I101" s="5" t="s">
        <v>134</v>
      </c>
      <c r="J101" s="5" t="s">
        <v>134</v>
      </c>
      <c r="K101" s="5" t="s">
        <v>134</v>
      </c>
      <c r="L101" s="5" t="s">
        <v>134</v>
      </c>
      <c r="M101" s="5" t="s">
        <v>134</v>
      </c>
      <c r="N101" s="5" t="s">
        <v>134</v>
      </c>
      <c r="O101" s="5" t="s">
        <v>134</v>
      </c>
      <c r="P101" s="35" t="s">
        <v>134</v>
      </c>
      <c r="Q101" s="5" t="s">
        <v>82</v>
      </c>
      <c r="R101" s="5" t="s">
        <v>82</v>
      </c>
      <c r="S101" s="5" t="s">
        <v>134</v>
      </c>
      <c r="T101" s="5" t="s">
        <v>82</v>
      </c>
      <c r="U101" s="5" t="s">
        <v>82</v>
      </c>
      <c r="V101" s="5" t="s">
        <v>82</v>
      </c>
      <c r="W101" s="5" t="s">
        <v>82</v>
      </c>
      <c r="X101" s="5" t="s">
        <v>82</v>
      </c>
      <c r="Y101" s="32" t="s">
        <v>82</v>
      </c>
      <c r="Z101" s="5" t="s">
        <v>134</v>
      </c>
      <c r="AA101" s="35" t="s">
        <v>134</v>
      </c>
      <c r="AB101" s="24" t="s">
        <v>420</v>
      </c>
    </row>
    <row r="102" spans="1:29" ht="45" x14ac:dyDescent="0.25">
      <c r="A102" t="s">
        <v>157</v>
      </c>
      <c r="B102" s="4" t="s">
        <v>150</v>
      </c>
      <c r="C102" s="7" t="s">
        <v>155</v>
      </c>
      <c r="D102" s="3" t="str">
        <f t="shared" si="1"/>
        <v>Used merchandise retailers (4595)</v>
      </c>
      <c r="E102" s="3" t="str" cm="1">
        <f t="array" aca="1" ref="E102" ca="1">MID(C102,FIND("(",C102,LOOKUP(2,1/(MID(C102,ROW(INDIRECT("1:"&amp;LEN(C102))),1)="("),ROW(INDIRECT("1:"&amp;LEN(C102)))))+1,FIND(")",C102,LOOKUP(2,1/(MID(C102,ROW(INDIRECT("1:"&amp;LEN(C102))),1)="("),ROW(INDIRECT("1:"&amp;LEN(C102)))))-FIND("(",C102,LOOKUP(2,1/(MID(C102,ROW(INDIRECT("1:"&amp;LEN(C102))),1)="("),ROW(INDIRECT("1:"&amp;LEN(C102)))))-1)</f>
        <v>4595</v>
      </c>
      <c r="F102" s="3"/>
      <c r="G102" s="32" t="s">
        <v>134</v>
      </c>
      <c r="H102" s="5" t="s">
        <v>134</v>
      </c>
      <c r="I102" s="5" t="s">
        <v>134</v>
      </c>
      <c r="J102" s="5" t="s">
        <v>134</v>
      </c>
      <c r="K102" s="5" t="s">
        <v>134</v>
      </c>
      <c r="L102" s="5" t="s">
        <v>134</v>
      </c>
      <c r="M102" s="5" t="s">
        <v>134</v>
      </c>
      <c r="N102" s="5" t="s">
        <v>134</v>
      </c>
      <c r="O102" s="5" t="s">
        <v>134</v>
      </c>
      <c r="P102" s="35" t="s">
        <v>134</v>
      </c>
      <c r="Q102" s="5" t="s">
        <v>82</v>
      </c>
      <c r="R102" s="5" t="s">
        <v>82</v>
      </c>
      <c r="S102" s="5" t="s">
        <v>134</v>
      </c>
      <c r="T102" s="5" t="s">
        <v>82</v>
      </c>
      <c r="U102" s="5" t="s">
        <v>82</v>
      </c>
      <c r="V102" s="5" t="s">
        <v>82</v>
      </c>
      <c r="W102" s="5" t="s">
        <v>82</v>
      </c>
      <c r="X102" s="5" t="s">
        <v>82</v>
      </c>
      <c r="Y102" s="32" t="s">
        <v>82</v>
      </c>
      <c r="Z102" s="5" t="s">
        <v>82</v>
      </c>
      <c r="AA102" s="35" t="s">
        <v>82</v>
      </c>
      <c r="AB102" s="24" t="s">
        <v>420</v>
      </c>
    </row>
    <row r="103" spans="1:29" ht="45" x14ac:dyDescent="0.25">
      <c r="A103" t="s">
        <v>157</v>
      </c>
      <c r="B103" s="4" t="s">
        <v>150</v>
      </c>
      <c r="C103" s="7" t="s">
        <v>156</v>
      </c>
      <c r="D103" s="3" t="str">
        <f t="shared" si="1"/>
        <v>Miscellaneous retailers (4599)</v>
      </c>
      <c r="E103" s="3" t="str" cm="1">
        <f t="array" aca="1" ref="E103" ca="1">MID(C103,FIND("(",C103,LOOKUP(2,1/(MID(C103,ROW(INDIRECT("1:"&amp;LEN(C103))),1)="("),ROW(INDIRECT("1:"&amp;LEN(C103)))))+1,FIND(")",C103,LOOKUP(2,1/(MID(C103,ROW(INDIRECT("1:"&amp;LEN(C103))),1)="("),ROW(INDIRECT("1:"&amp;LEN(C103)))))-FIND("(",C103,LOOKUP(2,1/(MID(C103,ROW(INDIRECT("1:"&amp;LEN(C103))),1)="("),ROW(INDIRECT("1:"&amp;LEN(C103)))))-1)</f>
        <v>4599</v>
      </c>
      <c r="F103" s="3"/>
      <c r="G103" s="32" t="s">
        <v>134</v>
      </c>
      <c r="H103" s="5" t="s">
        <v>134</v>
      </c>
      <c r="I103" s="5" t="s">
        <v>134</v>
      </c>
      <c r="J103" s="5" t="s">
        <v>134</v>
      </c>
      <c r="K103" s="5" t="s">
        <v>134</v>
      </c>
      <c r="L103" s="5" t="s">
        <v>134</v>
      </c>
      <c r="M103" s="5" t="s">
        <v>134</v>
      </c>
      <c r="N103" s="5" t="s">
        <v>134</v>
      </c>
      <c r="O103" s="5" t="s">
        <v>134</v>
      </c>
      <c r="P103" s="35" t="s">
        <v>134</v>
      </c>
      <c r="Q103" s="5" t="s">
        <v>82</v>
      </c>
      <c r="R103" s="5" t="s">
        <v>82</v>
      </c>
      <c r="S103" s="5" t="s">
        <v>134</v>
      </c>
      <c r="T103" s="5" t="s">
        <v>82</v>
      </c>
      <c r="U103" s="5" t="s">
        <v>82</v>
      </c>
      <c r="V103" s="5" t="s">
        <v>82</v>
      </c>
      <c r="W103" s="5" t="s">
        <v>82</v>
      </c>
      <c r="X103" s="5" t="s">
        <v>82</v>
      </c>
      <c r="Y103" s="32" t="s">
        <v>82</v>
      </c>
      <c r="Z103" s="5" t="s">
        <v>82</v>
      </c>
      <c r="AA103" s="35" t="s">
        <v>82</v>
      </c>
      <c r="AB103" s="24" t="s">
        <v>420</v>
      </c>
    </row>
    <row r="104" spans="1:29" ht="30" x14ac:dyDescent="0.25">
      <c r="A104" t="s">
        <v>231</v>
      </c>
      <c r="B104" s="4" t="s">
        <v>175</v>
      </c>
      <c r="C104" s="4" t="s">
        <v>278</v>
      </c>
      <c r="D104" s="3" t="str">
        <f t="shared" si="1"/>
        <v>Postal service (4911)</v>
      </c>
      <c r="E104" s="3" t="str" cm="1">
        <f t="array" aca="1" ref="E104" ca="1">MID(C104,FIND("(",C104,LOOKUP(2,1/(MID(C104,ROW(INDIRECT("1:"&amp;LEN(C104))),1)="("),ROW(INDIRECT("1:"&amp;LEN(C104)))))+1,FIND(")",C104,LOOKUP(2,1/(MID(C104,ROW(INDIRECT("1:"&amp;LEN(C104))),1)="("),ROW(INDIRECT("1:"&amp;LEN(C104)))))-FIND("(",C104,LOOKUP(2,1/(MID(C104,ROW(INDIRECT("1:"&amp;LEN(C104))),1)="("),ROW(INDIRECT("1:"&amp;LEN(C104)))))-1)</f>
        <v>4911</v>
      </c>
      <c r="F104" s="3"/>
      <c r="G104" s="31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34" t="s">
        <v>26</v>
      </c>
      <c r="Q104" s="1" t="s">
        <v>27</v>
      </c>
      <c r="R104" s="1" t="s">
        <v>27</v>
      </c>
      <c r="S104" s="2" t="s">
        <v>26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27</v>
      </c>
      <c r="Y104" s="30" t="s">
        <v>27</v>
      </c>
      <c r="Z104" s="1" t="s">
        <v>27</v>
      </c>
      <c r="AA104" s="19" t="s">
        <v>27</v>
      </c>
      <c r="AB104" s="21" t="s">
        <v>414</v>
      </c>
      <c r="AC104" s="1"/>
    </row>
    <row r="105" spans="1:29" ht="30" x14ac:dyDescent="0.25">
      <c r="A105" t="s">
        <v>231</v>
      </c>
      <c r="B105" s="4" t="s">
        <v>175</v>
      </c>
      <c r="C105" s="4" t="s">
        <v>176</v>
      </c>
      <c r="D105" s="3" t="str">
        <f t="shared" si="1"/>
        <v>Couriers and express delivery services (4921)</v>
      </c>
      <c r="E105" s="3" t="str" cm="1">
        <f t="array" aca="1" ref="E105" ca="1">MID(C105,FIND("(",C105,LOOKUP(2,1/(MID(C105,ROW(INDIRECT("1:"&amp;LEN(C105))),1)="("),ROW(INDIRECT("1:"&amp;LEN(C105)))))+1,FIND(")",C105,LOOKUP(2,1/(MID(C105,ROW(INDIRECT("1:"&amp;LEN(C105))),1)="("),ROW(INDIRECT("1:"&amp;LEN(C105)))))-FIND("(",C105,LOOKUP(2,1/(MID(C105,ROW(INDIRECT("1:"&amp;LEN(C105))),1)="("),ROW(INDIRECT("1:"&amp;LEN(C105)))))-1)</f>
        <v>4921</v>
      </c>
      <c r="F105" s="3"/>
      <c r="G105" s="31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34" t="s">
        <v>26</v>
      </c>
      <c r="Q105" s="1" t="s">
        <v>27</v>
      </c>
      <c r="R105" s="1" t="s">
        <v>27</v>
      </c>
      <c r="S105" s="2" t="s">
        <v>26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27</v>
      </c>
      <c r="Y105" s="30" t="s">
        <v>27</v>
      </c>
      <c r="Z105" s="1" t="s">
        <v>27</v>
      </c>
      <c r="AA105" s="19" t="s">
        <v>27</v>
      </c>
      <c r="AB105" s="21" t="s">
        <v>420</v>
      </c>
      <c r="AC105" s="1"/>
    </row>
    <row r="106" spans="1:29" ht="30" x14ac:dyDescent="0.25">
      <c r="A106" t="s">
        <v>231</v>
      </c>
      <c r="B106" s="4" t="s">
        <v>175</v>
      </c>
      <c r="C106" s="4" t="s">
        <v>277</v>
      </c>
      <c r="D106" s="3" t="str">
        <f t="shared" si="1"/>
        <v>Local messengers and local delivery (4922)</v>
      </c>
      <c r="E106" s="3" t="str" cm="1">
        <f t="array" aca="1" ref="E106" ca="1">MID(C106,FIND("(",C106,LOOKUP(2,1/(MID(C106,ROW(INDIRECT("1:"&amp;LEN(C106))),1)="("),ROW(INDIRECT("1:"&amp;LEN(C106)))))+1,FIND(")",C106,LOOKUP(2,1/(MID(C106,ROW(INDIRECT("1:"&amp;LEN(C106))),1)="("),ROW(INDIRECT("1:"&amp;LEN(C106)))))-FIND("(",C106,LOOKUP(2,1/(MID(C106,ROW(INDIRECT("1:"&amp;LEN(C106))),1)="("),ROW(INDIRECT("1:"&amp;LEN(C106)))))-1)</f>
        <v>4922</v>
      </c>
      <c r="F106" s="3"/>
      <c r="G106" s="31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34" t="s">
        <v>26</v>
      </c>
      <c r="Q106" s="1" t="s">
        <v>27</v>
      </c>
      <c r="R106" s="1" t="s">
        <v>27</v>
      </c>
      <c r="S106" s="2" t="s">
        <v>26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27</v>
      </c>
      <c r="Y106" s="30" t="s">
        <v>27</v>
      </c>
      <c r="Z106" s="1" t="s">
        <v>27</v>
      </c>
      <c r="AA106" s="19" t="s">
        <v>27</v>
      </c>
      <c r="AB106" s="21" t="s">
        <v>420</v>
      </c>
      <c r="AC106" s="1"/>
    </row>
    <row r="107" spans="1:29" ht="30" x14ac:dyDescent="0.25">
      <c r="A107" t="s">
        <v>231</v>
      </c>
      <c r="B107" s="4" t="s">
        <v>177</v>
      </c>
      <c r="C107" s="4" t="s">
        <v>178</v>
      </c>
      <c r="D107" s="3" t="str">
        <f t="shared" si="1"/>
        <v>Wired and wireless telecommunications (5171)</v>
      </c>
      <c r="E107" s="3" t="str" cm="1">
        <f t="array" aca="1" ref="E107" ca="1">MID(C107,FIND("(",C107,LOOKUP(2,1/(MID(C107,ROW(INDIRECT("1:"&amp;LEN(C107))),1)="("),ROW(INDIRECT("1:"&amp;LEN(C107)))))+1,FIND(")",C107,LOOKUP(2,1/(MID(C107,ROW(INDIRECT("1:"&amp;LEN(C107))),1)="("),ROW(INDIRECT("1:"&amp;LEN(C107)))))-FIND("(",C107,LOOKUP(2,1/(MID(C107,ROW(INDIRECT("1:"&amp;LEN(C107))),1)="("),ROW(INDIRECT("1:"&amp;LEN(C107)))))-1)</f>
        <v>5171</v>
      </c>
      <c r="F107" s="3"/>
      <c r="G107" s="31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34" t="s">
        <v>26</v>
      </c>
      <c r="Q107" s="1" t="s">
        <v>27</v>
      </c>
      <c r="R107" s="1" t="s">
        <v>27</v>
      </c>
      <c r="S107" s="2" t="s">
        <v>26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27</v>
      </c>
      <c r="Y107" s="30" t="s">
        <v>27</v>
      </c>
      <c r="Z107" s="2" t="s">
        <v>26</v>
      </c>
      <c r="AA107" s="34" t="s">
        <v>26</v>
      </c>
      <c r="AB107" s="21" t="s">
        <v>420</v>
      </c>
      <c r="AC107" s="1"/>
    </row>
    <row r="108" spans="1:29" ht="45" x14ac:dyDescent="0.25">
      <c r="A108" t="s">
        <v>231</v>
      </c>
      <c r="B108" s="4" t="s">
        <v>179</v>
      </c>
      <c r="C108" s="4" t="s">
        <v>180</v>
      </c>
      <c r="D108" s="3" t="str">
        <f t="shared" si="1"/>
        <v>Computing infrastructure providers, data processing, web hosting, and related services (5182)</v>
      </c>
      <c r="E108" s="3" t="str" cm="1">
        <f t="array" aca="1" ref="E108" ca="1">MID(C108,FIND("(",C108,LOOKUP(2,1/(MID(C108,ROW(INDIRECT("1:"&amp;LEN(C108))),1)="("),ROW(INDIRECT("1:"&amp;LEN(C108)))))+1,FIND(")",C108,LOOKUP(2,1/(MID(C108,ROW(INDIRECT("1:"&amp;LEN(C108))),1)="("),ROW(INDIRECT("1:"&amp;LEN(C108)))))-FIND("(",C108,LOOKUP(2,1/(MID(C108,ROW(INDIRECT("1:"&amp;LEN(C108))),1)="("),ROW(INDIRECT("1:"&amp;LEN(C108)))))-1)</f>
        <v>5182</v>
      </c>
      <c r="F108" s="3"/>
      <c r="G108" s="31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34" t="s">
        <v>26</v>
      </c>
      <c r="Q108" s="1" t="s">
        <v>61</v>
      </c>
      <c r="R108" s="1" t="s">
        <v>27</v>
      </c>
      <c r="S108" s="2" t="s">
        <v>26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27</v>
      </c>
      <c r="Y108" s="30" t="s">
        <v>27</v>
      </c>
      <c r="Z108" s="1" t="s">
        <v>27</v>
      </c>
      <c r="AA108" s="19" t="s">
        <v>27</v>
      </c>
      <c r="AB108" s="21" t="s">
        <v>421</v>
      </c>
      <c r="AC108" s="1"/>
    </row>
    <row r="109" spans="1:29" ht="30" x14ac:dyDescent="0.25">
      <c r="A109" t="s">
        <v>231</v>
      </c>
      <c r="B109" s="4" t="s">
        <v>181</v>
      </c>
      <c r="C109" s="4" t="s">
        <v>368</v>
      </c>
      <c r="D109" s="3" t="str">
        <f t="shared" si="1"/>
        <v>Savings, loan and other financial services (5221, 5222 and 5223)</v>
      </c>
      <c r="E109" s="3" t="str" cm="1">
        <f t="array" aca="1" ref="E109" ca="1">MID(C109,FIND("(",C109,LOOKUP(2,1/(MID(C109,ROW(INDIRECT("1:"&amp;LEN(C109))),1)="("),ROW(INDIRECT("1:"&amp;LEN(C109)))))+1,FIND(")",C109,LOOKUP(2,1/(MID(C109,ROW(INDIRECT("1:"&amp;LEN(C109))),1)="("),ROW(INDIRECT("1:"&amp;LEN(C109)))))-FIND("(",C109,LOOKUP(2,1/(MID(C109,ROW(INDIRECT("1:"&amp;LEN(C109))),1)="("),ROW(INDIRECT("1:"&amp;LEN(C109)))))-1)</f>
        <v>5221, 5222 and 5223</v>
      </c>
      <c r="F109" s="3" t="s">
        <v>386</v>
      </c>
      <c r="G109" s="31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34" t="s">
        <v>26</v>
      </c>
      <c r="Q109" s="1" t="s">
        <v>27</v>
      </c>
      <c r="R109" s="1" t="s">
        <v>27</v>
      </c>
      <c r="S109" s="2" t="s">
        <v>26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27</v>
      </c>
      <c r="Y109" s="30" t="s">
        <v>27</v>
      </c>
      <c r="Z109" s="1" t="s">
        <v>27</v>
      </c>
      <c r="AA109" s="19" t="s">
        <v>27</v>
      </c>
      <c r="AB109" s="21" t="s">
        <v>421</v>
      </c>
      <c r="AC109" s="1"/>
    </row>
    <row r="110" spans="1:29" ht="45" x14ac:dyDescent="0.25">
      <c r="A110" t="s">
        <v>231</v>
      </c>
      <c r="B110" s="4" t="s">
        <v>182</v>
      </c>
      <c r="C110" s="4" t="s">
        <v>183</v>
      </c>
      <c r="D110" s="3" t="str">
        <f t="shared" si="1"/>
        <v>Securities, commodity contracts, and other financial investments and related activities (5231, 5232 and 5239)</v>
      </c>
      <c r="E110" s="3" t="str" cm="1">
        <f t="array" aca="1" ref="E110" ca="1">MID(C110,FIND("(",C110,LOOKUP(2,1/(MID(C110,ROW(INDIRECT("1:"&amp;LEN(C110))),1)="("),ROW(INDIRECT("1:"&amp;LEN(C110)))))+1,FIND(")",C110,LOOKUP(2,1/(MID(C110,ROW(INDIRECT("1:"&amp;LEN(C110))),1)="("),ROW(INDIRECT("1:"&amp;LEN(C110)))))-FIND("(",C110,LOOKUP(2,1/(MID(C110,ROW(INDIRECT("1:"&amp;LEN(C110))),1)="("),ROW(INDIRECT("1:"&amp;LEN(C110)))))-1)</f>
        <v>5231, 5232 and 5239</v>
      </c>
      <c r="F110" s="3" t="s">
        <v>387</v>
      </c>
      <c r="G110" s="31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34" t="s">
        <v>26</v>
      </c>
      <c r="Q110" s="1" t="s">
        <v>27</v>
      </c>
      <c r="R110" s="1" t="s">
        <v>27</v>
      </c>
      <c r="S110" s="2" t="s">
        <v>26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27</v>
      </c>
      <c r="Y110" s="30" t="s">
        <v>27</v>
      </c>
      <c r="Z110" s="1" t="s">
        <v>27</v>
      </c>
      <c r="AA110" s="19" t="s">
        <v>27</v>
      </c>
      <c r="AB110" s="21" t="s">
        <v>421</v>
      </c>
      <c r="AC110" s="1"/>
    </row>
    <row r="111" spans="1:29" ht="30" x14ac:dyDescent="0.25">
      <c r="A111" t="s">
        <v>231</v>
      </c>
      <c r="B111" s="4" t="s">
        <v>184</v>
      </c>
      <c r="C111" s="4" t="s">
        <v>185</v>
      </c>
      <c r="D111" s="3" t="str">
        <f t="shared" si="1"/>
        <v>Insurance carriers and related activities (5241 and 5242)</v>
      </c>
      <c r="E111" s="3" t="str" cm="1">
        <f t="array" aca="1" ref="E111" ca="1">MID(C111,FIND("(",C111,LOOKUP(2,1/(MID(C111,ROW(INDIRECT("1:"&amp;LEN(C111))),1)="("),ROW(INDIRECT("1:"&amp;LEN(C111)))))+1,FIND(")",C111,LOOKUP(2,1/(MID(C111,ROW(INDIRECT("1:"&amp;LEN(C111))),1)="("),ROW(INDIRECT("1:"&amp;LEN(C111)))))-FIND("(",C111,LOOKUP(2,1/(MID(C111,ROW(INDIRECT("1:"&amp;LEN(C111))),1)="("),ROW(INDIRECT("1:"&amp;LEN(C111)))))-1)</f>
        <v>5241 and 5242</v>
      </c>
      <c r="F111" s="3" t="s">
        <v>388</v>
      </c>
      <c r="G111" s="31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34" t="s">
        <v>26</v>
      </c>
      <c r="Q111" s="1" t="s">
        <v>27</v>
      </c>
      <c r="R111" s="1" t="s">
        <v>27</v>
      </c>
      <c r="S111" s="2" t="s">
        <v>26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27</v>
      </c>
      <c r="Y111" s="30" t="s">
        <v>27</v>
      </c>
      <c r="Z111" s="1" t="s">
        <v>27</v>
      </c>
      <c r="AA111" s="19" t="s">
        <v>27</v>
      </c>
      <c r="AB111" s="21" t="s">
        <v>421</v>
      </c>
      <c r="AC111" s="1"/>
    </row>
    <row r="112" spans="1:29" ht="30" x14ac:dyDescent="0.25">
      <c r="A112" t="s">
        <v>231</v>
      </c>
      <c r="B112" s="4" t="s">
        <v>186</v>
      </c>
      <c r="C112" s="4" t="s">
        <v>187</v>
      </c>
      <c r="D112" s="3" t="str">
        <f t="shared" si="1"/>
        <v>Funds, trusts and other financial vehicles (5251 and 5259)</v>
      </c>
      <c r="E112" s="3" t="str" cm="1">
        <f t="array" aca="1" ref="E112" ca="1">MID(C112,FIND("(",C112,LOOKUP(2,1/(MID(C112,ROW(INDIRECT("1:"&amp;LEN(C112))),1)="("),ROW(INDIRECT("1:"&amp;LEN(C112)))))+1,FIND(")",C112,LOOKUP(2,1/(MID(C112,ROW(INDIRECT("1:"&amp;LEN(C112))),1)="("),ROW(INDIRECT("1:"&amp;LEN(C112)))))-FIND("(",C112,LOOKUP(2,1/(MID(C112,ROW(INDIRECT("1:"&amp;LEN(C112))),1)="("),ROW(INDIRECT("1:"&amp;LEN(C112)))))-1)</f>
        <v>5251 and 5259</v>
      </c>
      <c r="F112" s="3" t="s">
        <v>389</v>
      </c>
      <c r="G112" s="31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34" t="s">
        <v>26</v>
      </c>
      <c r="Q112" s="1" t="s">
        <v>27</v>
      </c>
      <c r="R112" s="1" t="s">
        <v>27</v>
      </c>
      <c r="S112" s="2" t="s">
        <v>26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  <c r="Y112" s="30" t="s">
        <v>27</v>
      </c>
      <c r="Z112" s="1" t="s">
        <v>27</v>
      </c>
      <c r="AA112" s="19" t="s">
        <v>27</v>
      </c>
      <c r="AB112" s="21" t="s">
        <v>421</v>
      </c>
      <c r="AC112" s="1"/>
    </row>
    <row r="113" spans="1:29" ht="30" x14ac:dyDescent="0.25">
      <c r="A113" t="s">
        <v>231</v>
      </c>
      <c r="B113" s="4" t="s">
        <v>188</v>
      </c>
      <c r="C113" s="4" t="s">
        <v>189</v>
      </c>
      <c r="D113" s="3" t="str">
        <f t="shared" si="1"/>
        <v>Real estate (5311, 5312, and 5313)</v>
      </c>
      <c r="E113" s="3" t="str" cm="1">
        <f t="array" aca="1" ref="E113" ca="1">MID(C113,FIND("(",C113,LOOKUP(2,1/(MID(C113,ROW(INDIRECT("1:"&amp;LEN(C113))),1)="("),ROW(INDIRECT("1:"&amp;LEN(C113)))))+1,FIND(")",C113,LOOKUP(2,1/(MID(C113,ROW(INDIRECT("1:"&amp;LEN(C113))),1)="("),ROW(INDIRECT("1:"&amp;LEN(C113)))))-FIND("(",C113,LOOKUP(2,1/(MID(C113,ROW(INDIRECT("1:"&amp;LEN(C113))),1)="("),ROW(INDIRECT("1:"&amp;LEN(C113)))))-1)</f>
        <v>5311, 5312, and 5313</v>
      </c>
      <c r="F113" s="3" t="s">
        <v>385</v>
      </c>
      <c r="G113" s="31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34" t="s">
        <v>26</v>
      </c>
      <c r="Q113" s="1" t="s">
        <v>27</v>
      </c>
      <c r="R113" s="1" t="s">
        <v>27</v>
      </c>
      <c r="S113" s="2" t="s">
        <v>26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27</v>
      </c>
      <c r="Y113" s="30" t="s">
        <v>27</v>
      </c>
      <c r="Z113" s="1" t="s">
        <v>27</v>
      </c>
      <c r="AA113" s="19" t="s">
        <v>27</v>
      </c>
      <c r="AB113" s="21" t="s">
        <v>421</v>
      </c>
      <c r="AC113" s="1"/>
    </row>
    <row r="114" spans="1:29" ht="33" x14ac:dyDescent="0.25">
      <c r="A114" t="s">
        <v>231</v>
      </c>
      <c r="B114" s="4" t="s">
        <v>190</v>
      </c>
      <c r="C114" s="4" t="s">
        <v>191</v>
      </c>
      <c r="D114" s="3" t="str">
        <f t="shared" si="1"/>
        <v>Automotive equipment rental and leasing (5321)</v>
      </c>
      <c r="E114" s="3" t="str" cm="1">
        <f t="array" aca="1" ref="E114" ca="1">MID(C114,FIND("(",C114,LOOKUP(2,1/(MID(C114,ROW(INDIRECT("1:"&amp;LEN(C114))),1)="("),ROW(INDIRECT("1:"&amp;LEN(C114)))))+1,FIND(")",C114,LOOKUP(2,1/(MID(C114,ROW(INDIRECT("1:"&amp;LEN(C114))),1)="("),ROW(INDIRECT("1:"&amp;LEN(C114)))))-FIND("(",C114,LOOKUP(2,1/(MID(C114,ROW(INDIRECT("1:"&amp;LEN(C114))),1)="("),ROW(INDIRECT("1:"&amp;LEN(C114)))))-1)</f>
        <v>5321</v>
      </c>
      <c r="F114" s="3"/>
      <c r="G114" s="31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34" t="s">
        <v>26</v>
      </c>
      <c r="Q114" s="1" t="s">
        <v>61</v>
      </c>
      <c r="R114" s="1" t="s">
        <v>27</v>
      </c>
      <c r="S114" s="2" t="s">
        <v>26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116</v>
      </c>
      <c r="Y114" s="30" t="s">
        <v>116</v>
      </c>
      <c r="Z114" s="1" t="s">
        <v>116</v>
      </c>
      <c r="AA114" s="19" t="s">
        <v>116</v>
      </c>
      <c r="AB114" s="20" t="s">
        <v>403</v>
      </c>
      <c r="AC114" s="2"/>
    </row>
    <row r="115" spans="1:29" ht="33" x14ac:dyDescent="0.25">
      <c r="A115" t="s">
        <v>231</v>
      </c>
      <c r="B115" s="4" t="s">
        <v>190</v>
      </c>
      <c r="C115" s="4" t="s">
        <v>257</v>
      </c>
      <c r="D115" s="3" t="str">
        <f t="shared" si="1"/>
        <v>Consumer electronics and appliances rental (53221)</v>
      </c>
      <c r="E115" s="3" t="str" cm="1">
        <f t="array" aca="1" ref="E115" ca="1">MID(C115,FIND("(",C115,LOOKUP(2,1/(MID(C115,ROW(INDIRECT("1:"&amp;LEN(C115))),1)="("),ROW(INDIRECT("1:"&amp;LEN(C115)))))+1,FIND(")",C115,LOOKUP(2,1/(MID(C115,ROW(INDIRECT("1:"&amp;LEN(C115))),1)="("),ROW(INDIRECT("1:"&amp;LEN(C115)))))-FIND("(",C115,LOOKUP(2,1/(MID(C115,ROW(INDIRECT("1:"&amp;LEN(C115))),1)="("),ROW(INDIRECT("1:"&amp;LEN(C115)))))-1)</f>
        <v>53221</v>
      </c>
      <c r="F115" s="3"/>
      <c r="G115" s="31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34" t="s">
        <v>26</v>
      </c>
      <c r="Q115" s="1" t="s">
        <v>61</v>
      </c>
      <c r="R115" s="1" t="s">
        <v>61</v>
      </c>
      <c r="S115" s="2" t="s">
        <v>26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27</v>
      </c>
      <c r="Y115" s="30" t="s">
        <v>27</v>
      </c>
      <c r="Z115" s="1" t="s">
        <v>27</v>
      </c>
      <c r="AA115" s="19" t="s">
        <v>27</v>
      </c>
      <c r="AB115" s="21" t="s">
        <v>421</v>
      </c>
      <c r="AC115" s="1"/>
    </row>
    <row r="116" spans="1:29" ht="33" x14ac:dyDescent="0.25">
      <c r="A116" t="s">
        <v>231</v>
      </c>
      <c r="B116" s="4" t="s">
        <v>190</v>
      </c>
      <c r="C116" s="4" t="s">
        <v>258</v>
      </c>
      <c r="D116" s="3" t="str">
        <f t="shared" si="1"/>
        <v>Recreational goods rental (532284)</v>
      </c>
      <c r="E116" s="3" t="str" cm="1">
        <f t="array" aca="1" ref="E116" ca="1">MID(C116,FIND("(",C116,LOOKUP(2,1/(MID(C116,ROW(INDIRECT("1:"&amp;LEN(C116))),1)="("),ROW(INDIRECT("1:"&amp;LEN(C116)))))+1,FIND(")",C116,LOOKUP(2,1/(MID(C116,ROW(INDIRECT("1:"&amp;LEN(C116))),1)="("),ROW(INDIRECT("1:"&amp;LEN(C116)))))-FIND("(",C116,LOOKUP(2,1/(MID(C116,ROW(INDIRECT("1:"&amp;LEN(C116))),1)="("),ROW(INDIRECT("1:"&amp;LEN(C116)))))-1)</f>
        <v>532284</v>
      </c>
      <c r="F116" s="3"/>
      <c r="G116" s="31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34" t="s">
        <v>26</v>
      </c>
      <c r="Q116" s="1" t="s">
        <v>61</v>
      </c>
      <c r="R116" s="1" t="s">
        <v>61</v>
      </c>
      <c r="S116" s="1" t="s">
        <v>116</v>
      </c>
      <c r="T116" s="1" t="s">
        <v>27</v>
      </c>
      <c r="U116" s="1" t="s">
        <v>27</v>
      </c>
      <c r="V116" s="5" t="s">
        <v>82</v>
      </c>
      <c r="W116" s="1" t="s">
        <v>27</v>
      </c>
      <c r="X116" s="1" t="s">
        <v>116</v>
      </c>
      <c r="Y116" s="30" t="s">
        <v>116</v>
      </c>
      <c r="Z116" s="1" t="s">
        <v>116</v>
      </c>
      <c r="AA116" s="19" t="s">
        <v>116</v>
      </c>
      <c r="AB116" s="21" t="s">
        <v>421</v>
      </c>
      <c r="AC116" s="1"/>
    </row>
    <row r="117" spans="1:29" ht="33" x14ac:dyDescent="0.25">
      <c r="A117" t="s">
        <v>231</v>
      </c>
      <c r="B117" s="4" t="s">
        <v>190</v>
      </c>
      <c r="C117" s="4" t="s">
        <v>259</v>
      </c>
      <c r="D117" s="3" t="str">
        <f t="shared" si="1"/>
        <v>All other consumer goods rentals (in 5322)</v>
      </c>
      <c r="E117" s="3" t="str" cm="1">
        <f t="array" aca="1" ref="E117" ca="1">MID(C117,FIND("(",C117,LOOKUP(2,1/(MID(C117,ROW(INDIRECT("1:"&amp;LEN(C117))),1)="("),ROW(INDIRECT("1:"&amp;LEN(C117)))))+1,FIND(")",C117,LOOKUP(2,1/(MID(C117,ROW(INDIRECT("1:"&amp;LEN(C117))),1)="("),ROW(INDIRECT("1:"&amp;LEN(C117)))))-FIND("(",C117,LOOKUP(2,1/(MID(C117,ROW(INDIRECT("1:"&amp;LEN(C117))),1)="("),ROW(INDIRECT("1:"&amp;LEN(C117)))))-1)</f>
        <v>in 5322</v>
      </c>
      <c r="F117" s="3" t="s">
        <v>379</v>
      </c>
      <c r="G117" s="31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34" t="s">
        <v>26</v>
      </c>
      <c r="Q117" s="1" t="s">
        <v>61</v>
      </c>
      <c r="R117" s="1" t="s">
        <v>61</v>
      </c>
      <c r="S117" s="2" t="s">
        <v>26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27</v>
      </c>
      <c r="Y117" s="30" t="s">
        <v>27</v>
      </c>
      <c r="Z117" s="2" t="s">
        <v>26</v>
      </c>
      <c r="AA117" s="34" t="s">
        <v>26</v>
      </c>
      <c r="AB117" s="21" t="s">
        <v>421</v>
      </c>
      <c r="AC117" s="1"/>
    </row>
    <row r="118" spans="1:29" ht="33" x14ac:dyDescent="0.25">
      <c r="A118" t="s">
        <v>231</v>
      </c>
      <c r="B118" s="4" t="s">
        <v>190</v>
      </c>
      <c r="C118" s="4" t="s">
        <v>192</v>
      </c>
      <c r="D118" s="3" t="str">
        <f t="shared" si="1"/>
        <v>General rental centers (5323)</v>
      </c>
      <c r="E118" s="3" t="str" cm="1">
        <f t="array" aca="1" ref="E118" ca="1">MID(C118,FIND("(",C118,LOOKUP(2,1/(MID(C118,ROW(INDIRECT("1:"&amp;LEN(C118))),1)="("),ROW(INDIRECT("1:"&amp;LEN(C118)))))+1,FIND(")",C118,LOOKUP(2,1/(MID(C118,ROW(INDIRECT("1:"&amp;LEN(C118))),1)="("),ROW(INDIRECT("1:"&amp;LEN(C118)))))-FIND("(",C118,LOOKUP(2,1/(MID(C118,ROW(INDIRECT("1:"&amp;LEN(C118))),1)="("),ROW(INDIRECT("1:"&amp;LEN(C118)))))-1)</f>
        <v>5323</v>
      </c>
      <c r="F118" s="3"/>
      <c r="G118" s="31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34" t="s">
        <v>26</v>
      </c>
      <c r="Q118" s="1" t="s">
        <v>61</v>
      </c>
      <c r="R118" s="1" t="s">
        <v>61</v>
      </c>
      <c r="S118" s="2" t="s">
        <v>26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30" t="s">
        <v>27</v>
      </c>
      <c r="Z118" s="2" t="s">
        <v>26</v>
      </c>
      <c r="AA118" s="34" t="s">
        <v>26</v>
      </c>
      <c r="AB118" s="21" t="s">
        <v>421</v>
      </c>
      <c r="AC118" s="1"/>
    </row>
    <row r="119" spans="1:29" ht="33" x14ac:dyDescent="0.25">
      <c r="A119" t="s">
        <v>231</v>
      </c>
      <c r="B119" s="4" t="s">
        <v>190</v>
      </c>
      <c r="C119" s="4" t="s">
        <v>276</v>
      </c>
      <c r="D119" s="3" t="str">
        <f t="shared" si="1"/>
        <v>Commercial and industrial machinery and equipment rental and leasing (5324)</v>
      </c>
      <c r="E119" s="3" t="str" cm="1">
        <f t="array" aca="1" ref="E119" ca="1">MID(C119,FIND("(",C119,LOOKUP(2,1/(MID(C119,ROW(INDIRECT("1:"&amp;LEN(C119))),1)="("),ROW(INDIRECT("1:"&amp;LEN(C119)))))+1,FIND(")",C119,LOOKUP(2,1/(MID(C119,ROW(INDIRECT("1:"&amp;LEN(C119))),1)="("),ROW(INDIRECT("1:"&amp;LEN(C119)))))-FIND("(",C119,LOOKUP(2,1/(MID(C119,ROW(INDIRECT("1:"&amp;LEN(C119))),1)="("),ROW(INDIRECT("1:"&amp;LEN(C119)))))-1)</f>
        <v>5324</v>
      </c>
      <c r="F119" s="3"/>
      <c r="G119" s="31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34" t="s">
        <v>26</v>
      </c>
      <c r="Q119" s="1" t="s">
        <v>61</v>
      </c>
      <c r="R119" s="1" t="s">
        <v>61</v>
      </c>
      <c r="S119" s="2" t="s">
        <v>26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116</v>
      </c>
      <c r="Y119" s="30" t="s">
        <v>116</v>
      </c>
      <c r="Z119" s="1" t="s">
        <v>116</v>
      </c>
      <c r="AA119" s="19" t="s">
        <v>116</v>
      </c>
      <c r="AB119" s="21" t="s">
        <v>421</v>
      </c>
      <c r="AC119" s="1"/>
    </row>
    <row r="120" spans="1:29" ht="33" x14ac:dyDescent="0.25">
      <c r="A120" t="s">
        <v>231</v>
      </c>
      <c r="B120" s="4" t="s">
        <v>193</v>
      </c>
      <c r="C120" s="4" t="s">
        <v>194</v>
      </c>
      <c r="D120" s="3" t="str">
        <f t="shared" si="1"/>
        <v>Veterinary services (54194)</v>
      </c>
      <c r="E120" s="3" t="str" cm="1">
        <f t="array" aca="1" ref="E120" ca="1">MID(C120,FIND("(",C120,LOOKUP(2,1/(MID(C120,ROW(INDIRECT("1:"&amp;LEN(C120))),1)="("),ROW(INDIRECT("1:"&amp;LEN(C120)))))+1,FIND(")",C120,LOOKUP(2,1/(MID(C120,ROW(INDIRECT("1:"&amp;LEN(C120))),1)="("),ROW(INDIRECT("1:"&amp;LEN(C120)))))-FIND("(",C120,LOOKUP(2,1/(MID(C120,ROW(INDIRECT("1:"&amp;LEN(C120))),1)="("),ROW(INDIRECT("1:"&amp;LEN(C120)))))-1)</f>
        <v>54194</v>
      </c>
      <c r="F120" s="3"/>
      <c r="G120" s="31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34" t="s">
        <v>26</v>
      </c>
      <c r="Q120" s="1" t="s">
        <v>36</v>
      </c>
      <c r="R120" s="1" t="s">
        <v>36</v>
      </c>
      <c r="S120" s="2" t="s">
        <v>26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30" t="s">
        <v>36</v>
      </c>
      <c r="Z120" s="1" t="s">
        <v>36</v>
      </c>
      <c r="AA120" s="19" t="s">
        <v>36</v>
      </c>
      <c r="AB120" s="21" t="s">
        <v>421</v>
      </c>
      <c r="AC120" s="1"/>
    </row>
    <row r="121" spans="1:29" ht="30" x14ac:dyDescent="0.25">
      <c r="A121" t="s">
        <v>231</v>
      </c>
      <c r="B121" s="4" t="s">
        <v>193</v>
      </c>
      <c r="C121" s="4" t="s">
        <v>195</v>
      </c>
      <c r="D121" s="3" t="str">
        <f t="shared" si="1"/>
        <v>All other professional, scientific, and technical services (in 541)</v>
      </c>
      <c r="E121" s="3" t="str" cm="1">
        <f t="array" aca="1" ref="E121" ca="1">MID(C121,FIND("(",C121,LOOKUP(2,1/(MID(C121,ROW(INDIRECT("1:"&amp;LEN(C121))),1)="("),ROW(INDIRECT("1:"&amp;LEN(C121)))))+1,FIND(")",C121,LOOKUP(2,1/(MID(C121,ROW(INDIRECT("1:"&amp;LEN(C121))),1)="("),ROW(INDIRECT("1:"&amp;LEN(C121)))))-FIND("(",C121,LOOKUP(2,1/(MID(C121,ROW(INDIRECT("1:"&amp;LEN(C121))),1)="("),ROW(INDIRECT("1:"&amp;LEN(C121)))))-1)</f>
        <v>in 541</v>
      </c>
      <c r="F121" s="3" t="s">
        <v>380</v>
      </c>
      <c r="G121" s="31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34" t="s">
        <v>26</v>
      </c>
      <c r="Q121" s="1" t="s">
        <v>27</v>
      </c>
      <c r="R121" s="1" t="s">
        <v>27</v>
      </c>
      <c r="S121" s="2" t="s">
        <v>26</v>
      </c>
      <c r="T121" s="1" t="s">
        <v>27</v>
      </c>
      <c r="U121" s="1" t="s">
        <v>27</v>
      </c>
      <c r="V121" s="5" t="s">
        <v>82</v>
      </c>
      <c r="W121" s="1" t="s">
        <v>27</v>
      </c>
      <c r="X121" s="1" t="s">
        <v>27</v>
      </c>
      <c r="Y121" s="30" t="s">
        <v>27</v>
      </c>
      <c r="Z121" s="1" t="s">
        <v>27</v>
      </c>
      <c r="AA121" s="19" t="s">
        <v>27</v>
      </c>
      <c r="AB121" s="21" t="s">
        <v>421</v>
      </c>
      <c r="AC121" s="1"/>
    </row>
    <row r="122" spans="1:29" ht="30" x14ac:dyDescent="0.25">
      <c r="A122" t="s">
        <v>231</v>
      </c>
      <c r="B122" s="4" t="s">
        <v>196</v>
      </c>
      <c r="C122" s="4" t="s">
        <v>197</v>
      </c>
      <c r="D122" s="3" t="str">
        <f t="shared" si="1"/>
        <v>Management of companies and enterprises (5511)</v>
      </c>
      <c r="E122" s="3" t="str" cm="1">
        <f t="array" aca="1" ref="E122" ca="1">MID(C122,FIND("(",C122,LOOKUP(2,1/(MID(C122,ROW(INDIRECT("1:"&amp;LEN(C122))),1)="("),ROW(INDIRECT("1:"&amp;LEN(C122)))))+1,FIND(")",C122,LOOKUP(2,1/(MID(C122,ROW(INDIRECT("1:"&amp;LEN(C122))),1)="("),ROW(INDIRECT("1:"&amp;LEN(C122)))))-FIND("(",C122,LOOKUP(2,1/(MID(C122,ROW(INDIRECT("1:"&amp;LEN(C122))),1)="("),ROW(INDIRECT("1:"&amp;LEN(C122)))))-1)</f>
        <v>5511</v>
      </c>
      <c r="F122" s="3"/>
      <c r="G122" s="31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34" t="s">
        <v>26</v>
      </c>
      <c r="Q122" s="1" t="s">
        <v>27</v>
      </c>
      <c r="R122" s="1" t="s">
        <v>27</v>
      </c>
      <c r="S122" s="2" t="s">
        <v>26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27</v>
      </c>
      <c r="Y122" s="30" t="s">
        <v>27</v>
      </c>
      <c r="Z122" s="1" t="s">
        <v>27</v>
      </c>
      <c r="AA122" s="19" t="s">
        <v>27</v>
      </c>
      <c r="AB122" s="21" t="s">
        <v>421</v>
      </c>
      <c r="AC122" s="1"/>
    </row>
    <row r="123" spans="1:29" ht="30" x14ac:dyDescent="0.25">
      <c r="A123" t="s">
        <v>231</v>
      </c>
      <c r="B123" s="4" t="s">
        <v>198</v>
      </c>
      <c r="C123" s="4" t="s">
        <v>199</v>
      </c>
      <c r="D123" s="3" t="str">
        <f t="shared" si="1"/>
        <v>Travel and reservation services (5615)</v>
      </c>
      <c r="E123" s="3" t="str" cm="1">
        <f t="array" aca="1" ref="E123" ca="1">MID(C123,FIND("(",C123,LOOKUP(2,1/(MID(C123,ROW(INDIRECT("1:"&amp;LEN(C123))),1)="("),ROW(INDIRECT("1:"&amp;LEN(C123)))))+1,FIND(")",C123,LOOKUP(2,1/(MID(C123,ROW(INDIRECT("1:"&amp;LEN(C123))),1)="("),ROW(INDIRECT("1:"&amp;LEN(C123)))))-FIND("(",C123,LOOKUP(2,1/(MID(C123,ROW(INDIRECT("1:"&amp;LEN(C123))),1)="("),ROW(INDIRECT("1:"&amp;LEN(C123)))))-1)</f>
        <v>5615</v>
      </c>
      <c r="F123" s="3"/>
      <c r="G123" s="31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34" t="s">
        <v>26</v>
      </c>
      <c r="Q123" s="1" t="s">
        <v>27</v>
      </c>
      <c r="R123" s="1" t="s">
        <v>27</v>
      </c>
      <c r="S123" s="2" t="s">
        <v>26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30" t="s">
        <v>27</v>
      </c>
      <c r="Z123" s="2" t="s">
        <v>26</v>
      </c>
      <c r="AA123" s="34" t="s">
        <v>26</v>
      </c>
      <c r="AB123" s="21" t="s">
        <v>421</v>
      </c>
      <c r="AC123" s="1"/>
    </row>
    <row r="124" spans="1:29" ht="33" x14ac:dyDescent="0.25">
      <c r="A124" t="s">
        <v>231</v>
      </c>
      <c r="B124" s="4" t="s">
        <v>198</v>
      </c>
      <c r="C124" s="4" t="s">
        <v>255</v>
      </c>
      <c r="D124" s="3" t="str">
        <f t="shared" si="1"/>
        <v>Carpet and upholstery cleaning services (56174)</v>
      </c>
      <c r="E124" s="3" t="str" cm="1">
        <f t="array" aca="1" ref="E124" ca="1">MID(C124,FIND("(",C124,LOOKUP(2,1/(MID(C124,ROW(INDIRECT("1:"&amp;LEN(C124))),1)="("),ROW(INDIRECT("1:"&amp;LEN(C124)))))+1,FIND(")",C124,LOOKUP(2,1/(MID(C124,ROW(INDIRECT("1:"&amp;LEN(C124))),1)="("),ROW(INDIRECT("1:"&amp;LEN(C124)))))-FIND("(",C124,LOOKUP(2,1/(MID(C124,ROW(INDIRECT("1:"&amp;LEN(C124))),1)="("),ROW(INDIRECT("1:"&amp;LEN(C124)))))-1)</f>
        <v>56174</v>
      </c>
      <c r="F124" s="3"/>
      <c r="G124" s="31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34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1" t="s">
        <v>36</v>
      </c>
      <c r="Y124" s="30" t="s">
        <v>36</v>
      </c>
      <c r="Z124" s="1" t="s">
        <v>36</v>
      </c>
      <c r="AA124" s="19" t="s">
        <v>36</v>
      </c>
      <c r="AB124" s="21" t="s">
        <v>424</v>
      </c>
      <c r="AC124" s="1"/>
    </row>
    <row r="125" spans="1:29" ht="30" x14ac:dyDescent="0.25">
      <c r="A125" t="s">
        <v>231</v>
      </c>
      <c r="B125" s="4" t="s">
        <v>198</v>
      </c>
      <c r="C125" s="4" t="s">
        <v>256</v>
      </c>
      <c r="D125" s="3" t="str">
        <f t="shared" si="1"/>
        <v>All other services to buildings and dwellings (in 5617)</v>
      </c>
      <c r="E125" s="3" t="str" cm="1">
        <f t="array" aca="1" ref="E125" ca="1">MID(C125,FIND("(",C125,LOOKUP(2,1/(MID(C125,ROW(INDIRECT("1:"&amp;LEN(C125))),1)="("),ROW(INDIRECT("1:"&amp;LEN(C125)))))+1,FIND(")",C125,LOOKUP(2,1/(MID(C125,ROW(INDIRECT("1:"&amp;LEN(C125))),1)="("),ROW(INDIRECT("1:"&amp;LEN(C125)))))-FIND("(",C125,LOOKUP(2,1/(MID(C125,ROW(INDIRECT("1:"&amp;LEN(C125))),1)="("),ROW(INDIRECT("1:"&amp;LEN(C125)))))-1)</f>
        <v>in 5617</v>
      </c>
      <c r="F125" s="3" t="s">
        <v>381</v>
      </c>
      <c r="G125" s="31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34" t="s">
        <v>26</v>
      </c>
      <c r="Q125" s="1" t="s">
        <v>27</v>
      </c>
      <c r="R125" s="1" t="s">
        <v>27</v>
      </c>
      <c r="S125" s="2" t="s">
        <v>26</v>
      </c>
      <c r="T125" s="1" t="s">
        <v>27</v>
      </c>
      <c r="U125" s="1" t="s">
        <v>27</v>
      </c>
      <c r="V125" s="5" t="s">
        <v>82</v>
      </c>
      <c r="W125" s="1" t="s">
        <v>27</v>
      </c>
      <c r="X125" s="1" t="s">
        <v>27</v>
      </c>
      <c r="Y125" s="30" t="s">
        <v>27</v>
      </c>
      <c r="Z125" s="1" t="s">
        <v>27</v>
      </c>
      <c r="AA125" s="19" t="s">
        <v>27</v>
      </c>
      <c r="AB125" s="21" t="s">
        <v>421</v>
      </c>
      <c r="AC125" s="1"/>
    </row>
    <row r="126" spans="1:29" ht="30" x14ac:dyDescent="0.25">
      <c r="A126" t="s">
        <v>231</v>
      </c>
      <c r="B126" s="4" t="s">
        <v>198</v>
      </c>
      <c r="C126" s="4" t="s">
        <v>275</v>
      </c>
      <c r="D126" s="3" t="str">
        <f t="shared" si="1"/>
        <v>All other administrative and support services (in 561)</v>
      </c>
      <c r="E126" s="3" t="str" cm="1">
        <f t="array" aca="1" ref="E126" ca="1">MID(C126,FIND("(",C126,LOOKUP(2,1/(MID(C126,ROW(INDIRECT("1:"&amp;LEN(C126))),1)="("),ROW(INDIRECT("1:"&amp;LEN(C126)))))+1,FIND(")",C126,LOOKUP(2,1/(MID(C126,ROW(INDIRECT("1:"&amp;LEN(C126))),1)="("),ROW(INDIRECT("1:"&amp;LEN(C126)))))-FIND("(",C126,LOOKUP(2,1/(MID(C126,ROW(INDIRECT("1:"&amp;LEN(C126))),1)="("),ROW(INDIRECT("1:"&amp;LEN(C126)))))-1)</f>
        <v>in 561</v>
      </c>
      <c r="F126" s="3" t="s">
        <v>382</v>
      </c>
      <c r="G126" s="31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34" t="s">
        <v>26</v>
      </c>
      <c r="Q126" s="1" t="s">
        <v>27</v>
      </c>
      <c r="R126" s="1" t="s">
        <v>27</v>
      </c>
      <c r="S126" s="2" t="s">
        <v>26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27</v>
      </c>
      <c r="Y126" s="30" t="s">
        <v>27</v>
      </c>
      <c r="Z126" s="1" t="s">
        <v>27</v>
      </c>
      <c r="AA126" s="19" t="s">
        <v>27</v>
      </c>
      <c r="AB126" s="21" t="s">
        <v>421</v>
      </c>
      <c r="AC126" s="1"/>
    </row>
    <row r="127" spans="1:29" ht="30" x14ac:dyDescent="0.25">
      <c r="A127" t="s">
        <v>231</v>
      </c>
      <c r="B127" s="4" t="s">
        <v>200</v>
      </c>
      <c r="C127" s="4" t="s">
        <v>201</v>
      </c>
      <c r="D127" s="3" t="str">
        <f t="shared" ref="D127:D190" si="2">_xlfn.TEXTAFTER(C127," - ",,,,C127)</f>
        <v>Business schools and computer and management training (6114)</v>
      </c>
      <c r="E127" s="3" t="str" cm="1">
        <f t="array" aca="1" ref="E127" ca="1">MID(C127,FIND("(",C127,LOOKUP(2,1/(MID(C127,ROW(INDIRECT("1:"&amp;LEN(C127))),1)="("),ROW(INDIRECT("1:"&amp;LEN(C127)))))+1,FIND(")",C127,LOOKUP(2,1/(MID(C127,ROW(INDIRECT("1:"&amp;LEN(C127))),1)="("),ROW(INDIRECT("1:"&amp;LEN(C127)))))-FIND("(",C127,LOOKUP(2,1/(MID(C127,ROW(INDIRECT("1:"&amp;LEN(C127))),1)="("),ROW(INDIRECT("1:"&amp;LEN(C127)))))-1)</f>
        <v>6114</v>
      </c>
      <c r="F127" s="3"/>
      <c r="G127" s="31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34" t="s">
        <v>26</v>
      </c>
      <c r="Q127" s="1" t="s">
        <v>27</v>
      </c>
      <c r="R127" s="1" t="s">
        <v>27</v>
      </c>
      <c r="S127" s="2" t="s">
        <v>26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27</v>
      </c>
      <c r="Y127" s="30" t="s">
        <v>27</v>
      </c>
      <c r="Z127" s="2" t="s">
        <v>26</v>
      </c>
      <c r="AA127" s="34" t="s">
        <v>26</v>
      </c>
      <c r="AB127" s="21" t="s">
        <v>421</v>
      </c>
      <c r="AC127" s="1"/>
    </row>
    <row r="128" spans="1:29" ht="33" x14ac:dyDescent="0.25">
      <c r="A128" t="s">
        <v>231</v>
      </c>
      <c r="B128" s="4" t="s">
        <v>200</v>
      </c>
      <c r="C128" s="4" t="s">
        <v>202</v>
      </c>
      <c r="D128" s="3" t="str">
        <f t="shared" si="2"/>
        <v>Technical and trade schools (6115)</v>
      </c>
      <c r="E128" s="3" t="str" cm="1">
        <f t="array" aca="1" ref="E128" ca="1">MID(C128,FIND("(",C128,LOOKUP(2,1/(MID(C128,ROW(INDIRECT("1:"&amp;LEN(C128))),1)="("),ROW(INDIRECT("1:"&amp;LEN(C128)))))+1,FIND(")",C128,LOOKUP(2,1/(MID(C128,ROW(INDIRECT("1:"&amp;LEN(C128))),1)="("),ROW(INDIRECT("1:"&amp;LEN(C128)))))-FIND("(",C128,LOOKUP(2,1/(MID(C128,ROW(INDIRECT("1:"&amp;LEN(C128))),1)="("),ROW(INDIRECT("1:"&amp;LEN(C128)))))-1)</f>
        <v>6115</v>
      </c>
      <c r="F128" s="3"/>
      <c r="G128" s="31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34" t="s">
        <v>26</v>
      </c>
      <c r="Q128" s="1" t="s">
        <v>36</v>
      </c>
      <c r="R128" s="1" t="s">
        <v>36</v>
      </c>
      <c r="S128" s="2" t="s">
        <v>26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30" t="s">
        <v>36</v>
      </c>
      <c r="Z128" s="1" t="s">
        <v>36</v>
      </c>
      <c r="AA128" s="19" t="s">
        <v>36</v>
      </c>
      <c r="AB128" s="21" t="s">
        <v>421</v>
      </c>
      <c r="AC128" s="1"/>
    </row>
    <row r="129" spans="1:29" ht="30" x14ac:dyDescent="0.25">
      <c r="A129" t="s">
        <v>231</v>
      </c>
      <c r="B129" s="4" t="s">
        <v>200</v>
      </c>
      <c r="C129" s="4" t="s">
        <v>203</v>
      </c>
      <c r="D129" s="3" t="str">
        <f t="shared" si="2"/>
        <v>All other schools and instruction (6116 and 6117)</v>
      </c>
      <c r="E129" s="3" t="str" cm="1">
        <f t="array" aca="1" ref="E129" ca="1">MID(C129,FIND("(",C129,LOOKUP(2,1/(MID(C129,ROW(INDIRECT("1:"&amp;LEN(C129))),1)="("),ROW(INDIRECT("1:"&amp;LEN(C129)))))+1,FIND(")",C129,LOOKUP(2,1/(MID(C129,ROW(INDIRECT("1:"&amp;LEN(C129))),1)="("),ROW(INDIRECT("1:"&amp;LEN(C129)))))-FIND("(",C129,LOOKUP(2,1/(MID(C129,ROW(INDIRECT("1:"&amp;LEN(C129))),1)="("),ROW(INDIRECT("1:"&amp;LEN(C129)))))-1)</f>
        <v>6116 and 6117</v>
      </c>
      <c r="F129" s="3" t="s">
        <v>383</v>
      </c>
      <c r="G129" s="31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34" t="s">
        <v>26</v>
      </c>
      <c r="Q129" s="1" t="s">
        <v>27</v>
      </c>
      <c r="R129" s="1" t="s">
        <v>27</v>
      </c>
      <c r="S129" s="2" t="s">
        <v>26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30" t="s">
        <v>27</v>
      </c>
      <c r="Z129" s="2" t="s">
        <v>26</v>
      </c>
      <c r="AA129" s="34" t="s">
        <v>26</v>
      </c>
      <c r="AB129" s="21" t="s">
        <v>421</v>
      </c>
      <c r="AC129" s="1"/>
    </row>
    <row r="130" spans="1:29" ht="33" x14ac:dyDescent="0.25">
      <c r="A130" t="s">
        <v>231</v>
      </c>
      <c r="B130" s="4" t="s">
        <v>204</v>
      </c>
      <c r="C130" s="4" t="s">
        <v>273</v>
      </c>
      <c r="D130" s="3" t="str">
        <f t="shared" si="2"/>
        <v>Special food services (7223)</v>
      </c>
      <c r="E130" s="3" t="str" cm="1">
        <f t="array" aca="1" ref="E130" ca="1">MID(C130,FIND("(",C130,LOOKUP(2,1/(MID(C130,ROW(INDIRECT("1:"&amp;LEN(C130))),1)="("),ROW(INDIRECT("1:"&amp;LEN(C130)))))+1,FIND(")",C130,LOOKUP(2,1/(MID(C130,ROW(INDIRECT("1:"&amp;LEN(C130))),1)="("),ROW(INDIRECT("1:"&amp;LEN(C130)))))-FIND("(",C130,LOOKUP(2,1/(MID(C130,ROW(INDIRECT("1:"&amp;LEN(C130))),1)="("),ROW(INDIRECT("1:"&amp;LEN(C130)))))-1)</f>
        <v>7223</v>
      </c>
      <c r="F130" s="3"/>
      <c r="G130" s="31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34" t="s">
        <v>26</v>
      </c>
      <c r="Q130" s="1" t="s">
        <v>61</v>
      </c>
      <c r="R130" s="5" t="s">
        <v>82</v>
      </c>
      <c r="S130" s="5" t="s">
        <v>82</v>
      </c>
      <c r="T130" s="5" t="s">
        <v>82</v>
      </c>
      <c r="U130" s="5" t="s">
        <v>82</v>
      </c>
      <c r="V130" s="5" t="s">
        <v>82</v>
      </c>
      <c r="W130" s="5" t="s">
        <v>82</v>
      </c>
      <c r="X130" s="5" t="s">
        <v>82</v>
      </c>
      <c r="Y130" s="32" t="s">
        <v>82</v>
      </c>
      <c r="Z130" s="5" t="s">
        <v>82</v>
      </c>
      <c r="AA130" s="35" t="s">
        <v>82</v>
      </c>
      <c r="AB130" s="21" t="s">
        <v>421</v>
      </c>
      <c r="AC130" s="1"/>
    </row>
    <row r="131" spans="1:29" ht="33" x14ac:dyDescent="0.25">
      <c r="A131" t="s">
        <v>231</v>
      </c>
      <c r="B131" s="4" t="s">
        <v>204</v>
      </c>
      <c r="C131" s="4" t="s">
        <v>274</v>
      </c>
      <c r="D131" s="3" t="str">
        <f t="shared" si="2"/>
        <v>Eating or drinking establishments (7224 and 7225)</v>
      </c>
      <c r="E131" s="3" t="str" cm="1">
        <f t="array" aca="1" ref="E131" ca="1">MID(C131,FIND("(",C131,LOOKUP(2,1/(MID(C131,ROW(INDIRECT("1:"&amp;LEN(C131))),1)="("),ROW(INDIRECT("1:"&amp;LEN(C131)))))+1,FIND(")",C131,LOOKUP(2,1/(MID(C131,ROW(INDIRECT("1:"&amp;LEN(C131))),1)="("),ROW(INDIRECT("1:"&amp;LEN(C131)))))-FIND("(",C131,LOOKUP(2,1/(MID(C131,ROW(INDIRECT("1:"&amp;LEN(C131))),1)="("),ROW(INDIRECT("1:"&amp;LEN(C131)))))-1)</f>
        <v>7224 and 7225</v>
      </c>
      <c r="F131" s="3" t="s">
        <v>384</v>
      </c>
      <c r="G131" s="31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19" t="s">
        <v>30</v>
      </c>
      <c r="Q131" s="1" t="s">
        <v>115</v>
      </c>
      <c r="R131" s="1" t="s">
        <v>115</v>
      </c>
      <c r="S131" s="1" t="s">
        <v>115</v>
      </c>
      <c r="T131" s="1" t="s">
        <v>38</v>
      </c>
      <c r="U131" s="1" t="s">
        <v>38</v>
      </c>
      <c r="V131" s="1" t="s">
        <v>38</v>
      </c>
      <c r="W131" s="1" t="s">
        <v>115</v>
      </c>
      <c r="X131" s="1" t="s">
        <v>116</v>
      </c>
      <c r="Y131" s="30" t="s">
        <v>116</v>
      </c>
      <c r="Z131" s="1" t="s">
        <v>116</v>
      </c>
      <c r="AA131" s="19" t="s">
        <v>116</v>
      </c>
      <c r="AB131" s="21" t="s">
        <v>425</v>
      </c>
      <c r="AC131" s="1"/>
    </row>
    <row r="132" spans="1:29" s="9" customFormat="1" ht="33" x14ac:dyDescent="0.25">
      <c r="A132" s="9" t="s">
        <v>231</v>
      </c>
      <c r="B132" s="10" t="s">
        <v>205</v>
      </c>
      <c r="C132" s="10" t="s">
        <v>251</v>
      </c>
      <c r="D132" s="3" t="str">
        <f t="shared" si="2"/>
        <v>#Heavy motor vehicle repair and maintenance shops#</v>
      </c>
      <c r="E132" s="11" t="str" cm="1">
        <f t="array" aca="1" ref="E132" ca="1">MID(C132,FIND("(",C132,LOOKUP(2,1/(MID(C132,ROW(INDIRECT("1:"&amp;LEN(C132))),1)="("),ROW(INDIRECT("1:"&amp;LEN(C132)))))+1,FIND(")",C132,LOOKUP(2,1/(MID(C132,ROW(INDIRECT("1:"&amp;LEN(C132))),1)="("),ROW(INDIRECT("1:"&amp;LEN(C132)))))-FIND("(",C132,LOOKUP(2,1/(MID(C132,ROW(INDIRECT("1:"&amp;LEN(C132))),1)="("),ROW(INDIRECT("1:"&amp;LEN(C132)))))-1)</f>
        <v>8111</v>
      </c>
      <c r="F132" s="11"/>
      <c r="G132" s="31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34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1" t="s">
        <v>36</v>
      </c>
      <c r="Y132" s="30" t="s">
        <v>36</v>
      </c>
      <c r="Z132" s="1" t="s">
        <v>36</v>
      </c>
      <c r="AA132" s="19" t="s">
        <v>36</v>
      </c>
      <c r="AB132" s="23" t="s">
        <v>426</v>
      </c>
      <c r="AC132" s="12"/>
    </row>
    <row r="133" spans="1:29" s="9" customFormat="1" ht="33" x14ac:dyDescent="0.25">
      <c r="A133" s="9" t="s">
        <v>231</v>
      </c>
      <c r="B133" s="10" t="s">
        <v>205</v>
      </c>
      <c r="C133" s="10" t="s">
        <v>252</v>
      </c>
      <c r="D133" s="3" t="str">
        <f t="shared" si="2"/>
        <v>#Light motor vehicle repair and maintenance shops#</v>
      </c>
      <c r="E133" s="11" t="str" cm="1">
        <f t="array" aca="1" ref="E133" ca="1">MID(C133,FIND("(",C133,LOOKUP(2,1/(MID(C133,ROW(INDIRECT("1:"&amp;LEN(C133))),1)="("),ROW(INDIRECT("1:"&amp;LEN(C133)))))+1,FIND(")",C133,LOOKUP(2,1/(MID(C133,ROW(INDIRECT("1:"&amp;LEN(C133))),1)="("),ROW(INDIRECT("1:"&amp;LEN(C133)))))-FIND("(",C133,LOOKUP(2,1/(MID(C133,ROW(INDIRECT("1:"&amp;LEN(C133))),1)="("),ROW(INDIRECT("1:"&amp;LEN(C133)))))-1)</f>
        <v>8111</v>
      </c>
      <c r="F133" s="11"/>
      <c r="G133" s="31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34" t="s">
        <v>26</v>
      </c>
      <c r="Q133" s="2" t="s">
        <v>26</v>
      </c>
      <c r="R133" s="1" t="s">
        <v>30</v>
      </c>
      <c r="S133" s="2" t="s">
        <v>26</v>
      </c>
      <c r="T133" s="1" t="s">
        <v>30</v>
      </c>
      <c r="U133" s="1" t="s">
        <v>30</v>
      </c>
      <c r="V133" s="1" t="s">
        <v>30</v>
      </c>
      <c r="W133" s="1" t="s">
        <v>30</v>
      </c>
      <c r="X133" s="1" t="s">
        <v>36</v>
      </c>
      <c r="Y133" s="30" t="s">
        <v>36</v>
      </c>
      <c r="Z133" s="1" t="s">
        <v>36</v>
      </c>
      <c r="AA133" s="19" t="s">
        <v>36</v>
      </c>
      <c r="AB133" s="21" t="s">
        <v>421</v>
      </c>
      <c r="AC133" s="13"/>
    </row>
    <row r="134" spans="1:29" ht="33" x14ac:dyDescent="0.25">
      <c r="A134" t="s">
        <v>231</v>
      </c>
      <c r="B134" s="4" t="s">
        <v>205</v>
      </c>
      <c r="C134" s="4" t="s">
        <v>253</v>
      </c>
      <c r="D134" s="3" t="str">
        <f t="shared" si="2"/>
        <v>Car washes (811192)</v>
      </c>
      <c r="E134" s="3" t="str" cm="1">
        <f t="array" aca="1" ref="E134" ca="1">MID(C134,FIND("(",C134,LOOKUP(2,1/(MID(C134,ROW(INDIRECT("1:"&amp;LEN(C134))),1)="("),ROW(INDIRECT("1:"&amp;LEN(C134)))))+1,FIND(")",C134,LOOKUP(2,1/(MID(C134,ROW(INDIRECT("1:"&amp;LEN(C134))),1)="("),ROW(INDIRECT("1:"&amp;LEN(C134)))))-FIND("(",C134,LOOKUP(2,1/(MID(C134,ROW(INDIRECT("1:"&amp;LEN(C134))),1)="("),ROW(INDIRECT("1:"&amp;LEN(C134)))))-1)</f>
        <v>811192</v>
      </c>
      <c r="F134" s="3"/>
      <c r="G134" s="31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34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1" t="s">
        <v>36</v>
      </c>
      <c r="Y134" s="30" t="s">
        <v>36</v>
      </c>
      <c r="Z134" s="1" t="s">
        <v>36</v>
      </c>
      <c r="AA134" s="19" t="s">
        <v>36</v>
      </c>
      <c r="AB134" s="20" t="s">
        <v>403</v>
      </c>
      <c r="AC134" s="2"/>
    </row>
    <row r="135" spans="1:29" ht="33" x14ac:dyDescent="0.25">
      <c r="A135" t="s">
        <v>231</v>
      </c>
      <c r="B135" s="4" t="s">
        <v>205</v>
      </c>
      <c r="C135" s="4" t="s">
        <v>206</v>
      </c>
      <c r="D135" s="3" t="str">
        <f t="shared" si="2"/>
        <v>Electronic and precision equipment repair and maintenance (8112)</v>
      </c>
      <c r="E135" s="3" t="str" cm="1">
        <f t="array" aca="1" ref="E135" ca="1">MID(C135,FIND("(",C135,LOOKUP(2,1/(MID(C135,ROW(INDIRECT("1:"&amp;LEN(C135))),1)="("),ROW(INDIRECT("1:"&amp;LEN(C135)))))+1,FIND(")",C135,LOOKUP(2,1/(MID(C135,ROW(INDIRECT("1:"&amp;LEN(C135))),1)="("),ROW(INDIRECT("1:"&amp;LEN(C135)))))-FIND("(",C135,LOOKUP(2,1/(MID(C135,ROW(INDIRECT("1:"&amp;LEN(C135))),1)="("),ROW(INDIRECT("1:"&amp;LEN(C135)))))-1)</f>
        <v>8112</v>
      </c>
      <c r="F135" s="3"/>
      <c r="G135" s="31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34" t="s">
        <v>26</v>
      </c>
      <c r="Q135" s="1" t="s">
        <v>61</v>
      </c>
      <c r="R135" s="1" t="s">
        <v>27</v>
      </c>
      <c r="S135" s="2" t="s">
        <v>26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27</v>
      </c>
      <c r="Y135" s="30" t="s">
        <v>27</v>
      </c>
      <c r="Z135" s="1" t="s">
        <v>27</v>
      </c>
      <c r="AA135" s="19" t="s">
        <v>27</v>
      </c>
      <c r="AB135" s="21" t="s">
        <v>421</v>
      </c>
      <c r="AC135" s="1"/>
    </row>
    <row r="136" spans="1:29" ht="33" x14ac:dyDescent="0.25">
      <c r="A136" t="s">
        <v>231</v>
      </c>
      <c r="B136" s="4" t="s">
        <v>205</v>
      </c>
      <c r="C136" s="4" t="s">
        <v>207</v>
      </c>
      <c r="D136" s="3" t="str">
        <f t="shared" si="2"/>
        <v>Commercial and industrial machinery and equipment repair and maintenance (8113)</v>
      </c>
      <c r="E136" s="3" t="str" cm="1">
        <f t="array" aca="1" ref="E136" ca="1">MID(C136,FIND("(",C136,LOOKUP(2,1/(MID(C136,ROW(INDIRECT("1:"&amp;LEN(C136))),1)="("),ROW(INDIRECT("1:"&amp;LEN(C136)))))+1,FIND(")",C136,LOOKUP(2,1/(MID(C136,ROW(INDIRECT("1:"&amp;LEN(C136))),1)="("),ROW(INDIRECT("1:"&amp;LEN(C136)))))-FIND("(",C136,LOOKUP(2,1/(MID(C136,ROW(INDIRECT("1:"&amp;LEN(C136))),1)="("),ROW(INDIRECT("1:"&amp;LEN(C136)))))-1)</f>
        <v>8113</v>
      </c>
      <c r="F136" s="3"/>
      <c r="G136" s="31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34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1" t="s">
        <v>36</v>
      </c>
      <c r="Y136" s="30" t="s">
        <v>36</v>
      </c>
      <c r="Z136" s="1" t="s">
        <v>36</v>
      </c>
      <c r="AA136" s="19" t="s">
        <v>36</v>
      </c>
      <c r="AB136" s="21" t="s">
        <v>421</v>
      </c>
      <c r="AC136" s="1"/>
    </row>
    <row r="137" spans="1:29" s="9" customFormat="1" ht="30" x14ac:dyDescent="0.25">
      <c r="A137" s="9" t="s">
        <v>231</v>
      </c>
      <c r="B137" s="10" t="s">
        <v>205</v>
      </c>
      <c r="C137" s="10" t="s">
        <v>247</v>
      </c>
      <c r="D137" s="3" t="str">
        <f t="shared" si="2"/>
        <v>Bicycle repair</v>
      </c>
      <c r="E137" s="11" t="str" cm="1">
        <f t="array" aca="1" ref="E137" ca="1">MID(C137,FIND("(",C137,LOOKUP(2,1/(MID(C137,ROW(INDIRECT("1:"&amp;LEN(C137))),1)="("),ROW(INDIRECT("1:"&amp;LEN(C137)))))+1,FIND(")",C137,LOOKUP(2,1/(MID(C137,ROW(INDIRECT("1:"&amp;LEN(C137))),1)="("),ROW(INDIRECT("1:"&amp;LEN(C137)))))-FIND("(",C137,LOOKUP(2,1/(MID(C137,ROW(INDIRECT("1:"&amp;LEN(C137))),1)="("),ROW(INDIRECT("1:"&amp;LEN(C137)))))-1)</f>
        <v>8114</v>
      </c>
      <c r="F137" s="11"/>
      <c r="G137" s="31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34" t="s">
        <v>26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30" t="s">
        <v>27</v>
      </c>
      <c r="Z137" s="1" t="s">
        <v>27</v>
      </c>
      <c r="AA137" s="19" t="s">
        <v>27</v>
      </c>
      <c r="AB137" s="21" t="s">
        <v>421</v>
      </c>
      <c r="AC137" s="13"/>
    </row>
    <row r="138" spans="1:29" s="9" customFormat="1" ht="33" x14ac:dyDescent="0.25">
      <c r="A138" s="9" t="s">
        <v>231</v>
      </c>
      <c r="B138" s="10" t="s">
        <v>205</v>
      </c>
      <c r="C138" s="10" t="s">
        <v>248</v>
      </c>
      <c r="D138" s="3" t="str">
        <f t="shared" si="2"/>
        <v xml:space="preserve">Recreational boat repair </v>
      </c>
      <c r="E138" s="11" t="str" cm="1">
        <f t="array" aca="1" ref="E138" ca="1">MID(C138,FIND("(",C138,LOOKUP(2,1/(MID(C138,ROW(INDIRECT("1:"&amp;LEN(C138))),1)="("),ROW(INDIRECT("1:"&amp;LEN(C138)))))+1,FIND(")",C138,LOOKUP(2,1/(MID(C138,ROW(INDIRECT("1:"&amp;LEN(C138))),1)="("),ROW(INDIRECT("1:"&amp;LEN(C138)))))-FIND("(",C138,LOOKUP(2,1/(MID(C138,ROW(INDIRECT("1:"&amp;LEN(C138))),1)="("),ROW(INDIRECT("1:"&amp;LEN(C138)))))-1)</f>
        <v>8114</v>
      </c>
      <c r="F138" s="11"/>
      <c r="G138" s="31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34" t="s">
        <v>26</v>
      </c>
      <c r="Q138" s="1" t="s">
        <v>38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38</v>
      </c>
      <c r="Y138" s="30" t="s">
        <v>38</v>
      </c>
      <c r="Z138" s="1" t="s">
        <v>38</v>
      </c>
      <c r="AA138" s="19" t="s">
        <v>38</v>
      </c>
      <c r="AB138" s="23" t="s">
        <v>426</v>
      </c>
      <c r="AC138" s="12"/>
    </row>
    <row r="139" spans="1:29" ht="45" x14ac:dyDescent="0.25">
      <c r="A139" t="s">
        <v>231</v>
      </c>
      <c r="B139" s="4" t="s">
        <v>205</v>
      </c>
      <c r="C139" s="4" t="s">
        <v>249</v>
      </c>
      <c r="D139" s="3" t="str">
        <f t="shared" si="2"/>
        <v>Home and garden equipment and appliance repair and maintenance (81141)</v>
      </c>
      <c r="E139" s="3" t="str" cm="1">
        <f t="array" aca="1" ref="E139" ca="1">MID(C139,FIND("(",C139,LOOKUP(2,1/(MID(C139,ROW(INDIRECT("1:"&amp;LEN(C139))),1)="("),ROW(INDIRECT("1:"&amp;LEN(C139)))))+1,FIND(")",C139,LOOKUP(2,1/(MID(C139,ROW(INDIRECT("1:"&amp;LEN(C139))),1)="("),ROW(INDIRECT("1:"&amp;LEN(C139)))))-FIND("(",C139,LOOKUP(2,1/(MID(C139,ROW(INDIRECT("1:"&amp;LEN(C139))),1)="("),ROW(INDIRECT("1:"&amp;LEN(C139)))))-1)</f>
        <v>81141</v>
      </c>
      <c r="F139" s="3"/>
      <c r="G139" s="31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34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1" t="s">
        <v>36</v>
      </c>
      <c r="Y139" s="30" t="s">
        <v>36</v>
      </c>
      <c r="Z139" s="1" t="s">
        <v>36</v>
      </c>
      <c r="AA139" s="19" t="s">
        <v>36</v>
      </c>
      <c r="AB139" s="21" t="s">
        <v>421</v>
      </c>
      <c r="AC139" s="1"/>
    </row>
    <row r="140" spans="1:29" s="9" customFormat="1" ht="45" x14ac:dyDescent="0.25">
      <c r="A140" s="9" t="s">
        <v>231</v>
      </c>
      <c r="B140" s="10" t="s">
        <v>205</v>
      </c>
      <c r="C140" s="10" t="s">
        <v>250</v>
      </c>
      <c r="D140" s="3" t="str">
        <f t="shared" si="2"/>
        <v>All other personal and household goods repair and maintenance (in 8114)</v>
      </c>
      <c r="E140" s="11" t="str" cm="1">
        <f t="array" aca="1" ref="E140" ca="1">MID(C140,FIND("(",C140,LOOKUP(2,1/(MID(C140,ROW(INDIRECT("1:"&amp;LEN(C140))),1)="("),ROW(INDIRECT("1:"&amp;LEN(C140)))))+1,FIND(")",C140,LOOKUP(2,1/(MID(C140,ROW(INDIRECT("1:"&amp;LEN(C140))),1)="("),ROW(INDIRECT("1:"&amp;LEN(C140)))))-FIND("(",C140,LOOKUP(2,1/(MID(C140,ROW(INDIRECT("1:"&amp;LEN(C140))),1)="("),ROW(INDIRECT("1:"&amp;LEN(C140)))))-1)</f>
        <v>in 8114</v>
      </c>
      <c r="F140" s="11"/>
      <c r="G140" s="31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34" t="s">
        <v>26</v>
      </c>
      <c r="Q140" s="5" t="s">
        <v>82</v>
      </c>
      <c r="R140" s="5" t="s">
        <v>82</v>
      </c>
      <c r="S140" s="2" t="s">
        <v>26</v>
      </c>
      <c r="T140" s="5" t="s">
        <v>82</v>
      </c>
      <c r="U140" s="5" t="s">
        <v>82</v>
      </c>
      <c r="V140" s="5" t="s">
        <v>82</v>
      </c>
      <c r="W140" s="5" t="s">
        <v>82</v>
      </c>
      <c r="X140" s="5" t="s">
        <v>82</v>
      </c>
      <c r="Y140" s="32" t="s">
        <v>82</v>
      </c>
      <c r="Z140" s="5" t="s">
        <v>82</v>
      </c>
      <c r="AA140" s="35" t="s">
        <v>82</v>
      </c>
      <c r="AB140" s="21" t="s">
        <v>421</v>
      </c>
      <c r="AC140" s="13"/>
    </row>
    <row r="141" spans="1:29" s="9" customFormat="1" ht="33" x14ac:dyDescent="0.25">
      <c r="A141" s="9" t="s">
        <v>231</v>
      </c>
      <c r="B141" s="10" t="s">
        <v>208</v>
      </c>
      <c r="C141" s="10" t="s">
        <v>246</v>
      </c>
      <c r="D141" s="3" t="str">
        <f t="shared" si="2"/>
        <v>#Health and fitness establishments#</v>
      </c>
      <c r="E141" s="11" t="str" cm="1">
        <f t="array" aca="1" ref="E141" ca="1">MID(C141,FIND("(",C141,LOOKUP(2,1/(MID(C141,ROW(INDIRECT("1:"&amp;LEN(C141))),1)="("),ROW(INDIRECT("1:"&amp;LEN(C141)))))+1,FIND(")",C141,LOOKUP(2,1/(MID(C141,ROW(INDIRECT("1:"&amp;LEN(C141))),1)="("),ROW(INDIRECT("1:"&amp;LEN(C141)))))-FIND("(",C141,LOOKUP(2,1/(MID(C141,ROW(INDIRECT("1:"&amp;LEN(C141))),1)="("),ROW(INDIRECT("1:"&amp;LEN(C141)))))-1)</f>
        <v>8121</v>
      </c>
      <c r="F141" s="11"/>
      <c r="G141" s="31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34" t="s">
        <v>26</v>
      </c>
      <c r="Q141" s="1" t="s">
        <v>38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116</v>
      </c>
      <c r="Y141" s="30" t="s">
        <v>116</v>
      </c>
      <c r="Z141" s="1" t="s">
        <v>116</v>
      </c>
      <c r="AA141" s="19" t="s">
        <v>116</v>
      </c>
      <c r="AB141" s="23" t="s">
        <v>427</v>
      </c>
      <c r="AC141" s="12"/>
    </row>
    <row r="142" spans="1:29" s="9" customFormat="1" ht="30" x14ac:dyDescent="0.25">
      <c r="A142" s="9" t="s">
        <v>231</v>
      </c>
      <c r="B142" s="10" t="s">
        <v>208</v>
      </c>
      <c r="C142" s="10" t="s">
        <v>245</v>
      </c>
      <c r="D142" s="3" t="str">
        <f t="shared" si="2"/>
        <v>All other personal care services (in 8121)</v>
      </c>
      <c r="E142" s="11" t="str" cm="1">
        <f t="array" aca="1" ref="E142" ca="1">MID(C142,FIND("(",C142,LOOKUP(2,1/(MID(C142,ROW(INDIRECT("1:"&amp;LEN(C142))),1)="("),ROW(INDIRECT("1:"&amp;LEN(C142)))))+1,FIND(")",C142,LOOKUP(2,1/(MID(C142,ROW(INDIRECT("1:"&amp;LEN(C142))),1)="("),ROW(INDIRECT("1:"&amp;LEN(C142)))))-FIND("(",C142,LOOKUP(2,1/(MID(C142,ROW(INDIRECT("1:"&amp;LEN(C142))),1)="("),ROW(INDIRECT("1:"&amp;LEN(C142)))))-1)</f>
        <v>in 8121</v>
      </c>
      <c r="F142" s="11"/>
      <c r="G142" s="31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34" t="s">
        <v>26</v>
      </c>
      <c r="Q142" s="5" t="s">
        <v>82</v>
      </c>
      <c r="R142" s="5" t="s">
        <v>82</v>
      </c>
      <c r="S142" s="2" t="s">
        <v>26</v>
      </c>
      <c r="T142" s="5" t="s">
        <v>82</v>
      </c>
      <c r="U142" s="5" t="s">
        <v>82</v>
      </c>
      <c r="V142" s="5" t="s">
        <v>82</v>
      </c>
      <c r="W142" s="5" t="s">
        <v>82</v>
      </c>
      <c r="X142" s="5" t="s">
        <v>82</v>
      </c>
      <c r="Y142" s="32" t="s">
        <v>82</v>
      </c>
      <c r="Z142" s="5" t="s">
        <v>82</v>
      </c>
      <c r="AA142" s="35" t="s">
        <v>82</v>
      </c>
      <c r="AB142" s="23" t="s">
        <v>427</v>
      </c>
      <c r="AC142" s="12"/>
    </row>
    <row r="143" spans="1:29" s="9" customFormat="1" ht="30" x14ac:dyDescent="0.25">
      <c r="A143" s="9" t="s">
        <v>231</v>
      </c>
      <c r="B143" s="10" t="s">
        <v>208</v>
      </c>
      <c r="C143" s="14" t="s">
        <v>240</v>
      </c>
      <c r="D143" s="3" t="str">
        <f t="shared" si="2"/>
        <v>Funeral homes and funeral services (81221)</v>
      </c>
      <c r="E143" s="11" t="str" cm="1">
        <f t="array" aca="1" ref="E143" ca="1">MID(C143,FIND("(",C143,LOOKUP(2,1/(MID(C143,ROW(INDIRECT("1:"&amp;LEN(C143))),1)="("),ROW(INDIRECT("1:"&amp;LEN(C143)))))+1,FIND(")",C143,LOOKUP(2,1/(MID(C143,ROW(INDIRECT("1:"&amp;LEN(C143))),1)="("),ROW(INDIRECT("1:"&amp;LEN(C143)))))-FIND("(",C143,LOOKUP(2,1/(MID(C143,ROW(INDIRECT("1:"&amp;LEN(C143))),1)="("),ROW(INDIRECT("1:"&amp;LEN(C143)))))-1)</f>
        <v>81221</v>
      </c>
      <c r="F143" s="11"/>
      <c r="G143" s="31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34" t="s">
        <v>26</v>
      </c>
      <c r="Q143" s="5" t="s">
        <v>82</v>
      </c>
      <c r="R143" s="5" t="s">
        <v>82</v>
      </c>
      <c r="S143" s="2" t="s">
        <v>26</v>
      </c>
      <c r="T143" s="5" t="s">
        <v>82</v>
      </c>
      <c r="U143" s="5" t="s">
        <v>82</v>
      </c>
      <c r="V143" s="5" t="s">
        <v>82</v>
      </c>
      <c r="W143" s="5" t="s">
        <v>82</v>
      </c>
      <c r="X143" s="5" t="s">
        <v>82</v>
      </c>
      <c r="Y143" s="32" t="s">
        <v>82</v>
      </c>
      <c r="Z143" s="5" t="s">
        <v>82</v>
      </c>
      <c r="AA143" s="35" t="s">
        <v>82</v>
      </c>
      <c r="AB143" s="21" t="s">
        <v>414</v>
      </c>
      <c r="AC143" s="13"/>
    </row>
    <row r="144" spans="1:29" s="9" customFormat="1" ht="33" x14ac:dyDescent="0.25">
      <c r="A144" s="9" t="s">
        <v>231</v>
      </c>
      <c r="B144" s="10" t="s">
        <v>208</v>
      </c>
      <c r="C144" s="14" t="s">
        <v>241</v>
      </c>
      <c r="D144" s="3" t="str">
        <f t="shared" si="2"/>
        <v>Crematoriums</v>
      </c>
      <c r="E144" s="11" t="str" cm="1">
        <f t="array" aca="1" ref="E144" ca="1">MID(C144,FIND("(",C144,LOOKUP(2,1/(MID(C144,ROW(INDIRECT("1:"&amp;LEN(C144))),1)="("),ROW(INDIRECT("1:"&amp;LEN(C144)))))+1,FIND(")",C144,LOOKUP(2,1/(MID(C144,ROW(INDIRECT("1:"&amp;LEN(C144))),1)="("),ROW(INDIRECT("1:"&amp;LEN(C144)))))-FIND("(",C144,LOOKUP(2,1/(MID(C144,ROW(INDIRECT("1:"&amp;LEN(C144))),1)="("),ROW(INDIRECT("1:"&amp;LEN(C144)))))-1)</f>
        <v>8122</v>
      </c>
      <c r="F144" s="11"/>
      <c r="G144" s="31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34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1" t="s">
        <v>36</v>
      </c>
      <c r="Y144" s="30" t="s">
        <v>36</v>
      </c>
      <c r="Z144" s="1" t="s">
        <v>36</v>
      </c>
      <c r="AA144" s="19" t="s">
        <v>36</v>
      </c>
      <c r="AB144" s="23" t="s">
        <v>426</v>
      </c>
      <c r="AC144" s="12"/>
    </row>
    <row r="145" spans="1:29" s="9" customFormat="1" ht="30" x14ac:dyDescent="0.25">
      <c r="A145" s="9" t="s">
        <v>231</v>
      </c>
      <c r="B145" s="10" t="s">
        <v>208</v>
      </c>
      <c r="C145" s="14" t="s">
        <v>242</v>
      </c>
      <c r="D145" s="3" t="str">
        <f t="shared" si="2"/>
        <v>Personal laundry services</v>
      </c>
      <c r="E145" s="11" t="str" cm="1">
        <f t="array" aca="1" ref="E145" ca="1">MID(C145,FIND("(",C145,LOOKUP(2,1/(MID(C145,ROW(INDIRECT("1:"&amp;LEN(C145))),1)="("),ROW(INDIRECT("1:"&amp;LEN(C145)))))+1,FIND(")",C145,LOOKUP(2,1/(MID(C145,ROW(INDIRECT("1:"&amp;LEN(C145))),1)="("),ROW(INDIRECT("1:"&amp;LEN(C145)))))-FIND("(",C145,LOOKUP(2,1/(MID(C145,ROW(INDIRECT("1:"&amp;LEN(C145))),1)="("),ROW(INDIRECT("1:"&amp;LEN(C145)))))-1)</f>
        <v>8123</v>
      </c>
      <c r="F145" s="11"/>
      <c r="G145" s="31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34" t="s">
        <v>26</v>
      </c>
      <c r="Q145" s="5" t="s">
        <v>82</v>
      </c>
      <c r="R145" s="5" t="s">
        <v>82</v>
      </c>
      <c r="S145" s="2" t="s">
        <v>26</v>
      </c>
      <c r="T145" s="5" t="s">
        <v>82</v>
      </c>
      <c r="U145" s="5" t="s">
        <v>82</v>
      </c>
      <c r="V145" s="5" t="s">
        <v>82</v>
      </c>
      <c r="W145" s="5" t="s">
        <v>82</v>
      </c>
      <c r="X145" s="5" t="s">
        <v>82</v>
      </c>
      <c r="Y145" s="32" t="s">
        <v>82</v>
      </c>
      <c r="Z145" s="5" t="s">
        <v>82</v>
      </c>
      <c r="AA145" s="35" t="s">
        <v>82</v>
      </c>
      <c r="AB145" s="23" t="s">
        <v>427</v>
      </c>
      <c r="AC145" s="12"/>
    </row>
    <row r="146" spans="1:29" s="9" customFormat="1" ht="33" x14ac:dyDescent="0.25">
      <c r="A146" s="9" t="s">
        <v>231</v>
      </c>
      <c r="B146" s="10" t="s">
        <v>208</v>
      </c>
      <c r="C146" s="14" t="s">
        <v>243</v>
      </c>
      <c r="D146" s="3" t="str">
        <f t="shared" si="2"/>
        <v>Personal dry cleaning services</v>
      </c>
      <c r="E146" s="11" t="str" cm="1">
        <f t="array" aca="1" ref="E146" ca="1">MID(C146,FIND("(",C146,LOOKUP(2,1/(MID(C146,ROW(INDIRECT("1:"&amp;LEN(C146))),1)="("),ROW(INDIRECT("1:"&amp;LEN(C146)))))+1,FIND(")",C146,LOOKUP(2,1/(MID(C146,ROW(INDIRECT("1:"&amp;LEN(C146))),1)="("),ROW(INDIRECT("1:"&amp;LEN(C146)))))-FIND("(",C146,LOOKUP(2,1/(MID(C146,ROW(INDIRECT("1:"&amp;LEN(C146))),1)="("),ROW(INDIRECT("1:"&amp;LEN(C146)))))-1)</f>
        <v>8123</v>
      </c>
      <c r="F146" s="11"/>
      <c r="G146" s="31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34" t="s">
        <v>26</v>
      </c>
      <c r="Q146" s="1" t="s">
        <v>80</v>
      </c>
      <c r="R146" s="1" t="s">
        <v>80</v>
      </c>
      <c r="S146" s="2" t="s">
        <v>26</v>
      </c>
      <c r="T146" s="1" t="s">
        <v>80</v>
      </c>
      <c r="U146" s="1" t="s">
        <v>80</v>
      </c>
      <c r="V146" s="1" t="s">
        <v>80</v>
      </c>
      <c r="W146" s="1" t="s">
        <v>80</v>
      </c>
      <c r="X146" s="1" t="s">
        <v>36</v>
      </c>
      <c r="Y146" s="30" t="s">
        <v>36</v>
      </c>
      <c r="Z146" s="1" t="s">
        <v>36</v>
      </c>
      <c r="AA146" s="19" t="s">
        <v>36</v>
      </c>
      <c r="AB146" s="23" t="s">
        <v>427</v>
      </c>
      <c r="AC146" s="12"/>
    </row>
    <row r="147" spans="1:29" s="9" customFormat="1" ht="33" x14ac:dyDescent="0.25">
      <c r="A147" s="9" t="s">
        <v>231</v>
      </c>
      <c r="B147" s="10" t="s">
        <v>208</v>
      </c>
      <c r="C147" s="14" t="s">
        <v>244</v>
      </c>
      <c r="D147" s="3" t="str">
        <f t="shared" si="2"/>
        <v>Industrial dry cleaning and laundry services</v>
      </c>
      <c r="E147" s="11" t="str" cm="1">
        <f t="array" aca="1" ref="E147" ca="1">MID(C147,FIND("(",C147,LOOKUP(2,1/(MID(C147,ROW(INDIRECT("1:"&amp;LEN(C147))),1)="("),ROW(INDIRECT("1:"&amp;LEN(C147)))))+1,FIND(")",C147,LOOKUP(2,1/(MID(C147,ROW(INDIRECT("1:"&amp;LEN(C147))),1)="("),ROW(INDIRECT("1:"&amp;LEN(C147)))))-FIND("(",C147,LOOKUP(2,1/(MID(C147,ROW(INDIRECT("1:"&amp;LEN(C147))),1)="("),ROW(INDIRECT("1:"&amp;LEN(C147)))))-1)</f>
        <v>8123</v>
      </c>
      <c r="F147" s="11"/>
      <c r="G147" s="31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34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1" t="s">
        <v>36</v>
      </c>
      <c r="Y147" s="30" t="s">
        <v>36</v>
      </c>
      <c r="Z147" s="1" t="s">
        <v>36</v>
      </c>
      <c r="AA147" s="19" t="s">
        <v>36</v>
      </c>
      <c r="AB147" s="21" t="s">
        <v>424</v>
      </c>
      <c r="AC147" s="13"/>
    </row>
    <row r="148" spans="1:29" ht="33" x14ac:dyDescent="0.25">
      <c r="A148" t="s">
        <v>231</v>
      </c>
      <c r="B148" s="4" t="s">
        <v>208</v>
      </c>
      <c r="C148" s="6" t="s">
        <v>209</v>
      </c>
      <c r="D148" s="3" t="str">
        <f t="shared" si="2"/>
        <v>Pet care services (81291)</v>
      </c>
      <c r="E148" s="3" t="str" cm="1">
        <f t="array" aca="1" ref="E148" ca="1">MID(C148,FIND("(",C148,LOOKUP(2,1/(MID(C148,ROW(INDIRECT("1:"&amp;LEN(C148))),1)="("),ROW(INDIRECT("1:"&amp;LEN(C148)))))+1,FIND(")",C148,LOOKUP(2,1/(MID(C148,ROW(INDIRECT("1:"&amp;LEN(C148))),1)="("),ROW(INDIRECT("1:"&amp;LEN(C148)))))-FIND("(",C148,LOOKUP(2,1/(MID(C148,ROW(INDIRECT("1:"&amp;LEN(C148))),1)="("),ROW(INDIRECT("1:"&amp;LEN(C148)))))-1)</f>
        <v>81291</v>
      </c>
      <c r="F148" s="3"/>
      <c r="G148" s="31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34" t="s">
        <v>26</v>
      </c>
      <c r="Q148" s="1" t="s">
        <v>36</v>
      </c>
      <c r="R148" s="1" t="s">
        <v>36</v>
      </c>
      <c r="S148" s="2" t="s">
        <v>26</v>
      </c>
      <c r="T148" s="1" t="s">
        <v>36</v>
      </c>
      <c r="U148" s="1" t="s">
        <v>36</v>
      </c>
      <c r="V148" s="1" t="s">
        <v>36</v>
      </c>
      <c r="W148" s="1" t="s">
        <v>36</v>
      </c>
      <c r="X148" s="5" t="s">
        <v>82</v>
      </c>
      <c r="Y148" s="32" t="s">
        <v>82</v>
      </c>
      <c r="Z148" s="5" t="s">
        <v>82</v>
      </c>
      <c r="AA148" s="35" t="s">
        <v>82</v>
      </c>
      <c r="AB148" s="23" t="s">
        <v>427</v>
      </c>
      <c r="AC148" s="5"/>
    </row>
    <row r="149" spans="1:29" ht="30" x14ac:dyDescent="0.25">
      <c r="A149" t="s">
        <v>231</v>
      </c>
      <c r="B149" s="4" t="s">
        <v>208</v>
      </c>
      <c r="C149" s="3" t="s">
        <v>272</v>
      </c>
      <c r="D149" s="3" t="str">
        <f t="shared" si="2"/>
        <v>All other personal services (in 8129)</v>
      </c>
      <c r="E149" s="3" t="str" cm="1">
        <f t="array" aca="1" ref="E149" ca="1">MID(C149,FIND("(",C149,LOOKUP(2,1/(MID(C149,ROW(INDIRECT("1:"&amp;LEN(C149))),1)="("),ROW(INDIRECT("1:"&amp;LEN(C149)))))+1,FIND(")",C149,LOOKUP(2,1/(MID(C149,ROW(INDIRECT("1:"&amp;LEN(C149))),1)="("),ROW(INDIRECT("1:"&amp;LEN(C149)))))-FIND("(",C149,LOOKUP(2,1/(MID(C149,ROW(INDIRECT("1:"&amp;LEN(C149))),1)="("),ROW(INDIRECT("1:"&amp;LEN(C149)))))-1)</f>
        <v>in 8129</v>
      </c>
      <c r="F149" s="3" t="s">
        <v>390</v>
      </c>
      <c r="G149" s="31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34" t="s">
        <v>26</v>
      </c>
      <c r="Q149" s="5" t="s">
        <v>82</v>
      </c>
      <c r="R149" s="5" t="s">
        <v>82</v>
      </c>
      <c r="S149" s="2" t="s">
        <v>26</v>
      </c>
      <c r="T149" s="5" t="s">
        <v>82</v>
      </c>
      <c r="U149" s="5" t="s">
        <v>82</v>
      </c>
      <c r="V149" s="5" t="s">
        <v>82</v>
      </c>
      <c r="W149" s="5" t="s">
        <v>82</v>
      </c>
      <c r="X149" s="5" t="s">
        <v>82</v>
      </c>
      <c r="Y149" s="32" t="s">
        <v>82</v>
      </c>
      <c r="Z149" s="5" t="s">
        <v>82</v>
      </c>
      <c r="AA149" s="35" t="s">
        <v>82</v>
      </c>
      <c r="AB149" s="21" t="s">
        <v>421</v>
      </c>
      <c r="AC149" s="1"/>
    </row>
    <row r="150" spans="1:29" ht="33" x14ac:dyDescent="0.25">
      <c r="A150" t="s">
        <v>232</v>
      </c>
      <c r="B150" s="4" t="s">
        <v>210</v>
      </c>
      <c r="C150" s="4" t="s">
        <v>210</v>
      </c>
      <c r="D150" s="3" t="str">
        <f t="shared" si="2"/>
        <v>Laboratories</v>
      </c>
      <c r="E150" s="3" t="e" cm="1">
        <f t="array" aca="1" ref="E150" ca="1">MID(C150,FIND("(",C150,LOOKUP(2,1/(MID(C150,ROW(INDIRECT("1:"&amp;LEN(C150))),1)="("),ROW(INDIRECT("1:"&amp;LEN(C150)))))+1,FIND(")",C150,LOOKUP(2,1/(MID(C150,ROW(INDIRECT("1:"&amp;LEN(C150))),1)="("),ROW(INDIRECT("1:"&amp;LEN(C150)))))-FIND("(",C150,LOOKUP(2,1/(MID(C150,ROW(INDIRECT("1:"&amp;LEN(C150))),1)="("),ROW(INDIRECT("1:"&amp;LEN(C150)))))-1)</f>
        <v>#N/A</v>
      </c>
      <c r="F150" s="3"/>
      <c r="G150" s="30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30</v>
      </c>
      <c r="N150" s="1" t="s">
        <v>30</v>
      </c>
      <c r="O150" s="1" t="s">
        <v>30</v>
      </c>
      <c r="P150" s="19" t="s">
        <v>30</v>
      </c>
      <c r="Q150" s="1" t="s">
        <v>48</v>
      </c>
      <c r="R150" s="1" t="s">
        <v>36</v>
      </c>
      <c r="S150" s="2" t="s">
        <v>26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32" t="s">
        <v>82</v>
      </c>
      <c r="Z150" s="5" t="s">
        <v>82</v>
      </c>
      <c r="AA150" s="35" t="s">
        <v>82</v>
      </c>
      <c r="AB150" s="21" t="s">
        <v>410</v>
      </c>
      <c r="AC150" s="1"/>
    </row>
    <row r="151" spans="1:29" ht="45" x14ac:dyDescent="0.25">
      <c r="A151" t="s">
        <v>232</v>
      </c>
      <c r="B151" s="4" t="s">
        <v>254</v>
      </c>
      <c r="C151" s="4" t="s">
        <v>211</v>
      </c>
      <c r="D151" s="3" t="str">
        <f t="shared" si="2"/>
        <v>Offices, business, professional including ambulatory diagnostic or treatment health care, or governmental</v>
      </c>
      <c r="E151" s="3" t="e" cm="1">
        <f t="array" aca="1" ref="E151" ca="1">MID(C151,FIND("(",C151,LOOKUP(2,1/(MID(C151,ROW(INDIRECT("1:"&amp;LEN(C151))),1)="("),ROW(INDIRECT("1:"&amp;LEN(C151)))))+1,FIND(")",C151,LOOKUP(2,1/(MID(C151,ROW(INDIRECT("1:"&amp;LEN(C151))),1)="("),ROW(INDIRECT("1:"&amp;LEN(C151)))))-FIND("(",C151,LOOKUP(2,1/(MID(C151,ROW(INDIRECT("1:"&amp;LEN(C151))),1)="("),ROW(INDIRECT("1:"&amp;LEN(C151)))))-1)</f>
        <v>#N/A</v>
      </c>
      <c r="F151" s="3"/>
      <c r="G151" s="30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L151" s="1" t="s">
        <v>30</v>
      </c>
      <c r="M151" s="1" t="s">
        <v>30</v>
      </c>
      <c r="N151" s="1" t="s">
        <v>30</v>
      </c>
      <c r="O151" s="1" t="s">
        <v>30</v>
      </c>
      <c r="P151" s="19" t="s">
        <v>30</v>
      </c>
      <c r="Q151" s="5" t="s">
        <v>82</v>
      </c>
      <c r="R151" s="5" t="s">
        <v>82</v>
      </c>
      <c r="S151" s="2" t="s">
        <v>26</v>
      </c>
      <c r="T151" s="5" t="s">
        <v>82</v>
      </c>
      <c r="U151" s="5" t="s">
        <v>82</v>
      </c>
      <c r="V151" s="5" t="s">
        <v>82</v>
      </c>
      <c r="W151" s="5" t="s">
        <v>82</v>
      </c>
      <c r="X151" s="5" t="s">
        <v>82</v>
      </c>
      <c r="Y151" s="32" t="s">
        <v>82</v>
      </c>
      <c r="Z151" s="5" t="s">
        <v>82</v>
      </c>
      <c r="AA151" s="35" t="s">
        <v>82</v>
      </c>
      <c r="AB151" s="21" t="s">
        <v>410</v>
      </c>
      <c r="AC151" s="1"/>
    </row>
    <row r="152" spans="1:29" ht="33" x14ac:dyDescent="0.25">
      <c r="A152" t="s">
        <v>233</v>
      </c>
      <c r="B152" s="15" t="s">
        <v>234</v>
      </c>
      <c r="C152" s="15" t="s">
        <v>212</v>
      </c>
      <c r="D152" s="3" t="str">
        <f t="shared" si="2"/>
        <v>#Amusement or recreation facilities#</v>
      </c>
      <c r="E152" s="16" t="e" cm="1">
        <f t="array" aca="1" ref="E152" ca="1">MID(C152,FIND("(",C152,LOOKUP(2,1/(MID(C152,ROW(INDIRECT("1:"&amp;LEN(C152))),1)="("),ROW(INDIRECT("1:"&amp;LEN(C152)))))+1,FIND(")",C152,LOOKUP(2,1/(MID(C152,ROW(INDIRECT("1:"&amp;LEN(C152))),1)="("),ROW(INDIRECT("1:"&amp;LEN(C152)))))-FIND("(",C152,LOOKUP(2,1/(MID(C152,ROW(INDIRECT("1:"&amp;LEN(C152))),1)="("),ROW(INDIRECT("1:"&amp;LEN(C152)))))-1)</f>
        <v>#N/A</v>
      </c>
      <c r="F152" s="16" t="s">
        <v>399</v>
      </c>
      <c r="G152" s="31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34" t="s">
        <v>26</v>
      </c>
      <c r="Q152" s="1" t="s">
        <v>80</v>
      </c>
      <c r="R152" s="1" t="s">
        <v>80</v>
      </c>
      <c r="S152" s="1" t="s">
        <v>30</v>
      </c>
      <c r="T152" s="1" t="s">
        <v>27</v>
      </c>
      <c r="U152" s="1" t="s">
        <v>27</v>
      </c>
      <c r="V152" s="1" t="s">
        <v>27</v>
      </c>
      <c r="W152" s="1" t="s">
        <v>116</v>
      </c>
      <c r="X152" s="1" t="s">
        <v>116</v>
      </c>
      <c r="Y152" s="30" t="s">
        <v>116</v>
      </c>
      <c r="Z152" s="1" t="s">
        <v>116</v>
      </c>
      <c r="AA152" s="19" t="s">
        <v>116</v>
      </c>
      <c r="AB152" s="21" t="s">
        <v>428</v>
      </c>
      <c r="AC152" s="1"/>
    </row>
    <row r="153" spans="1:29" ht="45" x14ac:dyDescent="0.25">
      <c r="A153" t="s">
        <v>233</v>
      </c>
      <c r="B153" s="15" t="s">
        <v>234</v>
      </c>
      <c r="C153" s="15" t="s">
        <v>213</v>
      </c>
      <c r="D153" s="3" t="str">
        <f t="shared" si="2"/>
        <v>#Select entertainment facilities#</v>
      </c>
      <c r="E153" s="16" t="e" cm="1">
        <f t="array" aca="1" ref="E153" ca="1">MID(C153,FIND("(",C153,LOOKUP(2,1/(MID(C153,ROW(INDIRECT("1:"&amp;LEN(C153))),1)="("),ROW(INDIRECT("1:"&amp;LEN(C153)))))+1,FIND(")",C153,LOOKUP(2,1/(MID(C153,ROW(INDIRECT("1:"&amp;LEN(C153))),1)="("),ROW(INDIRECT("1:"&amp;LEN(C153)))))-FIND("(",C153,LOOKUP(2,1/(MID(C153,ROW(INDIRECT("1:"&amp;LEN(C153))),1)="("),ROW(INDIRECT("1:"&amp;LEN(C153)))))-1)</f>
        <v>#N/A</v>
      </c>
      <c r="F153" s="16" t="s">
        <v>398</v>
      </c>
      <c r="G153" s="31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34" t="s">
        <v>26</v>
      </c>
      <c r="Q153" s="1" t="s">
        <v>61</v>
      </c>
      <c r="R153" s="1" t="s">
        <v>61</v>
      </c>
      <c r="S153" s="1" t="s">
        <v>30</v>
      </c>
      <c r="T153" s="1" t="s">
        <v>27</v>
      </c>
      <c r="U153" s="1" t="s">
        <v>27</v>
      </c>
      <c r="V153" s="1" t="s">
        <v>27</v>
      </c>
      <c r="W153" s="1" t="s">
        <v>116</v>
      </c>
      <c r="X153" s="1" t="s">
        <v>116</v>
      </c>
      <c r="Y153" s="30" t="s">
        <v>116</v>
      </c>
      <c r="Z153" s="1" t="s">
        <v>116</v>
      </c>
      <c r="AA153" s="19" t="s">
        <v>116</v>
      </c>
      <c r="AB153" s="21" t="s">
        <v>428</v>
      </c>
      <c r="AC153" s="1"/>
    </row>
    <row r="154" spans="1:29" ht="33" x14ac:dyDescent="0.25">
      <c r="A154" t="s">
        <v>233</v>
      </c>
      <c r="B154" s="15" t="s">
        <v>234</v>
      </c>
      <c r="C154" s="15" t="s">
        <v>214</v>
      </c>
      <c r="D154" s="3" t="str">
        <f t="shared" si="2"/>
        <v>#Outdoor amusement parks#</v>
      </c>
      <c r="E154" s="16" t="e" cm="1">
        <f t="array" aca="1" ref="E154" ca="1">MID(C154,FIND("(",C154,LOOKUP(2,1/(MID(C154,ROW(INDIRECT("1:"&amp;LEN(C154))),1)="("),ROW(INDIRECT("1:"&amp;LEN(C154)))))+1,FIND(")",C154,LOOKUP(2,1/(MID(C154,ROW(INDIRECT("1:"&amp;LEN(C154))),1)="("),ROW(INDIRECT("1:"&amp;LEN(C154)))))-FIND("(",C154,LOOKUP(2,1/(MID(C154,ROW(INDIRECT("1:"&amp;LEN(C154))),1)="("),ROW(INDIRECT("1:"&amp;LEN(C154)))))-1)</f>
        <v>#N/A</v>
      </c>
      <c r="F154" s="16">
        <v>71311</v>
      </c>
      <c r="G154" s="31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34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1" t="s">
        <v>115</v>
      </c>
      <c r="X154" s="1" t="s">
        <v>115</v>
      </c>
      <c r="Y154" s="30" t="s">
        <v>115</v>
      </c>
      <c r="Z154" s="1" t="s">
        <v>115</v>
      </c>
      <c r="AA154" s="19" t="s">
        <v>115</v>
      </c>
      <c r="AB154" s="21" t="s">
        <v>429</v>
      </c>
      <c r="AC154" s="1"/>
    </row>
    <row r="155" spans="1:29" ht="30" x14ac:dyDescent="0.25">
      <c r="A155" t="s">
        <v>233</v>
      </c>
      <c r="B155" s="4" t="s">
        <v>235</v>
      </c>
      <c r="C155" s="4" t="s">
        <v>215</v>
      </c>
      <c r="D155" s="3" t="str">
        <f t="shared" si="2"/>
        <v>Art galleries</v>
      </c>
      <c r="E155" s="3" t="e" cm="1">
        <f t="array" aca="1" ref="E155" ca="1">MID(C155,FIND("(",C155,LOOKUP(2,1/(MID(C155,ROW(INDIRECT("1:"&amp;LEN(C155))),1)="("),ROW(INDIRECT("1:"&amp;LEN(C155)))))+1,FIND(")",C155,LOOKUP(2,1/(MID(C155,ROW(INDIRECT("1:"&amp;LEN(C155))),1)="("),ROW(INDIRECT("1:"&amp;LEN(C155)))))-FIND("(",C155,LOOKUP(2,1/(MID(C155,ROW(INDIRECT("1:"&amp;LEN(C155))),1)="("),ROW(INDIRECT("1:"&amp;LEN(C155)))))-1)</f>
        <v>#N/A</v>
      </c>
      <c r="F155" s="3"/>
      <c r="G155" s="31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34" t="s">
        <v>26</v>
      </c>
      <c r="Q155" s="1" t="s">
        <v>27</v>
      </c>
      <c r="R155" s="1" t="s">
        <v>27</v>
      </c>
      <c r="S155" s="2" t="s">
        <v>26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  <c r="Y155" s="30" t="s">
        <v>27</v>
      </c>
      <c r="Z155" s="1" t="s">
        <v>27</v>
      </c>
      <c r="AA155" s="19" t="s">
        <v>27</v>
      </c>
      <c r="AB155" s="21" t="s">
        <v>420</v>
      </c>
      <c r="AC155" s="1"/>
    </row>
    <row r="156" spans="1:29" ht="30" x14ac:dyDescent="0.25">
      <c r="A156" t="s">
        <v>233</v>
      </c>
      <c r="B156" s="4" t="s">
        <v>235</v>
      </c>
      <c r="C156" s="4" t="s">
        <v>216</v>
      </c>
      <c r="D156" s="3" t="str">
        <f t="shared" si="2"/>
        <v>Art, music, dancing or theatrical studios</v>
      </c>
      <c r="E156" s="3" t="e" cm="1">
        <f t="array" aca="1" ref="E156" ca="1">MID(C156,FIND("(",C156,LOOKUP(2,1/(MID(C156,ROW(INDIRECT("1:"&amp;LEN(C156))),1)="("),ROW(INDIRECT("1:"&amp;LEN(C156)))))+1,FIND(")",C156,LOOKUP(2,1/(MID(C156,ROW(INDIRECT("1:"&amp;LEN(C156))),1)="("),ROW(INDIRECT("1:"&amp;LEN(C156)))))-FIND("(",C156,LOOKUP(2,1/(MID(C156,ROW(INDIRECT("1:"&amp;LEN(C156))),1)="("),ROW(INDIRECT("1:"&amp;LEN(C156)))))-1)</f>
        <v>#N/A</v>
      </c>
      <c r="F156" s="3"/>
      <c r="G156" s="31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34" t="s">
        <v>26</v>
      </c>
      <c r="Q156" s="1" t="s">
        <v>27</v>
      </c>
      <c r="R156" s="1" t="s">
        <v>27</v>
      </c>
      <c r="S156" s="2" t="s">
        <v>26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  <c r="Y156" s="30" t="s">
        <v>27</v>
      </c>
      <c r="Z156" s="1" t="s">
        <v>27</v>
      </c>
      <c r="AA156" s="19" t="s">
        <v>27</v>
      </c>
      <c r="AB156" s="21" t="s">
        <v>420</v>
      </c>
      <c r="AC156" s="1"/>
    </row>
    <row r="157" spans="1:29" ht="33" x14ac:dyDescent="0.25">
      <c r="A157" t="s">
        <v>233</v>
      </c>
      <c r="B157" s="4" t="s">
        <v>235</v>
      </c>
      <c r="C157" s="4" t="s">
        <v>217</v>
      </c>
      <c r="D157" s="3" t="str">
        <f t="shared" si="2"/>
        <v>Production or entertainment studios</v>
      </c>
      <c r="E157" s="3" t="e" cm="1">
        <f t="array" aca="1" ref="E157" ca="1">MID(C157,FIND("(",C157,LOOKUP(2,1/(MID(C157,ROW(INDIRECT("1:"&amp;LEN(C157))),1)="("),ROW(INDIRECT("1:"&amp;LEN(C157)))))+1,FIND(")",C157,LOOKUP(2,1/(MID(C157,ROW(INDIRECT("1:"&amp;LEN(C157))),1)="("),ROW(INDIRECT("1:"&amp;LEN(C157)))))-FIND("(",C157,LOOKUP(2,1/(MID(C157,ROW(INDIRECT("1:"&amp;LEN(C157))),1)="("),ROW(INDIRECT("1:"&amp;LEN(C157)))))-1)</f>
        <v>#N/A</v>
      </c>
      <c r="F157" s="3"/>
      <c r="G157" s="31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34" t="s">
        <v>26</v>
      </c>
      <c r="Q157" s="1" t="s">
        <v>61</v>
      </c>
      <c r="R157" s="1" t="s">
        <v>61</v>
      </c>
      <c r="S157" s="2" t="s">
        <v>26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  <c r="Y157" s="30" t="s">
        <v>27</v>
      </c>
      <c r="Z157" s="1" t="s">
        <v>27</v>
      </c>
      <c r="AA157" s="19" t="s">
        <v>27</v>
      </c>
      <c r="AB157" s="21" t="s">
        <v>430</v>
      </c>
      <c r="AC157" s="1"/>
    </row>
    <row r="158" spans="1:29" ht="33" x14ac:dyDescent="0.25">
      <c r="A158" t="s">
        <v>233</v>
      </c>
      <c r="B158" s="4" t="s">
        <v>236</v>
      </c>
      <c r="C158" s="4" t="s">
        <v>218</v>
      </c>
      <c r="D158" s="3" t="str">
        <f t="shared" si="2"/>
        <v>Arenas or auditoriums</v>
      </c>
      <c r="E158" s="3" t="e" cm="1">
        <f t="array" aca="1" ref="E158" ca="1">MID(C158,FIND("(",C158,LOOKUP(2,1/(MID(C158,ROW(INDIRECT("1:"&amp;LEN(C158))),1)="("),ROW(INDIRECT("1:"&amp;LEN(C158)))))+1,FIND(")",C158,LOOKUP(2,1/(MID(C158,ROW(INDIRECT("1:"&amp;LEN(C158))),1)="("),ROW(INDIRECT("1:"&amp;LEN(C158)))))-FIND("(",C158,LOOKUP(2,1/(MID(C158,ROW(INDIRECT("1:"&amp;LEN(C158))),1)="("),ROW(INDIRECT("1:"&amp;LEN(C158)))))-1)</f>
        <v>#N/A</v>
      </c>
      <c r="F158" s="3"/>
      <c r="G158" s="31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34" t="s">
        <v>26</v>
      </c>
      <c r="Q158" s="2" t="s">
        <v>26</v>
      </c>
      <c r="R158" s="2" t="s">
        <v>26</v>
      </c>
      <c r="S158" s="2" t="s">
        <v>26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30" t="s">
        <v>61</v>
      </c>
      <c r="Z158" s="1" t="s">
        <v>61</v>
      </c>
      <c r="AA158" s="19" t="s">
        <v>61</v>
      </c>
      <c r="AB158" s="21" t="s">
        <v>430</v>
      </c>
      <c r="AC158" s="1"/>
    </row>
    <row r="159" spans="1:29" ht="30" x14ac:dyDescent="0.25">
      <c r="A159" t="s">
        <v>233</v>
      </c>
      <c r="B159" s="4" t="s">
        <v>236</v>
      </c>
      <c r="C159" s="4" t="s">
        <v>219</v>
      </c>
      <c r="D159" s="3" t="str">
        <f t="shared" si="2"/>
        <v>Drive-in theaters</v>
      </c>
      <c r="E159" s="3" t="e" cm="1">
        <f t="array" aca="1" ref="E159" ca="1">MID(C159,FIND("(",C159,LOOKUP(2,1/(MID(C159,ROW(INDIRECT("1:"&amp;LEN(C159))),1)="("),ROW(INDIRECT("1:"&amp;LEN(C159)))))+1,FIND(")",C159,LOOKUP(2,1/(MID(C159,ROW(INDIRECT("1:"&amp;LEN(C159))),1)="("),ROW(INDIRECT("1:"&amp;LEN(C159)))))-FIND("(",C159,LOOKUP(2,1/(MID(C159,ROW(INDIRECT("1:"&amp;LEN(C159))),1)="("),ROW(INDIRECT("1:"&amp;LEN(C159)))))-1)</f>
        <v>#N/A</v>
      </c>
      <c r="F159" s="3"/>
      <c r="G159" s="31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34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1" t="s">
        <v>30</v>
      </c>
      <c r="X159" s="1" t="s">
        <v>30</v>
      </c>
      <c r="Y159" s="30" t="s">
        <v>30</v>
      </c>
      <c r="Z159" s="1" t="s">
        <v>30</v>
      </c>
      <c r="AA159" s="19" t="s">
        <v>30</v>
      </c>
      <c r="AB159" s="20" t="s">
        <v>403</v>
      </c>
      <c r="AC159" s="2"/>
    </row>
    <row r="160" spans="1:29" ht="30" x14ac:dyDescent="0.25">
      <c r="A160" t="s">
        <v>233</v>
      </c>
      <c r="B160" s="4" t="s">
        <v>236</v>
      </c>
      <c r="C160" s="4" t="s">
        <v>220</v>
      </c>
      <c r="D160" s="3" t="str">
        <f t="shared" si="2"/>
        <v>Racetracks</v>
      </c>
      <c r="E160" s="3" t="e" cm="1">
        <f t="array" aca="1" ref="E160" ca="1">MID(C160,FIND("(",C160,LOOKUP(2,1/(MID(C160,ROW(INDIRECT("1:"&amp;LEN(C160))),1)="("),ROW(INDIRECT("1:"&amp;LEN(C160)))))+1,FIND(")",C160,LOOKUP(2,1/(MID(C160,ROW(INDIRECT("1:"&amp;LEN(C160))),1)="("),ROW(INDIRECT("1:"&amp;LEN(C160)))))-FIND("(",C160,LOOKUP(2,1/(MID(C160,ROW(INDIRECT("1:"&amp;LEN(C160))),1)="("),ROW(INDIRECT("1:"&amp;LEN(C160)))))-1)</f>
        <v>#N/A</v>
      </c>
      <c r="F160" s="3"/>
      <c r="G160" s="31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34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1" t="s">
        <v>30</v>
      </c>
      <c r="Y160" s="30" t="s">
        <v>30</v>
      </c>
      <c r="Z160" s="1" t="s">
        <v>30</v>
      </c>
      <c r="AA160" s="19" t="s">
        <v>30</v>
      </c>
      <c r="AB160" s="21" t="s">
        <v>431</v>
      </c>
      <c r="AC160" s="1"/>
    </row>
    <row r="161" spans="1:29" ht="33" x14ac:dyDescent="0.25">
      <c r="A161" t="s">
        <v>233</v>
      </c>
      <c r="B161" s="4" t="s">
        <v>236</v>
      </c>
      <c r="C161" s="4" t="s">
        <v>221</v>
      </c>
      <c r="D161" s="3" t="str">
        <f t="shared" si="2"/>
        <v>Stadiums</v>
      </c>
      <c r="E161" s="3" t="e" cm="1">
        <f t="array" aca="1" ref="E161" ca="1">MID(C161,FIND("(",C161,LOOKUP(2,1/(MID(C161,ROW(INDIRECT("1:"&amp;LEN(C161))),1)="("),ROW(INDIRECT("1:"&amp;LEN(C161)))))+1,FIND(")",C161,LOOKUP(2,1/(MID(C161,ROW(INDIRECT("1:"&amp;LEN(C161))),1)="("),ROW(INDIRECT("1:"&amp;LEN(C161)))))-FIND("(",C161,LOOKUP(2,1/(MID(C161,ROW(INDIRECT("1:"&amp;LEN(C161))),1)="("),ROW(INDIRECT("1:"&amp;LEN(C161)))))-1)</f>
        <v>#N/A</v>
      </c>
      <c r="F161" s="3"/>
      <c r="G161" s="31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34" t="s">
        <v>26</v>
      </c>
      <c r="Q161" s="2" t="s">
        <v>26</v>
      </c>
      <c r="R161" s="2" t="s">
        <v>26</v>
      </c>
      <c r="S161" s="2" t="s">
        <v>26</v>
      </c>
      <c r="T161" s="1" t="s">
        <v>115</v>
      </c>
      <c r="U161" s="1" t="s">
        <v>115</v>
      </c>
      <c r="V161" s="1" t="s">
        <v>115</v>
      </c>
      <c r="W161" s="1" t="s">
        <v>115</v>
      </c>
      <c r="X161" s="1" t="s">
        <v>115</v>
      </c>
      <c r="Y161" s="30" t="s">
        <v>115</v>
      </c>
      <c r="Z161" s="1" t="s">
        <v>115</v>
      </c>
      <c r="AA161" s="19" t="s">
        <v>115</v>
      </c>
      <c r="AB161" s="21" t="s">
        <v>430</v>
      </c>
      <c r="AC161" s="1"/>
    </row>
    <row r="162" spans="1:29" ht="33" x14ac:dyDescent="0.25">
      <c r="A162" t="s">
        <v>233</v>
      </c>
      <c r="B162" s="4" t="s">
        <v>236</v>
      </c>
      <c r="C162" s="4" t="s">
        <v>222</v>
      </c>
      <c r="D162" s="3" t="str">
        <f t="shared" si="2"/>
        <v>Theaters</v>
      </c>
      <c r="E162" s="3" t="e" cm="1">
        <f t="array" aca="1" ref="E162" ca="1">MID(C162,FIND("(",C162,LOOKUP(2,1/(MID(C162,ROW(INDIRECT("1:"&amp;LEN(C162))),1)="("),ROW(INDIRECT("1:"&amp;LEN(C162)))))+1,FIND(")",C162,LOOKUP(2,1/(MID(C162,ROW(INDIRECT("1:"&amp;LEN(C162))),1)="("),ROW(INDIRECT("1:"&amp;LEN(C162)))))-FIND("(",C162,LOOKUP(2,1/(MID(C162,ROW(INDIRECT("1:"&amp;LEN(C162))),1)="("),ROW(INDIRECT("1:"&amp;LEN(C162)))))-1)</f>
        <v>#N/A</v>
      </c>
      <c r="F162" s="3"/>
      <c r="G162" s="33" t="s">
        <v>26</v>
      </c>
      <c r="H162" s="27" t="s">
        <v>26</v>
      </c>
      <c r="I162" s="27" t="s">
        <v>26</v>
      </c>
      <c r="J162" s="27" t="s">
        <v>26</v>
      </c>
      <c r="K162" s="27" t="s">
        <v>26</v>
      </c>
      <c r="L162" s="27" t="s">
        <v>26</v>
      </c>
      <c r="M162" s="27" t="s">
        <v>26</v>
      </c>
      <c r="N162" s="27" t="s">
        <v>26</v>
      </c>
      <c r="O162" s="27" t="s">
        <v>26</v>
      </c>
      <c r="P162" s="36" t="s">
        <v>26</v>
      </c>
      <c r="Q162" s="28" t="s">
        <v>238</v>
      </c>
      <c r="R162" s="28" t="s">
        <v>238</v>
      </c>
      <c r="S162" s="27" t="s">
        <v>26</v>
      </c>
      <c r="T162" s="28" t="s">
        <v>238</v>
      </c>
      <c r="U162" s="28" t="s">
        <v>238</v>
      </c>
      <c r="V162" s="28" t="s">
        <v>238</v>
      </c>
      <c r="W162" s="28" t="s">
        <v>27</v>
      </c>
      <c r="X162" s="28" t="s">
        <v>238</v>
      </c>
      <c r="Y162" s="39" t="s">
        <v>27</v>
      </c>
      <c r="Z162" s="28" t="s">
        <v>27</v>
      </c>
      <c r="AA162" s="37" t="s">
        <v>27</v>
      </c>
      <c r="AB162" s="21" t="s">
        <v>430</v>
      </c>
      <c r="AC162" s="1"/>
    </row>
    <row r="163" spans="1:29" ht="30" x14ac:dyDescent="0.25">
      <c r="A163" t="s">
        <v>233</v>
      </c>
      <c r="B163" s="4" t="s">
        <v>237</v>
      </c>
      <c r="C163" s="4" t="s">
        <v>223</v>
      </c>
      <c r="D163" s="3" t="str">
        <f t="shared" si="2"/>
        <v>Banquet, function or reception halls</v>
      </c>
      <c r="E163" s="3" t="e" cm="1">
        <f t="array" aca="1" ref="E163" ca="1">MID(C163,FIND("(",C163,LOOKUP(2,1/(MID(C163,ROW(INDIRECT("1:"&amp;LEN(C163))),1)="("),ROW(INDIRECT("1:"&amp;LEN(C163)))))+1,FIND(")",C163,LOOKUP(2,1/(MID(C163,ROW(INDIRECT("1:"&amp;LEN(C163))),1)="("),ROW(INDIRECT("1:"&amp;LEN(C163)))))-FIND("(",C163,LOOKUP(2,1/(MID(C163,ROW(INDIRECT("1:"&amp;LEN(C163))),1)="("),ROW(INDIRECT("1:"&amp;LEN(C163)))))-1)</f>
        <v>#N/A</v>
      </c>
      <c r="F163" s="3"/>
      <c r="G163" s="31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34" t="s">
        <v>26</v>
      </c>
      <c r="Q163" s="1" t="s">
        <v>27</v>
      </c>
      <c r="R163" s="1" t="s">
        <v>27</v>
      </c>
      <c r="S163" s="2" t="s">
        <v>26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27</v>
      </c>
      <c r="Y163" s="30" t="s">
        <v>27</v>
      </c>
      <c r="Z163" s="1" t="s">
        <v>27</v>
      </c>
      <c r="AA163" s="19" t="s">
        <v>27</v>
      </c>
      <c r="AB163" s="21" t="s">
        <v>430</v>
      </c>
      <c r="AC163" s="1"/>
    </row>
    <row r="164" spans="1:29" ht="33" x14ac:dyDescent="0.25">
      <c r="A164" t="s">
        <v>233</v>
      </c>
      <c r="B164" s="4" t="s">
        <v>237</v>
      </c>
      <c r="C164" s="4" t="s">
        <v>239</v>
      </c>
      <c r="D164" s="3" t="str">
        <f t="shared" si="2"/>
        <v>Gaming facilities</v>
      </c>
      <c r="E164" s="3" t="e" cm="1">
        <f t="array" aca="1" ref="E164" ca="1">MID(C164,FIND("(",C164,LOOKUP(2,1/(MID(C164,ROW(INDIRECT("1:"&amp;LEN(C164))),1)="("),ROW(INDIRECT("1:"&amp;LEN(C164)))))+1,FIND(")",C164,LOOKUP(2,1/(MID(C164,ROW(INDIRECT("1:"&amp;LEN(C164))),1)="("),ROW(INDIRECT("1:"&amp;LEN(C164)))))-FIND("(",C164,LOOKUP(2,1/(MID(C164,ROW(INDIRECT("1:"&amp;LEN(C164))),1)="("),ROW(INDIRECT("1:"&amp;LEN(C164)))))-1)</f>
        <v>#N/A</v>
      </c>
      <c r="F164" s="3"/>
      <c r="G164" s="31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34" t="s">
        <v>26</v>
      </c>
      <c r="Q164" s="2" t="s">
        <v>26</v>
      </c>
      <c r="R164" s="2" t="s">
        <v>26</v>
      </c>
      <c r="S164" s="2" t="s">
        <v>26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30" t="s">
        <v>36</v>
      </c>
      <c r="Z164" s="1" t="s">
        <v>36</v>
      </c>
      <c r="AA164" s="19" t="s">
        <v>36</v>
      </c>
      <c r="AB164" s="21" t="s">
        <v>430</v>
      </c>
      <c r="AC164" s="1"/>
    </row>
    <row r="165" spans="1:29" ht="30" x14ac:dyDescent="0.25">
      <c r="A165" t="s">
        <v>233</v>
      </c>
      <c r="B165" s="4" t="s">
        <v>237</v>
      </c>
      <c r="C165" s="4" t="s">
        <v>224</v>
      </c>
      <c r="D165" s="3" t="str">
        <f t="shared" si="2"/>
        <v>Historical exhibits</v>
      </c>
      <c r="E165" s="3" t="e" cm="1">
        <f t="array" aca="1" ref="E165" ca="1">MID(C165,FIND("(",C165,LOOKUP(2,1/(MID(C165,ROW(INDIRECT("1:"&amp;LEN(C165))),1)="("),ROW(INDIRECT("1:"&amp;LEN(C165)))))+1,FIND(")",C165,LOOKUP(2,1/(MID(C165,ROW(INDIRECT("1:"&amp;LEN(C165))),1)="("),ROW(INDIRECT("1:"&amp;LEN(C165)))))-FIND("(",C165,LOOKUP(2,1/(MID(C165,ROW(INDIRECT("1:"&amp;LEN(C165))),1)="("),ROW(INDIRECT("1:"&amp;LEN(C165)))))-1)</f>
        <v>#N/A</v>
      </c>
      <c r="F165" s="3"/>
      <c r="G165" s="31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34" t="s">
        <v>26</v>
      </c>
      <c r="Q165" s="1" t="s">
        <v>27</v>
      </c>
      <c r="R165" s="1" t="s">
        <v>27</v>
      </c>
      <c r="S165" s="2" t="s">
        <v>26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27</v>
      </c>
      <c r="Y165" s="30" t="s">
        <v>27</v>
      </c>
      <c r="Z165" s="1" t="s">
        <v>27</v>
      </c>
      <c r="AA165" s="19" t="s">
        <v>27</v>
      </c>
      <c r="AB165" s="21" t="s">
        <v>430</v>
      </c>
      <c r="AC165" s="1"/>
    </row>
    <row r="166" spans="1:29" ht="30" x14ac:dyDescent="0.25">
      <c r="A166" t="s">
        <v>233</v>
      </c>
      <c r="B166" s="4" t="s">
        <v>237</v>
      </c>
      <c r="C166" s="4" t="s">
        <v>225</v>
      </c>
      <c r="D166" s="3" t="str">
        <f t="shared" si="2"/>
        <v>Meeting halls</v>
      </c>
      <c r="E166" s="3" t="e" cm="1">
        <f t="array" aca="1" ref="E166" ca="1">MID(C166,FIND("(",C166,LOOKUP(2,1/(MID(C166,ROW(INDIRECT("1:"&amp;LEN(C166))),1)="("),ROW(INDIRECT("1:"&amp;LEN(C166)))))+1,FIND(")",C166,LOOKUP(2,1/(MID(C166,ROW(INDIRECT("1:"&amp;LEN(C166))),1)="("),ROW(INDIRECT("1:"&amp;LEN(C166)))))-FIND("(",C166,LOOKUP(2,1/(MID(C166,ROW(INDIRECT("1:"&amp;LEN(C166))),1)="("),ROW(INDIRECT("1:"&amp;LEN(C166)))))-1)</f>
        <v>#N/A</v>
      </c>
      <c r="F166" s="3"/>
      <c r="G166" s="31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34" t="s">
        <v>26</v>
      </c>
      <c r="Q166" s="1" t="s">
        <v>27</v>
      </c>
      <c r="R166" s="1" t="s">
        <v>27</v>
      </c>
      <c r="S166" s="2" t="s">
        <v>26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27</v>
      </c>
      <c r="Y166" s="30" t="s">
        <v>27</v>
      </c>
      <c r="Z166" s="1" t="s">
        <v>27</v>
      </c>
      <c r="AA166" s="19" t="s">
        <v>27</v>
      </c>
      <c r="AB166" s="21" t="s">
        <v>430</v>
      </c>
      <c r="AC166" s="1"/>
    </row>
    <row r="167" spans="1:29" ht="30" x14ac:dyDescent="0.25">
      <c r="A167" t="s">
        <v>233</v>
      </c>
      <c r="B167" s="4" t="s">
        <v>237</v>
      </c>
      <c r="C167" s="4" t="s">
        <v>76</v>
      </c>
      <c r="D167" s="3" t="str">
        <f t="shared" si="2"/>
        <v>Non-commercial clubs</v>
      </c>
      <c r="E167" s="3" t="e" cm="1">
        <f t="array" aca="1" ref="E167" ca="1">MID(C167,FIND("(",C167,LOOKUP(2,1/(MID(C167,ROW(INDIRECT("1:"&amp;LEN(C167))),1)="("),ROW(INDIRECT("1:"&amp;LEN(C167)))))+1,FIND(")",C167,LOOKUP(2,1/(MID(C167,ROW(INDIRECT("1:"&amp;LEN(C167))),1)="("),ROW(INDIRECT("1:"&amp;LEN(C167)))))-FIND("(",C167,LOOKUP(2,1/(MID(C167,ROW(INDIRECT("1:"&amp;LEN(C167))),1)="("),ROW(INDIRECT("1:"&amp;LEN(C167)))))-1)</f>
        <v>#N/A</v>
      </c>
      <c r="F167" s="3"/>
      <c r="G167" s="31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34" t="s">
        <v>26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27</v>
      </c>
      <c r="Y167" s="30" t="s">
        <v>27</v>
      </c>
      <c r="Z167" s="1" t="s">
        <v>27</v>
      </c>
      <c r="AA167" s="19" t="s">
        <v>27</v>
      </c>
      <c r="AB167" s="21" t="s">
        <v>430</v>
      </c>
      <c r="AC167" s="1"/>
    </row>
    <row r="168" spans="1:29" ht="33" x14ac:dyDescent="0.25">
      <c r="A168" t="s">
        <v>233</v>
      </c>
      <c r="B168" s="4" t="s">
        <v>237</v>
      </c>
      <c r="C168" s="4" t="s">
        <v>226</v>
      </c>
      <c r="D168" s="3" t="str">
        <f t="shared" si="2"/>
        <v>Observation decks</v>
      </c>
      <c r="E168" s="3" t="e" cm="1">
        <f t="array" aca="1" ref="E168" ca="1">MID(C168,FIND("(",C168,LOOKUP(2,1/(MID(C168,ROW(INDIRECT("1:"&amp;LEN(C168))),1)="("),ROW(INDIRECT("1:"&amp;LEN(C168)))))+1,FIND(")",C168,LOOKUP(2,1/(MID(C168,ROW(INDIRECT("1:"&amp;LEN(C168))),1)="("),ROW(INDIRECT("1:"&amp;LEN(C168)))))-FIND("(",C168,LOOKUP(2,1/(MID(C168,ROW(INDIRECT("1:"&amp;LEN(C168))),1)="("),ROW(INDIRECT("1:"&amp;LEN(C168)))))-1)</f>
        <v>#N/A</v>
      </c>
      <c r="F168" s="3"/>
      <c r="G168" s="31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34" t="s">
        <v>26</v>
      </c>
      <c r="Q168" s="1" t="s">
        <v>116</v>
      </c>
      <c r="R168" s="1" t="s">
        <v>116</v>
      </c>
      <c r="S168" s="2" t="s">
        <v>26</v>
      </c>
      <c r="T168" s="1" t="s">
        <v>116</v>
      </c>
      <c r="U168" s="1" t="s">
        <v>116</v>
      </c>
      <c r="V168" s="1" t="s">
        <v>116</v>
      </c>
      <c r="W168" s="1" t="s">
        <v>116</v>
      </c>
      <c r="X168" s="1" t="s">
        <v>116</v>
      </c>
      <c r="Y168" s="30" t="s">
        <v>116</v>
      </c>
      <c r="Z168" s="1" t="s">
        <v>116</v>
      </c>
      <c r="AA168" s="19" t="s">
        <v>116</v>
      </c>
      <c r="AB168" s="21" t="s">
        <v>430</v>
      </c>
      <c r="AC168" s="1"/>
    </row>
    <row r="169" spans="1:29" ht="33" x14ac:dyDescent="0.25">
      <c r="A169" t="s">
        <v>233</v>
      </c>
      <c r="B169" s="4" t="s">
        <v>237</v>
      </c>
      <c r="C169" s="4" t="s">
        <v>227</v>
      </c>
      <c r="D169" s="3" t="str">
        <f t="shared" si="2"/>
        <v>Outdoor day camps</v>
      </c>
      <c r="E169" s="3" t="e" cm="1">
        <f t="array" aca="1" ref="E169" ca="1">MID(C169,FIND("(",C169,LOOKUP(2,1/(MID(C169,ROW(INDIRECT("1:"&amp;LEN(C169))),1)="("),ROW(INDIRECT("1:"&amp;LEN(C169)))))+1,FIND(")",C169,LOOKUP(2,1/(MID(C169,ROW(INDIRECT("1:"&amp;LEN(C169))),1)="("),ROW(INDIRECT("1:"&amp;LEN(C169)))))-FIND("(",C169,LOOKUP(2,1/(MID(C169,ROW(INDIRECT("1:"&amp;LEN(C169))),1)="("),ROW(INDIRECT("1:"&amp;LEN(C169)))))-1)</f>
        <v>#N/A</v>
      </c>
      <c r="F169" s="3"/>
      <c r="G169" s="30" t="s">
        <v>30</v>
      </c>
      <c r="H169" s="1" t="s">
        <v>30</v>
      </c>
      <c r="I169" s="1" t="s">
        <v>30</v>
      </c>
      <c r="J169" s="1" t="s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9" t="s">
        <v>30</v>
      </c>
      <c r="Q169" s="1" t="s">
        <v>30</v>
      </c>
      <c r="R169" s="1" t="s">
        <v>30</v>
      </c>
      <c r="S169" s="1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1" t="s">
        <v>116</v>
      </c>
      <c r="Y169" s="30" t="s">
        <v>116</v>
      </c>
      <c r="Z169" s="1" t="s">
        <v>116</v>
      </c>
      <c r="AA169" s="19" t="s">
        <v>116</v>
      </c>
      <c r="AB169" s="20" t="s">
        <v>402</v>
      </c>
      <c r="AC169" s="2"/>
    </row>
    <row r="170" spans="1:29" ht="33" x14ac:dyDescent="0.25">
      <c r="A170" t="s">
        <v>233</v>
      </c>
      <c r="B170" s="4" t="s">
        <v>237</v>
      </c>
      <c r="C170" s="4" t="s">
        <v>228</v>
      </c>
      <c r="D170" s="3" t="str">
        <f t="shared" si="2"/>
        <v>Publicly accessible spaces</v>
      </c>
      <c r="E170" s="3" t="e" cm="1">
        <f t="array" aca="1" ref="E170" ca="1">MID(C170,FIND("(",C170,LOOKUP(2,1/(MID(C170,ROW(INDIRECT("1:"&amp;LEN(C170))),1)="("),ROW(INDIRECT("1:"&amp;LEN(C170)))))+1,FIND(")",C170,LOOKUP(2,1/(MID(C170,ROW(INDIRECT("1:"&amp;LEN(C170))),1)="("),ROW(INDIRECT("1:"&amp;LEN(C170)))))-FIND("(",C170,LOOKUP(2,1/(MID(C170,ROW(INDIRECT("1:"&amp;LEN(C170))),1)="("),ROW(INDIRECT("1:"&amp;LEN(C170)))))-1)</f>
        <v>#N/A</v>
      </c>
      <c r="F170" s="3"/>
      <c r="G170" s="31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34" t="s">
        <v>26</v>
      </c>
      <c r="Q170" s="1" t="s">
        <v>116</v>
      </c>
      <c r="R170" s="1" t="s">
        <v>116</v>
      </c>
      <c r="S170" s="2" t="s">
        <v>26</v>
      </c>
      <c r="T170" s="1" t="s">
        <v>116</v>
      </c>
      <c r="U170" s="1" t="s">
        <v>116</v>
      </c>
      <c r="V170" s="1" t="s">
        <v>116</v>
      </c>
      <c r="W170" s="1" t="s">
        <v>116</v>
      </c>
      <c r="X170" s="1" t="s">
        <v>116</v>
      </c>
      <c r="Y170" s="30" t="s">
        <v>116</v>
      </c>
      <c r="Z170" s="1" t="s">
        <v>116</v>
      </c>
      <c r="AA170" s="19" t="s">
        <v>116</v>
      </c>
      <c r="AB170" s="20" t="s">
        <v>403</v>
      </c>
      <c r="AC170" s="2"/>
    </row>
    <row r="171" spans="1:29" ht="33" x14ac:dyDescent="0.25">
      <c r="A171" t="s">
        <v>233</v>
      </c>
      <c r="B171" s="4" t="s">
        <v>237</v>
      </c>
      <c r="C171" s="4" t="s">
        <v>229</v>
      </c>
      <c r="D171" s="3" t="str">
        <f t="shared" si="2"/>
        <v>Riding academies or stables</v>
      </c>
      <c r="E171" s="3" t="e" cm="1">
        <f t="array" aca="1" ref="E171" ca="1">MID(C171,FIND("(",C171,LOOKUP(2,1/(MID(C171,ROW(INDIRECT("1:"&amp;LEN(C171))),1)="("),ROW(INDIRECT("1:"&amp;LEN(C171)))))+1,FIND(")",C171,LOOKUP(2,1/(MID(C171,ROW(INDIRECT("1:"&amp;LEN(C171))),1)="("),ROW(INDIRECT("1:"&amp;LEN(C171)))))-FIND("(",C171,LOOKUP(2,1/(MID(C171,ROW(INDIRECT("1:"&amp;LEN(C171))),1)="("),ROW(INDIRECT("1:"&amp;LEN(C171)))))-1)</f>
        <v>#N/A</v>
      </c>
      <c r="F171" s="3"/>
      <c r="G171" s="30" t="s">
        <v>30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30</v>
      </c>
      <c r="N171" s="1" t="s">
        <v>30</v>
      </c>
      <c r="O171" s="1" t="s">
        <v>30</v>
      </c>
      <c r="P171" s="19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30</v>
      </c>
      <c r="W171" s="1" t="s">
        <v>30</v>
      </c>
      <c r="X171" s="1" t="s">
        <v>38</v>
      </c>
      <c r="Y171" s="30" t="s">
        <v>38</v>
      </c>
      <c r="Z171" s="1" t="s">
        <v>38</v>
      </c>
      <c r="AA171" s="19" t="s">
        <v>38</v>
      </c>
      <c r="AB171" s="21" t="s">
        <v>426</v>
      </c>
      <c r="AC171" s="1"/>
    </row>
    <row r="172" spans="1:29" ht="33" x14ac:dyDescent="0.25">
      <c r="A172" t="s">
        <v>233</v>
      </c>
      <c r="B172" s="4" t="s">
        <v>237</v>
      </c>
      <c r="C172" s="4" t="s">
        <v>230</v>
      </c>
      <c r="D172" s="3" t="str">
        <f t="shared" si="2"/>
        <v>Trade expositions</v>
      </c>
      <c r="E172" s="3" t="e" cm="1">
        <f t="array" aca="1" ref="E172" ca="1">MID(C172,FIND("(",C172,LOOKUP(2,1/(MID(C172,ROW(INDIRECT("1:"&amp;LEN(C172))),1)="("),ROW(INDIRECT("1:"&amp;LEN(C172)))))+1,FIND(")",C172,LOOKUP(2,1/(MID(C172,ROW(INDIRECT("1:"&amp;LEN(C172))),1)="("),ROW(INDIRECT("1:"&amp;LEN(C172)))))-FIND("(",C172,LOOKUP(2,1/(MID(C172,ROW(INDIRECT("1:"&amp;LEN(C172))),1)="("),ROW(INDIRECT("1:"&amp;LEN(C172)))))-1)</f>
        <v>#N/A</v>
      </c>
      <c r="F172" s="3"/>
      <c r="G172" s="31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34" t="s">
        <v>26</v>
      </c>
      <c r="Q172" s="2" t="s">
        <v>26</v>
      </c>
      <c r="R172" s="2" t="s">
        <v>26</v>
      </c>
      <c r="S172" s="2" t="s">
        <v>26</v>
      </c>
      <c r="T172" s="1" t="s">
        <v>61</v>
      </c>
      <c r="U172" s="1" t="s">
        <v>61</v>
      </c>
      <c r="V172" s="1" t="s">
        <v>61</v>
      </c>
      <c r="W172" s="1" t="s">
        <v>61</v>
      </c>
      <c r="X172" s="1" t="s">
        <v>61</v>
      </c>
      <c r="Y172" s="30" t="s">
        <v>61</v>
      </c>
      <c r="Z172" s="1" t="s">
        <v>61</v>
      </c>
      <c r="AA172" s="19" t="s">
        <v>61</v>
      </c>
      <c r="AB172" s="21" t="s">
        <v>430</v>
      </c>
      <c r="AC172" s="1"/>
    </row>
    <row r="173" spans="1:29" ht="33" x14ac:dyDescent="0.25">
      <c r="A173" t="s">
        <v>269</v>
      </c>
      <c r="B173" s="4" t="s">
        <v>268</v>
      </c>
      <c r="C173" s="4" t="s">
        <v>260</v>
      </c>
      <c r="D173" s="3" t="str">
        <f t="shared" si="2"/>
        <v>Building materials or contractors' yard</v>
      </c>
      <c r="E173" s="3" t="e" cm="1">
        <f t="array" aca="1" ref="E173" ca="1">MID(C173,FIND("(",C173,LOOKUP(2,1/(MID(C173,ROW(INDIRECT("1:"&amp;LEN(C173))),1)="("),ROW(INDIRECT("1:"&amp;LEN(C173)))))+1,FIND(")",C173,LOOKUP(2,1/(MID(C173,ROW(INDIRECT("1:"&amp;LEN(C173))),1)="("),ROW(INDIRECT("1:"&amp;LEN(C173)))))-FIND("(",C173,LOOKUP(2,1/(MID(C173,ROW(INDIRECT("1:"&amp;LEN(C173))),1)="("),ROW(INDIRECT("1:"&amp;LEN(C173)))))-1)</f>
        <v>#N/A</v>
      </c>
      <c r="F173" s="3"/>
      <c r="G173" s="31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34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1" t="s">
        <v>270</v>
      </c>
      <c r="Y173" s="30" t="s">
        <v>38</v>
      </c>
      <c r="Z173" s="1" t="s">
        <v>38</v>
      </c>
      <c r="AA173" s="19" t="s">
        <v>38</v>
      </c>
      <c r="AB173" s="21" t="s">
        <v>416</v>
      </c>
    </row>
    <row r="174" spans="1:29" ht="33" x14ac:dyDescent="0.25">
      <c r="A174" t="s">
        <v>269</v>
      </c>
      <c r="B174" s="4" t="s">
        <v>268</v>
      </c>
      <c r="C174" s="4" t="s">
        <v>261</v>
      </c>
      <c r="D174" s="3" t="str">
        <f t="shared" si="2"/>
        <v>Depositories for storage of office records, microfilm or computer tapes, or for data processing</v>
      </c>
      <c r="E174" s="3" t="e" cm="1">
        <f t="array" aca="1" ref="E174" ca="1">MID(C174,FIND("(",C174,LOOKUP(2,1/(MID(C174,ROW(INDIRECT("1:"&amp;LEN(C174))),1)="("),ROW(INDIRECT("1:"&amp;LEN(C174)))))+1,FIND(")",C174,LOOKUP(2,1/(MID(C174,ROW(INDIRECT("1:"&amp;LEN(C174))),1)="("),ROW(INDIRECT("1:"&amp;LEN(C174)))))-FIND("(",C174,LOOKUP(2,1/(MID(C174,ROW(INDIRECT("1:"&amp;LEN(C174))),1)="("),ROW(INDIRECT("1:"&amp;LEN(C174)))))-1)</f>
        <v>#N/A</v>
      </c>
      <c r="F174" s="3"/>
      <c r="G174" s="31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34" t="s">
        <v>26</v>
      </c>
      <c r="Q174" s="2" t="s">
        <v>26</v>
      </c>
      <c r="R174" s="2" t="s">
        <v>26</v>
      </c>
      <c r="S174" s="2" t="s">
        <v>26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27</v>
      </c>
      <c r="Y174" s="30" t="s">
        <v>27</v>
      </c>
      <c r="Z174" s="1" t="s">
        <v>27</v>
      </c>
      <c r="AA174" s="19" t="s">
        <v>27</v>
      </c>
      <c r="AB174" s="21" t="s">
        <v>416</v>
      </c>
    </row>
    <row r="175" spans="1:29" ht="33" x14ac:dyDescent="0.25">
      <c r="A175" t="s">
        <v>269</v>
      </c>
      <c r="B175" s="4" t="s">
        <v>268</v>
      </c>
      <c r="C175" s="4" t="s">
        <v>262</v>
      </c>
      <c r="D175" s="3" t="str">
        <f t="shared" si="2"/>
        <v>Micro-distribution facility</v>
      </c>
      <c r="E175" s="3" t="e" cm="1">
        <f t="array" aca="1" ref="E175" ca="1">MID(C175,FIND("(",C175,LOOKUP(2,1/(MID(C175,ROW(INDIRECT("1:"&amp;LEN(C175))),1)="("),ROW(INDIRECT("1:"&amp;LEN(C175)))))+1,FIND(")",C175,LOOKUP(2,1/(MID(C175,ROW(INDIRECT("1:"&amp;LEN(C175))),1)="("),ROW(INDIRECT("1:"&amp;LEN(C175)))))-FIND("(",C175,LOOKUP(2,1/(MID(C175,ROW(INDIRECT("1:"&amp;LEN(C175))),1)="("),ROW(INDIRECT("1:"&amp;LEN(C175)))))-1)</f>
        <v>#N/A</v>
      </c>
      <c r="F175" s="3"/>
      <c r="G175" s="31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34" t="s">
        <v>26</v>
      </c>
      <c r="Q175" s="1" t="s">
        <v>271</v>
      </c>
      <c r="R175" s="1" t="s">
        <v>271</v>
      </c>
      <c r="S175" s="2" t="s">
        <v>26</v>
      </c>
      <c r="T175" s="1" t="s">
        <v>61</v>
      </c>
      <c r="U175" s="1" t="s">
        <v>61</v>
      </c>
      <c r="V175" s="1" t="s">
        <v>61</v>
      </c>
      <c r="W175" s="1" t="s">
        <v>61</v>
      </c>
      <c r="X175" s="2" t="s">
        <v>26</v>
      </c>
      <c r="Y175" s="31" t="s">
        <v>26</v>
      </c>
      <c r="Z175" s="2" t="s">
        <v>26</v>
      </c>
      <c r="AA175" s="34" t="s">
        <v>26</v>
      </c>
      <c r="AB175" s="21" t="s">
        <v>416</v>
      </c>
    </row>
    <row r="176" spans="1:29" ht="33" x14ac:dyDescent="0.25">
      <c r="A176" t="s">
        <v>269</v>
      </c>
      <c r="B176" s="4" t="s">
        <v>268</v>
      </c>
      <c r="C176" s="4" t="s">
        <v>263</v>
      </c>
      <c r="D176" s="3" t="str">
        <f t="shared" si="2"/>
        <v>Moving or storage offices</v>
      </c>
      <c r="E176" s="3" t="e" cm="1">
        <f t="array" aca="1" ref="E176" ca="1">MID(C176,FIND("(",C176,LOOKUP(2,1/(MID(C176,ROW(INDIRECT("1:"&amp;LEN(C176))),1)="("),ROW(INDIRECT("1:"&amp;LEN(C176)))))+1,FIND(")",C176,LOOKUP(2,1/(MID(C176,ROW(INDIRECT("1:"&amp;LEN(C176))),1)="("),ROW(INDIRECT("1:"&amp;LEN(C176)))))-FIND("(",C176,LOOKUP(2,1/(MID(C176,ROW(INDIRECT("1:"&amp;LEN(C176))),1)="("),ROW(INDIRECT("1:"&amp;LEN(C176)))))-1)</f>
        <v>#N/A</v>
      </c>
      <c r="F176" s="3"/>
      <c r="G176" s="31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34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1" t="s">
        <v>27</v>
      </c>
      <c r="Y176" s="30" t="s">
        <v>36</v>
      </c>
      <c r="Z176" s="1" t="s">
        <v>36</v>
      </c>
      <c r="AA176" s="19" t="s">
        <v>36</v>
      </c>
      <c r="AB176" s="21" t="s">
        <v>416</v>
      </c>
    </row>
    <row r="177" spans="1:28" ht="33" x14ac:dyDescent="0.25">
      <c r="A177" t="s">
        <v>269</v>
      </c>
      <c r="B177" s="4" t="s">
        <v>268</v>
      </c>
      <c r="C177" s="4" t="s">
        <v>264</v>
      </c>
      <c r="D177" s="3" t="str">
        <f t="shared" si="2"/>
        <v>#Self-service storage facility#</v>
      </c>
      <c r="E177" s="3" t="e" cm="1">
        <f t="array" aca="1" ref="E177" ca="1">MID(C177,FIND("(",C177,LOOKUP(2,1/(MID(C177,ROW(INDIRECT("1:"&amp;LEN(C177))),1)="("),ROW(INDIRECT("1:"&amp;LEN(C177)))))+1,FIND(")",C177,LOOKUP(2,1/(MID(C177,ROW(INDIRECT("1:"&amp;LEN(C177))),1)="("),ROW(INDIRECT("1:"&amp;LEN(C177)))))-FIND("(",C177,LOOKUP(2,1/(MID(C177,ROW(INDIRECT("1:"&amp;LEN(C177))),1)="("),ROW(INDIRECT("1:"&amp;LEN(C177)))))-1)</f>
        <v>#N/A</v>
      </c>
      <c r="F177" s="3"/>
      <c r="G177" s="31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34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1" t="s">
        <v>27</v>
      </c>
      <c r="Y177" s="30" t="s">
        <v>48</v>
      </c>
      <c r="Z177" s="1" t="s">
        <v>48</v>
      </c>
      <c r="AA177" s="19" t="s">
        <v>48</v>
      </c>
      <c r="AB177" s="21" t="s">
        <v>416</v>
      </c>
    </row>
    <row r="178" spans="1:28" ht="33" x14ac:dyDescent="0.25">
      <c r="A178" t="s">
        <v>269</v>
      </c>
      <c r="B178" s="4" t="s">
        <v>268</v>
      </c>
      <c r="C178" s="4" t="s">
        <v>265</v>
      </c>
      <c r="D178" s="3" t="str">
        <f t="shared" si="2"/>
        <v>Trucking terminals or motor freight stations</v>
      </c>
      <c r="E178" s="3" t="e" cm="1">
        <f t="array" aca="1" ref="E178" ca="1">MID(C178,FIND("(",C178,LOOKUP(2,1/(MID(C178,ROW(INDIRECT("1:"&amp;LEN(C178))),1)="("),ROW(INDIRECT("1:"&amp;LEN(C178)))))+1,FIND(")",C178,LOOKUP(2,1/(MID(C178,ROW(INDIRECT("1:"&amp;LEN(C178))),1)="("),ROW(INDIRECT("1:"&amp;LEN(C178)))))-FIND("(",C178,LOOKUP(2,1/(MID(C178,ROW(INDIRECT("1:"&amp;LEN(C178))),1)="("),ROW(INDIRECT("1:"&amp;LEN(C178)))))-1)</f>
        <v>#N/A</v>
      </c>
      <c r="F178" s="3"/>
      <c r="G178" s="31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34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1" t="s">
        <v>115</v>
      </c>
      <c r="Y178" s="30" t="s">
        <v>38</v>
      </c>
      <c r="Z178" s="1" t="s">
        <v>38</v>
      </c>
      <c r="AA178" s="19" t="s">
        <v>38</v>
      </c>
      <c r="AB178" s="21" t="s">
        <v>416</v>
      </c>
    </row>
    <row r="179" spans="1:28" ht="33" x14ac:dyDescent="0.25">
      <c r="A179" t="s">
        <v>269</v>
      </c>
      <c r="B179" s="4" t="s">
        <v>268</v>
      </c>
      <c r="C179" s="4" t="s">
        <v>266</v>
      </c>
      <c r="D179" s="3" t="str">
        <f t="shared" si="2"/>
        <v>Warehouses</v>
      </c>
      <c r="E179" s="3" t="e" cm="1">
        <f t="array" aca="1" ref="E179" ca="1">MID(C179,FIND("(",C179,LOOKUP(2,1/(MID(C179,ROW(INDIRECT("1:"&amp;LEN(C179))),1)="("),ROW(INDIRECT("1:"&amp;LEN(C179)))))+1,FIND(")",C179,LOOKUP(2,1/(MID(C179,ROW(INDIRECT("1:"&amp;LEN(C179))),1)="("),ROW(INDIRECT("1:"&amp;LEN(C179)))))-FIND("(",C179,LOOKUP(2,1/(MID(C179,ROW(INDIRECT("1:"&amp;LEN(C179))),1)="("),ROW(INDIRECT("1:"&amp;LEN(C179)))))-1)</f>
        <v>#N/A</v>
      </c>
      <c r="F179" s="3"/>
      <c r="G179" s="31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34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1" t="s">
        <v>27</v>
      </c>
      <c r="Y179" s="30" t="s">
        <v>36</v>
      </c>
      <c r="Z179" s="1" t="s">
        <v>36</v>
      </c>
      <c r="AA179" s="19" t="s">
        <v>36</v>
      </c>
      <c r="AB179" s="21" t="s">
        <v>416</v>
      </c>
    </row>
    <row r="180" spans="1:28" ht="33" x14ac:dyDescent="0.25">
      <c r="A180" t="s">
        <v>269</v>
      </c>
      <c r="B180" s="4" t="s">
        <v>268</v>
      </c>
      <c r="C180" s="4" t="s">
        <v>267</v>
      </c>
      <c r="D180" s="3" t="str">
        <f t="shared" si="2"/>
        <v>Wholesale establishments</v>
      </c>
      <c r="E180" s="3" t="e" cm="1">
        <f t="array" aca="1" ref="E180" ca="1">MID(C180,FIND("(",C180,LOOKUP(2,1/(MID(C180,ROW(INDIRECT("1:"&amp;LEN(C180))),1)="("),ROW(INDIRECT("1:"&amp;LEN(C180)))))+1,FIND(")",C180,LOOKUP(2,1/(MID(C180,ROW(INDIRECT("1:"&amp;LEN(C180))),1)="("),ROW(INDIRECT("1:"&amp;LEN(C180)))))-FIND("(",C180,LOOKUP(2,1/(MID(C180,ROW(INDIRECT("1:"&amp;LEN(C180))),1)="("),ROW(INDIRECT("1:"&amp;LEN(C180)))))-1)</f>
        <v>#N/A</v>
      </c>
      <c r="F180" s="3"/>
      <c r="G180" s="31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34" t="s">
        <v>26</v>
      </c>
      <c r="Q180" s="1" t="s">
        <v>80</v>
      </c>
      <c r="R180" s="1" t="s">
        <v>80</v>
      </c>
      <c r="S180" s="2" t="s">
        <v>26</v>
      </c>
      <c r="T180" s="1" t="s">
        <v>80</v>
      </c>
      <c r="U180" s="1" t="s">
        <v>80</v>
      </c>
      <c r="V180" s="1" t="s">
        <v>80</v>
      </c>
      <c r="W180" s="1" t="s">
        <v>80</v>
      </c>
      <c r="X180" s="1" t="s">
        <v>36</v>
      </c>
      <c r="Y180" s="30" t="s">
        <v>36</v>
      </c>
      <c r="Z180" s="1" t="s">
        <v>36</v>
      </c>
      <c r="AA180" s="19" t="s">
        <v>36</v>
      </c>
      <c r="AB180" s="21" t="s">
        <v>432</v>
      </c>
    </row>
    <row r="181" spans="1:28" ht="33" x14ac:dyDescent="0.25">
      <c r="A181" t="s">
        <v>289</v>
      </c>
      <c r="B181" s="4" t="s">
        <v>288</v>
      </c>
      <c r="C181" s="4" t="s">
        <v>279</v>
      </c>
      <c r="D181" s="3" t="str">
        <f t="shared" si="2"/>
        <v>Coal or gas storage</v>
      </c>
      <c r="E181" s="3" t="e" cm="1">
        <f t="array" aca="1" ref="E181" ca="1">MID(C181,FIND("(",C181,LOOKUP(2,1/(MID(C181,ROW(INDIRECT("1:"&amp;LEN(C181))),1)="("),ROW(INDIRECT("1:"&amp;LEN(C181)))))+1,FIND(")",C181,LOOKUP(2,1/(MID(C181,ROW(INDIRECT("1:"&amp;LEN(C181))),1)="("),ROW(INDIRECT("1:"&amp;LEN(C181)))))-FIND("(",C181,LOOKUP(2,1/(MID(C181,ROW(INDIRECT("1:"&amp;LEN(C181))),1)="("),ROW(INDIRECT("1:"&amp;LEN(C181)))))-1)</f>
        <v>#N/A</v>
      </c>
      <c r="F181" s="3"/>
      <c r="G181" s="31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34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30" t="s">
        <v>38</v>
      </c>
      <c r="Z181" s="1" t="s">
        <v>38</v>
      </c>
      <c r="AA181" s="19" t="s">
        <v>38</v>
      </c>
      <c r="AB181" s="21" t="s">
        <v>416</v>
      </c>
    </row>
    <row r="182" spans="1:28" ht="33" x14ac:dyDescent="0.25">
      <c r="A182" t="s">
        <v>289</v>
      </c>
      <c r="B182" s="4" t="s">
        <v>288</v>
      </c>
      <c r="C182" s="4" t="s">
        <v>280</v>
      </c>
      <c r="D182" s="3" t="str">
        <f t="shared" si="2"/>
        <v>Explosives storage, when not prohibited by other ordinances</v>
      </c>
      <c r="E182" s="3" t="e" cm="1">
        <f t="array" aca="1" ref="E182" ca="1">MID(C182,FIND("(",C182,LOOKUP(2,1/(MID(C182,ROW(INDIRECT("1:"&amp;LEN(C182))),1)="("),ROW(INDIRECT("1:"&amp;LEN(C182)))))+1,FIND(")",C182,LOOKUP(2,1/(MID(C182,ROW(INDIRECT("1:"&amp;LEN(C182))),1)="("),ROW(INDIRECT("1:"&amp;LEN(C182)))))-FIND("(",C182,LOOKUP(2,1/(MID(C182,ROW(INDIRECT("1:"&amp;LEN(C182))),1)="("),ROW(INDIRECT("1:"&amp;LEN(C182)))))-1)</f>
        <v>#N/A</v>
      </c>
      <c r="F182" s="3"/>
      <c r="G182" s="31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34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30" t="s">
        <v>38</v>
      </c>
      <c r="Z182" s="1" t="s">
        <v>38</v>
      </c>
      <c r="AA182" s="19" t="s">
        <v>38</v>
      </c>
      <c r="AB182" s="21" t="s">
        <v>416</v>
      </c>
    </row>
    <row r="183" spans="1:28" ht="33" x14ac:dyDescent="0.25">
      <c r="A183" t="s">
        <v>289</v>
      </c>
      <c r="B183" s="4" t="s">
        <v>288</v>
      </c>
      <c r="C183" s="4" t="s">
        <v>281</v>
      </c>
      <c r="D183" s="3" t="str">
        <f t="shared" si="2"/>
        <v>Grain storage</v>
      </c>
      <c r="E183" s="3" t="e" cm="1">
        <f t="array" aca="1" ref="E183" ca="1">MID(C183,FIND("(",C183,LOOKUP(2,1/(MID(C183,ROW(INDIRECT("1:"&amp;LEN(C183))),1)="("),ROW(INDIRECT("1:"&amp;LEN(C183)))))+1,FIND(")",C183,LOOKUP(2,1/(MID(C183,ROW(INDIRECT("1:"&amp;LEN(C183))),1)="("),ROW(INDIRECT("1:"&amp;LEN(C183)))))-FIND("(",C183,LOOKUP(2,1/(MID(C183,ROW(INDIRECT("1:"&amp;LEN(C183))),1)="("),ROW(INDIRECT("1:"&amp;LEN(C183)))))-1)</f>
        <v>#N/A</v>
      </c>
      <c r="F183" s="3"/>
      <c r="G183" s="31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34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30" t="s">
        <v>38</v>
      </c>
      <c r="Z183" s="1" t="s">
        <v>38</v>
      </c>
      <c r="AA183" s="19" t="s">
        <v>38</v>
      </c>
      <c r="AB183" s="21" t="s">
        <v>416</v>
      </c>
    </row>
    <row r="184" spans="1:28" ht="33" x14ac:dyDescent="0.25">
      <c r="A184" t="s">
        <v>289</v>
      </c>
      <c r="B184" s="4" t="s">
        <v>288</v>
      </c>
      <c r="C184" s="4" t="s">
        <v>282</v>
      </c>
      <c r="D184" s="3" t="str">
        <f t="shared" si="2"/>
        <v>Junk or salvage yards, including auto wrecking or similar establishments</v>
      </c>
      <c r="E184" s="3" t="e" cm="1">
        <f t="array" aca="1" ref="E184" ca="1">MID(C184,FIND("(",C184,LOOKUP(2,1/(MID(C184,ROW(INDIRECT("1:"&amp;LEN(C184))),1)="("),ROW(INDIRECT("1:"&amp;LEN(C184)))))+1,FIND(")",C184,LOOKUP(2,1/(MID(C184,ROW(INDIRECT("1:"&amp;LEN(C184))),1)="("),ROW(INDIRECT("1:"&amp;LEN(C184)))))-FIND("(",C184,LOOKUP(2,1/(MID(C184,ROW(INDIRECT("1:"&amp;LEN(C184))),1)="("),ROW(INDIRECT("1:"&amp;LEN(C184)))))-1)</f>
        <v>#N/A</v>
      </c>
      <c r="F184" s="3"/>
      <c r="G184" s="31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34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30" t="s">
        <v>38</v>
      </c>
      <c r="Z184" s="1" t="s">
        <v>38</v>
      </c>
      <c r="AA184" s="19" t="s">
        <v>38</v>
      </c>
      <c r="AB184" s="21" t="s">
        <v>416</v>
      </c>
    </row>
    <row r="185" spans="1:28" ht="51" x14ac:dyDescent="0.25">
      <c r="A185" t="s">
        <v>289</v>
      </c>
      <c r="B185" s="4" t="s">
        <v>288</v>
      </c>
      <c r="C185" s="4" t="s">
        <v>283</v>
      </c>
      <c r="D185" s="3" t="str">
        <f t="shared" si="2"/>
        <v>Lumber yard</v>
      </c>
      <c r="E185" s="3" t="e" cm="1">
        <f t="array" aca="1" ref="E185" ca="1">MID(C185,FIND("(",C185,LOOKUP(2,1/(MID(C185,ROW(INDIRECT("1:"&amp;LEN(C185))),1)="("),ROW(INDIRECT("1:"&amp;LEN(C185)))))+1,FIND(")",C185,LOOKUP(2,1/(MID(C185,ROW(INDIRECT("1:"&amp;LEN(C185))),1)="("),ROW(INDIRECT("1:"&amp;LEN(C185)))))-FIND("(",C185,LOOKUP(2,1/(MID(C185,ROW(INDIRECT("1:"&amp;LEN(C185))),1)="("),ROW(INDIRECT("1:"&amp;LEN(C185)))))-1)</f>
        <v>#N/A</v>
      </c>
      <c r="F185" s="3"/>
      <c r="G185" s="31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34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30" t="s">
        <v>37</v>
      </c>
      <c r="Z185" s="1" t="s">
        <v>37</v>
      </c>
      <c r="AA185" s="19" t="s">
        <v>38</v>
      </c>
      <c r="AB185" s="21" t="s">
        <v>416</v>
      </c>
    </row>
    <row r="186" spans="1:28" ht="33" x14ac:dyDescent="0.25">
      <c r="A186" t="s">
        <v>289</v>
      </c>
      <c r="B186" s="4" t="s">
        <v>288</v>
      </c>
      <c r="C186" s="4" t="s">
        <v>284</v>
      </c>
      <c r="D186" s="3" t="str">
        <f t="shared" si="2"/>
        <v>Manure, peat or topsoil storage</v>
      </c>
      <c r="E186" s="3" t="e" cm="1">
        <f t="array" aca="1" ref="E186" ca="1">MID(C186,FIND("(",C186,LOOKUP(2,1/(MID(C186,ROW(INDIRECT("1:"&amp;LEN(C186))),1)="("),ROW(INDIRECT("1:"&amp;LEN(C186)))))+1,FIND(")",C186,LOOKUP(2,1/(MID(C186,ROW(INDIRECT("1:"&amp;LEN(C186))),1)="("),ROW(INDIRECT("1:"&amp;LEN(C186)))))-FIND("(",C186,LOOKUP(2,1/(MID(C186,ROW(INDIRECT("1:"&amp;LEN(C186))),1)="("),ROW(INDIRECT("1:"&amp;LEN(C186)))))-1)</f>
        <v>#N/A</v>
      </c>
      <c r="F186" s="3"/>
      <c r="G186" s="31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34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30" t="s">
        <v>38</v>
      </c>
      <c r="Z186" s="1" t="s">
        <v>38</v>
      </c>
      <c r="AA186" s="19" t="s">
        <v>38</v>
      </c>
      <c r="AB186" s="21" t="s">
        <v>416</v>
      </c>
    </row>
    <row r="187" spans="1:28" ht="33" x14ac:dyDescent="0.25">
      <c r="A187" t="s">
        <v>289</v>
      </c>
      <c r="B187" s="4" t="s">
        <v>288</v>
      </c>
      <c r="C187" s="4" t="s">
        <v>285</v>
      </c>
      <c r="D187" s="3" t="str">
        <f t="shared" si="2"/>
        <v>Petroleum or petroleum products, storage or handling</v>
      </c>
      <c r="E187" s="3" t="e" cm="1">
        <f t="array" aca="1" ref="E187" ca="1">MID(C187,FIND("(",C187,LOOKUP(2,1/(MID(C187,ROW(INDIRECT("1:"&amp;LEN(C187))),1)="("),ROW(INDIRECT("1:"&amp;LEN(C187)))))+1,FIND(")",C187,LOOKUP(2,1/(MID(C187,ROW(INDIRECT("1:"&amp;LEN(C187))),1)="("),ROW(INDIRECT("1:"&amp;LEN(C187)))))-FIND("(",C187,LOOKUP(2,1/(MID(C187,ROW(INDIRECT("1:"&amp;LEN(C187))),1)="("),ROW(INDIRECT("1:"&amp;LEN(C187)))))-1)</f>
        <v>#N/A</v>
      </c>
      <c r="F187" s="3"/>
      <c r="G187" s="31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34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30" t="s">
        <v>38</v>
      </c>
      <c r="Z187" s="1" t="s">
        <v>38</v>
      </c>
      <c r="AA187" s="19" t="s">
        <v>38</v>
      </c>
      <c r="AB187" s="21" t="s">
        <v>416</v>
      </c>
    </row>
    <row r="188" spans="1:28" ht="33" x14ac:dyDescent="0.25">
      <c r="A188" t="s">
        <v>289</v>
      </c>
      <c r="B188" s="4" t="s">
        <v>288</v>
      </c>
      <c r="C188" s="4" t="s">
        <v>286</v>
      </c>
      <c r="D188" s="3" t="str">
        <f t="shared" si="2"/>
        <v>Refrigerating plants</v>
      </c>
      <c r="E188" s="3" t="e" cm="1">
        <f t="array" aca="1" ref="E188" ca="1">MID(C188,FIND("(",C188,LOOKUP(2,1/(MID(C188,ROW(INDIRECT("1:"&amp;LEN(C188))),1)="("),ROW(INDIRECT("1:"&amp;LEN(C188)))))+1,FIND(")",C188,LOOKUP(2,1/(MID(C188,ROW(INDIRECT("1:"&amp;LEN(C188))),1)="("),ROW(INDIRECT("1:"&amp;LEN(C188)))))-FIND("(",C188,LOOKUP(2,1/(MID(C188,ROW(INDIRECT("1:"&amp;LEN(C188))),1)="("),ROW(INDIRECT("1:"&amp;LEN(C188)))))-1)</f>
        <v>#N/A</v>
      </c>
      <c r="F188" s="3"/>
      <c r="G188" s="31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34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30" t="s">
        <v>38</v>
      </c>
      <c r="Z188" s="1" t="s">
        <v>38</v>
      </c>
      <c r="AA188" s="19" t="s">
        <v>38</v>
      </c>
      <c r="AB188" s="21" t="s">
        <v>416</v>
      </c>
    </row>
    <row r="189" spans="1:28" ht="33" x14ac:dyDescent="0.25">
      <c r="A189" t="s">
        <v>289</v>
      </c>
      <c r="B189" s="4" t="s">
        <v>288</v>
      </c>
      <c r="C189" s="4" t="s">
        <v>287</v>
      </c>
      <c r="D189" s="3" t="str">
        <f t="shared" si="2"/>
        <v>Scrap metal, junk, paper or rags storage, sorting, or baling</v>
      </c>
      <c r="E189" s="3" t="e" cm="1">
        <f t="array" aca="1" ref="E189" ca="1">MID(C189,FIND("(",C189,LOOKUP(2,1/(MID(C189,ROW(INDIRECT("1:"&amp;LEN(C189))),1)="("),ROW(INDIRECT("1:"&amp;LEN(C189)))))+1,FIND(")",C189,LOOKUP(2,1/(MID(C189,ROW(INDIRECT("1:"&amp;LEN(C189))),1)="("),ROW(INDIRECT("1:"&amp;LEN(C189)))))-FIND("(",C189,LOOKUP(2,1/(MID(C189,ROW(INDIRECT("1:"&amp;LEN(C189))),1)="("),ROW(INDIRECT("1:"&amp;LEN(C189)))))-1)</f>
        <v>#N/A</v>
      </c>
      <c r="F189" s="3"/>
      <c r="G189" s="31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34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30" t="s">
        <v>38</v>
      </c>
      <c r="Z189" s="1" t="s">
        <v>38</v>
      </c>
      <c r="AA189" s="19" t="s">
        <v>38</v>
      </c>
      <c r="AB189" s="21" t="s">
        <v>416</v>
      </c>
    </row>
    <row r="190" spans="1:28" ht="33" x14ac:dyDescent="0.25">
      <c r="A190" t="s">
        <v>296</v>
      </c>
      <c r="B190" s="4" t="s">
        <v>294</v>
      </c>
      <c r="C190" s="4" t="s">
        <v>290</v>
      </c>
      <c r="D190" s="3" t="str">
        <f t="shared" si="2"/>
        <v>Boat storage</v>
      </c>
      <c r="E190" s="3" t="e" cm="1">
        <f t="array" aca="1" ref="E190" ca="1">MID(C190,FIND("(",C190,LOOKUP(2,1/(MID(C190,ROW(INDIRECT("1:"&amp;LEN(C190))),1)="("),ROW(INDIRECT("1:"&amp;LEN(C190)))))+1,FIND(")",C190,LOOKUP(2,1/(MID(C190,ROW(INDIRECT("1:"&amp;LEN(C190))),1)="("),ROW(INDIRECT("1:"&amp;LEN(C190)))))-FIND("(",C190,LOOKUP(2,1/(MID(C190,ROW(INDIRECT("1:"&amp;LEN(C190))),1)="("),ROW(INDIRECT("1:"&amp;LEN(C190)))))-1)</f>
        <v>#N/A</v>
      </c>
      <c r="F190" s="3"/>
      <c r="G190" s="31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34" t="s">
        <v>26</v>
      </c>
      <c r="Q190" s="1" t="s">
        <v>38</v>
      </c>
      <c r="R190" s="1" t="s">
        <v>38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38</v>
      </c>
      <c r="Y190" s="30" t="s">
        <v>38</v>
      </c>
      <c r="Z190" s="1" t="s">
        <v>38</v>
      </c>
      <c r="AA190" s="19" t="s">
        <v>38</v>
      </c>
      <c r="AB190" s="21" t="s">
        <v>413</v>
      </c>
    </row>
    <row r="191" spans="1:28" ht="33" x14ac:dyDescent="0.25">
      <c r="A191" t="s">
        <v>296</v>
      </c>
      <c r="B191" s="4" t="s">
        <v>294</v>
      </c>
      <c r="C191" s="4" t="s">
        <v>291</v>
      </c>
      <c r="D191" s="3" t="str">
        <f t="shared" ref="D191:D241" si="3">_xlfn.TEXTAFTER(C191," - ",,,,C191)</f>
        <v>Commercial or public vehicle storage, including #accessory# motor fuel pumps</v>
      </c>
      <c r="E191" s="3" t="e" cm="1">
        <f t="array" aca="1" ref="E191" ca="1">MID(C191,FIND("(",C191,LOOKUP(2,1/(MID(C191,ROW(INDIRECT("1:"&amp;LEN(C191))),1)="("),ROW(INDIRECT("1:"&amp;LEN(C191)))))+1,FIND(")",C191,LOOKUP(2,1/(MID(C191,ROW(INDIRECT("1:"&amp;LEN(C191))),1)="("),ROW(INDIRECT("1:"&amp;LEN(C191)))))-FIND("(",C191,LOOKUP(2,1/(MID(C191,ROW(INDIRECT("1:"&amp;LEN(C191))),1)="("),ROW(INDIRECT("1:"&amp;LEN(C191)))))-1)</f>
        <v>#N/A</v>
      </c>
      <c r="F191" s="3"/>
      <c r="G191" s="31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34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1" t="s">
        <v>116</v>
      </c>
      <c r="Y191" s="30" t="s">
        <v>38</v>
      </c>
      <c r="Z191" s="1" t="s">
        <v>38</v>
      </c>
      <c r="AA191" s="19" t="s">
        <v>38</v>
      </c>
      <c r="AB191" s="21" t="s">
        <v>416</v>
      </c>
    </row>
    <row r="192" spans="1:28" ht="33" x14ac:dyDescent="0.25">
      <c r="A192" t="s">
        <v>296</v>
      </c>
      <c r="B192" s="4" t="s">
        <v>294</v>
      </c>
      <c r="C192" s="4" t="s">
        <v>292</v>
      </c>
      <c r="D192" s="3" t="str">
        <f t="shared" si="3"/>
        <v>Dead storage of motor vehicles </v>
      </c>
      <c r="E192" s="3" t="e" cm="1">
        <f t="array" aca="1" ref="E192" ca="1">MID(C192,FIND("(",C192,LOOKUP(2,1/(MID(C192,ROW(INDIRECT("1:"&amp;LEN(C192))),1)="("),ROW(INDIRECT("1:"&amp;LEN(C192)))))+1,FIND(")",C192,LOOKUP(2,1/(MID(C192,ROW(INDIRECT("1:"&amp;LEN(C192))),1)="("),ROW(INDIRECT("1:"&amp;LEN(C192)))))-FIND("(",C192,LOOKUP(2,1/(MID(C192,ROW(INDIRECT("1:"&amp;LEN(C192))),1)="("),ROW(INDIRECT("1:"&amp;LEN(C192)))))-1)</f>
        <v>#N/A</v>
      </c>
      <c r="F192" s="3"/>
      <c r="G192" s="31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34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1" t="s">
        <v>116</v>
      </c>
      <c r="Y192" s="30" t="s">
        <v>38</v>
      </c>
      <c r="Z192" s="1" t="s">
        <v>38</v>
      </c>
      <c r="AA192" s="19" t="s">
        <v>38</v>
      </c>
      <c r="AB192" s="20" t="s">
        <v>403</v>
      </c>
    </row>
    <row r="193" spans="1:29" ht="33" x14ac:dyDescent="0.25">
      <c r="A193" t="s">
        <v>296</v>
      </c>
      <c r="B193" s="4" t="s">
        <v>294</v>
      </c>
      <c r="C193" s="4" t="s">
        <v>293</v>
      </c>
      <c r="D193" s="3" t="str">
        <f t="shared" si="3"/>
        <v>#Public parking garages# or #public parking lots#</v>
      </c>
      <c r="E193" s="3" t="e" cm="1">
        <f t="array" aca="1" ref="E193" ca="1">MID(C193,FIND("(",C193,LOOKUP(2,1/(MID(C193,ROW(INDIRECT("1:"&amp;LEN(C193))),1)="("),ROW(INDIRECT("1:"&amp;LEN(C193)))))+1,FIND(")",C193,LOOKUP(2,1/(MID(C193,ROW(INDIRECT("1:"&amp;LEN(C193))),1)="("),ROW(INDIRECT("1:"&amp;LEN(C193)))))-FIND("(",C193,LOOKUP(2,1/(MID(C193,ROW(INDIRECT("1:"&amp;LEN(C193))),1)="("),ROW(INDIRECT("1:"&amp;LEN(C193)))))-1)</f>
        <v>#N/A</v>
      </c>
      <c r="F193" s="3"/>
      <c r="G193" s="31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34" t="s">
        <v>26</v>
      </c>
      <c r="Q193" s="1" t="s">
        <v>295</v>
      </c>
      <c r="R193" s="1" t="s">
        <v>295</v>
      </c>
      <c r="S193" s="2" t="s">
        <v>26</v>
      </c>
      <c r="T193" s="1" t="s">
        <v>295</v>
      </c>
      <c r="U193" s="1" t="s">
        <v>295</v>
      </c>
      <c r="V193" s="1" t="s">
        <v>295</v>
      </c>
      <c r="W193" s="1" t="s">
        <v>295</v>
      </c>
      <c r="X193" s="1" t="s">
        <v>295</v>
      </c>
      <c r="Y193" s="30" t="s">
        <v>295</v>
      </c>
      <c r="Z193" s="1" t="s">
        <v>295</v>
      </c>
      <c r="AA193" s="19" t="s">
        <v>295</v>
      </c>
      <c r="AB193" s="20" t="s">
        <v>403</v>
      </c>
    </row>
    <row r="194" spans="1:29" ht="33" x14ac:dyDescent="0.25">
      <c r="A194" t="s">
        <v>340</v>
      </c>
      <c r="B194" s="4" t="s">
        <v>297</v>
      </c>
      <c r="C194" s="4" t="s">
        <v>298</v>
      </c>
      <c r="D194" s="3" t="str">
        <f t="shared" si="3"/>
        <v>Animal food manufacturing (3111)</v>
      </c>
      <c r="E194" s="3" t="str" cm="1">
        <f t="array" aca="1" ref="E194" ca="1">MID(C194,FIND("(",C194,LOOKUP(2,1/(MID(C194,ROW(INDIRECT("1:"&amp;LEN(C194))),1)="("),ROW(INDIRECT("1:"&amp;LEN(C194)))))+1,FIND(")",C194,LOOKUP(2,1/(MID(C194,ROW(INDIRECT("1:"&amp;LEN(C194))),1)="("),ROW(INDIRECT("1:"&amp;LEN(C194)))))-FIND("(",C194,LOOKUP(2,1/(MID(C194,ROW(INDIRECT("1:"&amp;LEN(C194))),1)="("),ROW(INDIRECT("1:"&amp;LEN(C194)))))-1)</f>
        <v>3111</v>
      </c>
      <c r="F194" s="3"/>
      <c r="G194" s="31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34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40" t="s">
        <v>359</v>
      </c>
      <c r="Z194" s="26" t="s">
        <v>359</v>
      </c>
      <c r="AA194" s="38" t="s">
        <v>359</v>
      </c>
      <c r="AB194" s="21" t="s">
        <v>417</v>
      </c>
      <c r="AC194" s="1"/>
    </row>
    <row r="195" spans="1:29" ht="33" x14ac:dyDescent="0.25">
      <c r="A195" t="s">
        <v>340</v>
      </c>
      <c r="B195" s="4" t="s">
        <v>297</v>
      </c>
      <c r="C195" s="4" t="s">
        <v>347</v>
      </c>
      <c r="D195" s="3" t="str">
        <f t="shared" si="3"/>
        <v>Sugar manufacturing (31131)</v>
      </c>
      <c r="E195" s="3" t="str" cm="1">
        <f t="array" aca="1" ref="E195" ca="1">MID(C195,FIND("(",C195,LOOKUP(2,1/(MID(C195,ROW(INDIRECT("1:"&amp;LEN(C195))),1)="("),ROW(INDIRECT("1:"&amp;LEN(C195)))))+1,FIND(")",C195,LOOKUP(2,1/(MID(C195,ROW(INDIRECT("1:"&amp;LEN(C195))),1)="("),ROW(INDIRECT("1:"&amp;LEN(C195)))))-FIND("(",C195,LOOKUP(2,1/(MID(C195,ROW(INDIRECT("1:"&amp;LEN(C195))),1)="("),ROW(INDIRECT("1:"&amp;LEN(C195)))))-1)</f>
        <v>31131</v>
      </c>
      <c r="F195" s="3"/>
      <c r="G195" s="31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34" t="s">
        <v>26</v>
      </c>
      <c r="Q195" s="2" t="s">
        <v>134</v>
      </c>
      <c r="R195" s="2" t="s">
        <v>134</v>
      </c>
      <c r="S195" s="2" t="s">
        <v>134</v>
      </c>
      <c r="T195" s="2" t="s">
        <v>134</v>
      </c>
      <c r="U195" s="2" t="s">
        <v>134</v>
      </c>
      <c r="V195" s="2" t="s">
        <v>134</v>
      </c>
      <c r="W195" s="2" t="s">
        <v>134</v>
      </c>
      <c r="X195" s="2" t="s">
        <v>134</v>
      </c>
      <c r="Y195" s="40" t="s">
        <v>359</v>
      </c>
      <c r="Z195" s="26" t="s">
        <v>359</v>
      </c>
      <c r="AA195" s="38" t="s">
        <v>359</v>
      </c>
      <c r="AB195" s="21" t="s">
        <v>417</v>
      </c>
      <c r="AC195" s="1"/>
    </row>
    <row r="196" spans="1:29" ht="45" x14ac:dyDescent="0.25">
      <c r="A196" t="s">
        <v>340</v>
      </c>
      <c r="B196" s="4" t="s">
        <v>297</v>
      </c>
      <c r="C196" s="4" t="s">
        <v>348</v>
      </c>
      <c r="D196" s="3" t="str">
        <f t="shared" si="3"/>
        <v>All other sugar and confectionary product manufacturing (in 3113)</v>
      </c>
      <c r="E196" s="3" t="str" cm="1">
        <f t="array" aca="1" ref="E196" ca="1">MID(C196,FIND("(",C196,LOOKUP(2,1/(MID(C196,ROW(INDIRECT("1:"&amp;LEN(C196))),1)="("),ROW(INDIRECT("1:"&amp;LEN(C196)))))+1,FIND(")",C196,LOOKUP(2,1/(MID(C196,ROW(INDIRECT("1:"&amp;LEN(C196))),1)="("),ROW(INDIRECT("1:"&amp;LEN(C196)))))-FIND("(",C196,LOOKUP(2,1/(MID(C196,ROW(INDIRECT("1:"&amp;LEN(C196))),1)="("),ROW(INDIRECT("1:"&amp;LEN(C196)))))-1)</f>
        <v>in 3113</v>
      </c>
      <c r="F196" s="3" t="s">
        <v>391</v>
      </c>
      <c r="G196" s="31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34" t="s">
        <v>26</v>
      </c>
      <c r="Q196" s="26" t="s">
        <v>360</v>
      </c>
      <c r="R196" s="26" t="s">
        <v>360</v>
      </c>
      <c r="S196" s="2" t="s">
        <v>26</v>
      </c>
      <c r="T196" s="26" t="s">
        <v>360</v>
      </c>
      <c r="U196" s="26" t="s">
        <v>360</v>
      </c>
      <c r="V196" s="26" t="s">
        <v>360</v>
      </c>
      <c r="W196" s="26" t="s">
        <v>360</v>
      </c>
      <c r="X196" s="26" t="s">
        <v>359</v>
      </c>
      <c r="Y196" s="40" t="s">
        <v>359</v>
      </c>
      <c r="Z196" s="26" t="s">
        <v>359</v>
      </c>
      <c r="AA196" s="38" t="s">
        <v>359</v>
      </c>
      <c r="AB196" s="21" t="s">
        <v>417</v>
      </c>
      <c r="AC196" s="1"/>
    </row>
    <row r="197" spans="1:29" ht="33" x14ac:dyDescent="0.25">
      <c r="A197" t="s">
        <v>340</v>
      </c>
      <c r="B197" s="4" t="s">
        <v>297</v>
      </c>
      <c r="C197" s="4" t="s">
        <v>299</v>
      </c>
      <c r="D197" s="3" t="str">
        <f t="shared" si="3"/>
        <v>Animal slaughtering and processing (3116)</v>
      </c>
      <c r="E197" s="3" t="str" cm="1">
        <f t="array" aca="1" ref="E197" ca="1">MID(C197,FIND("(",C197,LOOKUP(2,1/(MID(C197,ROW(INDIRECT("1:"&amp;LEN(C197))),1)="("),ROW(INDIRECT("1:"&amp;LEN(C197)))))+1,FIND(")",C197,LOOKUP(2,1/(MID(C197,ROW(INDIRECT("1:"&amp;LEN(C197))),1)="("),ROW(INDIRECT("1:"&amp;LEN(C197)))))-FIND("(",C197,LOOKUP(2,1/(MID(C197,ROW(INDIRECT("1:"&amp;LEN(C197))),1)="("),ROW(INDIRECT("1:"&amp;LEN(C197)))))-1)</f>
        <v>3116</v>
      </c>
      <c r="F197" s="3"/>
      <c r="G197" s="31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34" t="s">
        <v>26</v>
      </c>
      <c r="Q197" s="2" t="s">
        <v>134</v>
      </c>
      <c r="R197" s="2" t="s">
        <v>134</v>
      </c>
      <c r="S197" s="2" t="s">
        <v>134</v>
      </c>
      <c r="T197" s="2" t="s">
        <v>134</v>
      </c>
      <c r="U197" s="2" t="s">
        <v>134</v>
      </c>
      <c r="V197" s="2" t="s">
        <v>134</v>
      </c>
      <c r="W197" s="2" t="s">
        <v>134</v>
      </c>
      <c r="X197" s="2" t="s">
        <v>134</v>
      </c>
      <c r="Y197" s="40" t="s">
        <v>359</v>
      </c>
      <c r="Z197" s="26" t="s">
        <v>359</v>
      </c>
      <c r="AA197" s="38" t="s">
        <v>359</v>
      </c>
      <c r="AB197" s="21" t="s">
        <v>417</v>
      </c>
      <c r="AC197" s="1"/>
    </row>
    <row r="198" spans="1:29" ht="33" x14ac:dyDescent="0.25">
      <c r="A198" t="s">
        <v>340</v>
      </c>
      <c r="B198" s="4" t="s">
        <v>297</v>
      </c>
      <c r="C198" s="4" t="s">
        <v>300</v>
      </c>
      <c r="D198" s="3" t="str">
        <f t="shared" si="3"/>
        <v>Seafood product preparation and packaging (3117)</v>
      </c>
      <c r="E198" s="3" t="str" cm="1">
        <f t="array" aca="1" ref="E198" ca="1">MID(C198,FIND("(",C198,LOOKUP(2,1/(MID(C198,ROW(INDIRECT("1:"&amp;LEN(C198))),1)="("),ROW(INDIRECT("1:"&amp;LEN(C198)))))+1,FIND(")",C198,LOOKUP(2,1/(MID(C198,ROW(INDIRECT("1:"&amp;LEN(C198))),1)="("),ROW(INDIRECT("1:"&amp;LEN(C198)))))-FIND("(",C198,LOOKUP(2,1/(MID(C198,ROW(INDIRECT("1:"&amp;LEN(C198))),1)="("),ROW(INDIRECT("1:"&amp;LEN(C198)))))-1)</f>
        <v>3117</v>
      </c>
      <c r="F198" s="3"/>
      <c r="G198" s="31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34" t="s">
        <v>26</v>
      </c>
      <c r="Q198" s="2" t="s">
        <v>134</v>
      </c>
      <c r="R198" s="2" t="s">
        <v>134</v>
      </c>
      <c r="S198" s="2" t="s">
        <v>134</v>
      </c>
      <c r="T198" s="2" t="s">
        <v>134</v>
      </c>
      <c r="U198" s="2" t="s">
        <v>134</v>
      </c>
      <c r="V198" s="2" t="s">
        <v>134</v>
      </c>
      <c r="W198" s="2" t="s">
        <v>134</v>
      </c>
      <c r="X198" s="2" t="s">
        <v>134</v>
      </c>
      <c r="Y198" s="40" t="s">
        <v>359</v>
      </c>
      <c r="Z198" s="26" t="s">
        <v>359</v>
      </c>
      <c r="AA198" s="38" t="s">
        <v>359</v>
      </c>
      <c r="AB198" s="21" t="s">
        <v>417</v>
      </c>
      <c r="AC198" s="1"/>
    </row>
    <row r="199" spans="1:29" ht="33" x14ac:dyDescent="0.25">
      <c r="A199" t="s">
        <v>340</v>
      </c>
      <c r="B199" s="4" t="s">
        <v>297</v>
      </c>
      <c r="C199" s="4" t="s">
        <v>361</v>
      </c>
      <c r="D199" s="3" t="str">
        <f t="shared" si="3"/>
        <v>All other food manufacturing (in 311)</v>
      </c>
      <c r="E199" s="3" t="str" cm="1">
        <f t="array" aca="1" ref="E199" ca="1">MID(C199,FIND("(",C199,LOOKUP(2,1/(MID(C199,ROW(INDIRECT("1:"&amp;LEN(C199))),1)="("),ROW(INDIRECT("1:"&amp;LEN(C199)))))+1,FIND(")",C199,LOOKUP(2,1/(MID(C199,ROW(INDIRECT("1:"&amp;LEN(C199))),1)="("),ROW(INDIRECT("1:"&amp;LEN(C199)))))-FIND("(",C199,LOOKUP(2,1/(MID(C199,ROW(INDIRECT("1:"&amp;LEN(C199))),1)="("),ROW(INDIRECT("1:"&amp;LEN(C199)))))-1)</f>
        <v>in 311</v>
      </c>
      <c r="F199" s="3" t="s">
        <v>392</v>
      </c>
      <c r="G199" s="31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34" t="s">
        <v>26</v>
      </c>
      <c r="Q199" s="26" t="s">
        <v>360</v>
      </c>
      <c r="R199" s="26" t="s">
        <v>360</v>
      </c>
      <c r="S199" s="2" t="s">
        <v>26</v>
      </c>
      <c r="T199" s="26" t="s">
        <v>360</v>
      </c>
      <c r="U199" s="26" t="s">
        <v>360</v>
      </c>
      <c r="V199" s="26" t="s">
        <v>360</v>
      </c>
      <c r="W199" s="26" t="s">
        <v>360</v>
      </c>
      <c r="X199" s="26" t="s">
        <v>359</v>
      </c>
      <c r="Y199" s="40" t="s">
        <v>359</v>
      </c>
      <c r="Z199" s="26" t="s">
        <v>359</v>
      </c>
      <c r="AA199" s="38" t="s">
        <v>359</v>
      </c>
      <c r="AB199" s="21" t="s">
        <v>417</v>
      </c>
      <c r="AC199" s="1"/>
    </row>
    <row r="200" spans="1:29" ht="33" x14ac:dyDescent="0.25">
      <c r="A200" t="s">
        <v>340</v>
      </c>
      <c r="B200" s="4" t="s">
        <v>301</v>
      </c>
      <c r="C200" s="4" t="s">
        <v>345</v>
      </c>
      <c r="D200" s="3" t="str">
        <f t="shared" si="3"/>
        <v>Distilleries (31214)</v>
      </c>
      <c r="E200" s="3" t="str" cm="1">
        <f t="array" aca="1" ref="E200" ca="1">MID(C200,FIND("(",C200,LOOKUP(2,1/(MID(C200,ROW(INDIRECT("1:"&amp;LEN(C200))),1)="("),ROW(INDIRECT("1:"&amp;LEN(C200)))))+1,FIND(")",C200,LOOKUP(2,1/(MID(C200,ROW(INDIRECT("1:"&amp;LEN(C200))),1)="("),ROW(INDIRECT("1:"&amp;LEN(C200)))))-FIND("(",C200,LOOKUP(2,1/(MID(C200,ROW(INDIRECT("1:"&amp;LEN(C200))),1)="("),ROW(INDIRECT("1:"&amp;LEN(C200)))))-1)</f>
        <v>31214</v>
      </c>
      <c r="F200" s="3"/>
      <c r="G200" s="31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34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40" t="s">
        <v>359</v>
      </c>
      <c r="Z200" s="26" t="s">
        <v>359</v>
      </c>
      <c r="AA200" s="38" t="s">
        <v>359</v>
      </c>
      <c r="AB200" s="23" t="s">
        <v>417</v>
      </c>
      <c r="AC200" s="5"/>
    </row>
    <row r="201" spans="1:29" ht="33" x14ac:dyDescent="0.25">
      <c r="A201" t="s">
        <v>340</v>
      </c>
      <c r="B201" s="4" t="s">
        <v>301</v>
      </c>
      <c r="C201" s="4" t="s">
        <v>346</v>
      </c>
      <c r="D201" s="3" t="str">
        <f t="shared" si="3"/>
        <v>All other beverage manufacturing (in 3121)</v>
      </c>
      <c r="E201" s="3" t="str" cm="1">
        <f t="array" aca="1" ref="E201" ca="1">MID(C201,FIND("(",C201,LOOKUP(2,1/(MID(C201,ROW(INDIRECT("1:"&amp;LEN(C201))),1)="("),ROW(INDIRECT("1:"&amp;LEN(C201)))))+1,FIND(")",C201,LOOKUP(2,1/(MID(C201,ROW(INDIRECT("1:"&amp;LEN(C201))),1)="("),ROW(INDIRECT("1:"&amp;LEN(C201)))))-FIND("(",C201,LOOKUP(2,1/(MID(C201,ROW(INDIRECT("1:"&amp;LEN(C201))),1)="("),ROW(INDIRECT("1:"&amp;LEN(C201)))))-1)</f>
        <v>in 3121</v>
      </c>
      <c r="F201" s="3" t="s">
        <v>393</v>
      </c>
      <c r="G201" s="31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34" t="s">
        <v>26</v>
      </c>
      <c r="Q201" s="26" t="s">
        <v>360</v>
      </c>
      <c r="R201" s="26" t="s">
        <v>360</v>
      </c>
      <c r="S201" s="2" t="s">
        <v>26</v>
      </c>
      <c r="T201" s="26" t="s">
        <v>360</v>
      </c>
      <c r="U201" s="26" t="s">
        <v>360</v>
      </c>
      <c r="V201" s="26" t="s">
        <v>360</v>
      </c>
      <c r="W201" s="26" t="s">
        <v>360</v>
      </c>
      <c r="X201" s="26" t="s">
        <v>359</v>
      </c>
      <c r="Y201" s="40" t="s">
        <v>359</v>
      </c>
      <c r="Z201" s="26" t="s">
        <v>359</v>
      </c>
      <c r="AA201" s="38" t="s">
        <v>359</v>
      </c>
      <c r="AB201" s="23" t="s">
        <v>417</v>
      </c>
      <c r="AC201" s="5"/>
    </row>
    <row r="202" spans="1:29" ht="33" x14ac:dyDescent="0.25">
      <c r="A202" t="s">
        <v>340</v>
      </c>
      <c r="B202" s="4" t="s">
        <v>301</v>
      </c>
      <c r="C202" s="4" t="s">
        <v>302</v>
      </c>
      <c r="D202" s="3" t="str">
        <f t="shared" si="3"/>
        <v>Tobacco manufacturing (3122)</v>
      </c>
      <c r="E202" s="3" t="str" cm="1">
        <f t="array" aca="1" ref="E202" ca="1">MID(C202,FIND("(",C202,LOOKUP(2,1/(MID(C202,ROW(INDIRECT("1:"&amp;LEN(C202))),1)="("),ROW(INDIRECT("1:"&amp;LEN(C202)))))+1,FIND(")",C202,LOOKUP(2,1/(MID(C202,ROW(INDIRECT("1:"&amp;LEN(C202))),1)="("),ROW(INDIRECT("1:"&amp;LEN(C202)))))-FIND("(",C202,LOOKUP(2,1/(MID(C202,ROW(INDIRECT("1:"&amp;LEN(C202))),1)="("),ROW(INDIRECT("1:"&amp;LEN(C202)))))-1)</f>
        <v>3122</v>
      </c>
      <c r="F202" s="3"/>
      <c r="G202" s="31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34" t="s">
        <v>26</v>
      </c>
      <c r="Q202" s="26" t="s">
        <v>360</v>
      </c>
      <c r="R202" s="26" t="s">
        <v>360</v>
      </c>
      <c r="S202" s="2" t="s">
        <v>26</v>
      </c>
      <c r="T202" s="26" t="s">
        <v>360</v>
      </c>
      <c r="U202" s="26" t="s">
        <v>360</v>
      </c>
      <c r="V202" s="26" t="s">
        <v>360</v>
      </c>
      <c r="W202" s="26" t="s">
        <v>360</v>
      </c>
      <c r="X202" s="26" t="s">
        <v>359</v>
      </c>
      <c r="Y202" s="40" t="s">
        <v>359</v>
      </c>
      <c r="Z202" s="26" t="s">
        <v>359</v>
      </c>
      <c r="AA202" s="38" t="s">
        <v>359</v>
      </c>
      <c r="AB202" s="21" t="s">
        <v>417</v>
      </c>
      <c r="AC202" s="1"/>
    </row>
    <row r="203" spans="1:29" ht="33" x14ac:dyDescent="0.25">
      <c r="A203" t="s">
        <v>340</v>
      </c>
      <c r="B203" s="4" t="s">
        <v>303</v>
      </c>
      <c r="C203" s="4" t="s">
        <v>362</v>
      </c>
      <c r="D203" s="3" t="str">
        <f t="shared" si="3"/>
        <v>Textile mills (313)</v>
      </c>
      <c r="E203" s="3" t="str" cm="1">
        <f t="array" aca="1" ref="E203" ca="1">MID(C203,FIND("(",C203,LOOKUP(2,1/(MID(C203,ROW(INDIRECT("1:"&amp;LEN(C203))),1)="("),ROW(INDIRECT("1:"&amp;LEN(C203)))))+1,FIND(")",C203,LOOKUP(2,1/(MID(C203,ROW(INDIRECT("1:"&amp;LEN(C203))),1)="("),ROW(INDIRECT("1:"&amp;LEN(C203)))))-FIND("(",C203,LOOKUP(2,1/(MID(C203,ROW(INDIRECT("1:"&amp;LEN(C203))),1)="("),ROW(INDIRECT("1:"&amp;LEN(C203)))))-1)</f>
        <v>313</v>
      </c>
      <c r="F203" s="3"/>
      <c r="G203" s="31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34" t="s">
        <v>26</v>
      </c>
      <c r="Q203" s="26" t="s">
        <v>360</v>
      </c>
      <c r="R203" s="26" t="s">
        <v>360</v>
      </c>
      <c r="S203" s="2" t="s">
        <v>26</v>
      </c>
      <c r="T203" s="26" t="s">
        <v>360</v>
      </c>
      <c r="U203" s="26" t="s">
        <v>360</v>
      </c>
      <c r="V203" s="26" t="s">
        <v>360</v>
      </c>
      <c r="W203" s="26" t="s">
        <v>360</v>
      </c>
      <c r="X203" s="26" t="s">
        <v>359</v>
      </c>
      <c r="Y203" s="40" t="s">
        <v>359</v>
      </c>
      <c r="Z203" s="26" t="s">
        <v>359</v>
      </c>
      <c r="AA203" s="38" t="s">
        <v>359</v>
      </c>
      <c r="AB203" s="21" t="s">
        <v>417</v>
      </c>
      <c r="AC203" s="1"/>
    </row>
    <row r="204" spans="1:29" ht="33" x14ac:dyDescent="0.25">
      <c r="A204" t="s">
        <v>340</v>
      </c>
      <c r="B204" s="4" t="s">
        <v>303</v>
      </c>
      <c r="C204" s="4" t="s">
        <v>363</v>
      </c>
      <c r="D204" s="3" t="str">
        <f t="shared" si="3"/>
        <v>Textile product mills (314)</v>
      </c>
      <c r="E204" s="3" t="str" cm="1">
        <f t="array" aca="1" ref="E204" ca="1">MID(C204,FIND("(",C204,LOOKUP(2,1/(MID(C204,ROW(INDIRECT("1:"&amp;LEN(C204))),1)="("),ROW(INDIRECT("1:"&amp;LEN(C204)))))+1,FIND(")",C204,LOOKUP(2,1/(MID(C204,ROW(INDIRECT("1:"&amp;LEN(C204))),1)="("),ROW(INDIRECT("1:"&amp;LEN(C204)))))-FIND("(",C204,LOOKUP(2,1/(MID(C204,ROW(INDIRECT("1:"&amp;LEN(C204))),1)="("),ROW(INDIRECT("1:"&amp;LEN(C204)))))-1)</f>
        <v>314</v>
      </c>
      <c r="F204" s="3"/>
      <c r="G204" s="31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34" t="s">
        <v>26</v>
      </c>
      <c r="Q204" s="26" t="s">
        <v>360</v>
      </c>
      <c r="R204" s="26" t="s">
        <v>360</v>
      </c>
      <c r="S204" s="2" t="s">
        <v>26</v>
      </c>
      <c r="T204" s="26" t="s">
        <v>360</v>
      </c>
      <c r="U204" s="26" t="s">
        <v>360</v>
      </c>
      <c r="V204" s="26" t="s">
        <v>360</v>
      </c>
      <c r="W204" s="26" t="s">
        <v>360</v>
      </c>
      <c r="X204" s="26" t="s">
        <v>359</v>
      </c>
      <c r="Y204" s="40" t="s">
        <v>359</v>
      </c>
      <c r="Z204" s="26" t="s">
        <v>359</v>
      </c>
      <c r="AA204" s="38" t="s">
        <v>359</v>
      </c>
      <c r="AB204" s="21" t="s">
        <v>417</v>
      </c>
      <c r="AC204" s="1"/>
    </row>
    <row r="205" spans="1:29" ht="33" x14ac:dyDescent="0.25">
      <c r="A205" t="s">
        <v>340</v>
      </c>
      <c r="B205" s="4" t="s">
        <v>304</v>
      </c>
      <c r="C205" s="4" t="s">
        <v>364</v>
      </c>
      <c r="D205" s="3" t="str">
        <f t="shared" si="3"/>
        <v>Apparel manufacturing (315)</v>
      </c>
      <c r="E205" s="3" t="str" cm="1">
        <f t="array" aca="1" ref="E205" ca="1">MID(C205,FIND("(",C205,LOOKUP(2,1/(MID(C205,ROW(INDIRECT("1:"&amp;LEN(C205))),1)="("),ROW(INDIRECT("1:"&amp;LEN(C205)))))+1,FIND(")",C205,LOOKUP(2,1/(MID(C205,ROW(INDIRECT("1:"&amp;LEN(C205))),1)="("),ROW(INDIRECT("1:"&amp;LEN(C205)))))-FIND("(",C205,LOOKUP(2,1/(MID(C205,ROW(INDIRECT("1:"&amp;LEN(C205))),1)="("),ROW(INDIRECT("1:"&amp;LEN(C205)))))-1)</f>
        <v>315</v>
      </c>
      <c r="F205" s="3"/>
      <c r="G205" s="31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34" t="s">
        <v>26</v>
      </c>
      <c r="Q205" s="26" t="s">
        <v>360</v>
      </c>
      <c r="R205" s="26" t="s">
        <v>360</v>
      </c>
      <c r="S205" s="2" t="s">
        <v>26</v>
      </c>
      <c r="T205" s="26" t="s">
        <v>360</v>
      </c>
      <c r="U205" s="26" t="s">
        <v>360</v>
      </c>
      <c r="V205" s="26" t="s">
        <v>360</v>
      </c>
      <c r="W205" s="26" t="s">
        <v>360</v>
      </c>
      <c r="X205" s="26" t="s">
        <v>359</v>
      </c>
      <c r="Y205" s="40" t="s">
        <v>359</v>
      </c>
      <c r="Z205" s="26" t="s">
        <v>359</v>
      </c>
      <c r="AA205" s="38" t="s">
        <v>359</v>
      </c>
      <c r="AB205" s="21" t="s">
        <v>417</v>
      </c>
      <c r="AC205" s="1"/>
    </row>
    <row r="206" spans="1:29" ht="33" x14ac:dyDescent="0.25">
      <c r="A206" t="s">
        <v>340</v>
      </c>
      <c r="B206" s="4" t="s">
        <v>305</v>
      </c>
      <c r="C206" s="4" t="s">
        <v>306</v>
      </c>
      <c r="D206" s="3" t="str">
        <f t="shared" si="3"/>
        <v>Leather and hide tanning and finishing (3161)</v>
      </c>
      <c r="E206" s="3" t="str" cm="1">
        <f t="array" aca="1" ref="E206" ca="1">MID(C206,FIND("(",C206,LOOKUP(2,1/(MID(C206,ROW(INDIRECT("1:"&amp;LEN(C206))),1)="("),ROW(INDIRECT("1:"&amp;LEN(C206)))))+1,FIND(")",C206,LOOKUP(2,1/(MID(C206,ROW(INDIRECT("1:"&amp;LEN(C206))),1)="("),ROW(INDIRECT("1:"&amp;LEN(C206)))))-FIND("(",C206,LOOKUP(2,1/(MID(C206,ROW(INDIRECT("1:"&amp;LEN(C206))),1)="("),ROW(INDIRECT("1:"&amp;LEN(C206)))))-1)</f>
        <v>3161</v>
      </c>
      <c r="F206" s="3"/>
      <c r="G206" s="31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34" t="s">
        <v>26</v>
      </c>
      <c r="Q206" s="2" t="s">
        <v>134</v>
      </c>
      <c r="R206" s="2" t="s">
        <v>134</v>
      </c>
      <c r="S206" s="2" t="s">
        <v>134</v>
      </c>
      <c r="T206" s="2" t="s">
        <v>134</v>
      </c>
      <c r="U206" s="2" t="s">
        <v>134</v>
      </c>
      <c r="V206" s="2" t="s">
        <v>134</v>
      </c>
      <c r="W206" s="2" t="s">
        <v>134</v>
      </c>
      <c r="X206" s="2" t="s">
        <v>134</v>
      </c>
      <c r="Y206" s="40" t="s">
        <v>359</v>
      </c>
      <c r="Z206" s="26" t="s">
        <v>359</v>
      </c>
      <c r="AA206" s="38" t="s">
        <v>359</v>
      </c>
      <c r="AB206" s="23" t="s">
        <v>417</v>
      </c>
      <c r="AC206" s="5"/>
    </row>
    <row r="207" spans="1:29" ht="33" x14ac:dyDescent="0.25">
      <c r="A207" t="s">
        <v>340</v>
      </c>
      <c r="B207" s="4" t="s">
        <v>305</v>
      </c>
      <c r="C207" s="4" t="s">
        <v>307</v>
      </c>
      <c r="D207" s="3" t="str">
        <f t="shared" si="3"/>
        <v>Footwear manufacturing (3162)</v>
      </c>
      <c r="E207" s="3" t="str" cm="1">
        <f t="array" aca="1" ref="E207" ca="1">MID(C207,FIND("(",C207,LOOKUP(2,1/(MID(C207,ROW(INDIRECT("1:"&amp;LEN(C207))),1)="("),ROW(INDIRECT("1:"&amp;LEN(C207)))))+1,FIND(")",C207,LOOKUP(2,1/(MID(C207,ROW(INDIRECT("1:"&amp;LEN(C207))),1)="("),ROW(INDIRECT("1:"&amp;LEN(C207)))))-FIND("(",C207,LOOKUP(2,1/(MID(C207,ROW(INDIRECT("1:"&amp;LEN(C207))),1)="("),ROW(INDIRECT("1:"&amp;LEN(C207)))))-1)</f>
        <v>3162</v>
      </c>
      <c r="F207" s="3"/>
      <c r="G207" s="31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34" t="s">
        <v>26</v>
      </c>
      <c r="Q207" s="26" t="s">
        <v>360</v>
      </c>
      <c r="R207" s="26" t="s">
        <v>360</v>
      </c>
      <c r="S207" s="2" t="s">
        <v>26</v>
      </c>
      <c r="T207" s="26" t="s">
        <v>360</v>
      </c>
      <c r="U207" s="26" t="s">
        <v>360</v>
      </c>
      <c r="V207" s="26" t="s">
        <v>360</v>
      </c>
      <c r="W207" s="26" t="s">
        <v>360</v>
      </c>
      <c r="X207" s="26" t="s">
        <v>359</v>
      </c>
      <c r="Y207" s="40" t="s">
        <v>359</v>
      </c>
      <c r="Z207" s="26" t="s">
        <v>359</v>
      </c>
      <c r="AA207" s="38" t="s">
        <v>359</v>
      </c>
      <c r="AB207" s="23" t="s">
        <v>417</v>
      </c>
      <c r="AC207" s="5"/>
    </row>
    <row r="208" spans="1:29" ht="33" x14ac:dyDescent="0.25">
      <c r="A208" t="s">
        <v>340</v>
      </c>
      <c r="B208" s="4" t="s">
        <v>305</v>
      </c>
      <c r="C208" s="4" t="s">
        <v>308</v>
      </c>
      <c r="D208" s="3" t="str">
        <f t="shared" si="3"/>
        <v>Other leather and allied product manufacturing (3169)</v>
      </c>
      <c r="E208" s="3" t="str" cm="1">
        <f t="array" aca="1" ref="E208" ca="1">MID(C208,FIND("(",C208,LOOKUP(2,1/(MID(C208,ROW(INDIRECT("1:"&amp;LEN(C208))),1)="("),ROW(INDIRECT("1:"&amp;LEN(C208)))))+1,FIND(")",C208,LOOKUP(2,1/(MID(C208,ROW(INDIRECT("1:"&amp;LEN(C208))),1)="("),ROW(INDIRECT("1:"&amp;LEN(C208)))))-FIND("(",C208,LOOKUP(2,1/(MID(C208,ROW(INDIRECT("1:"&amp;LEN(C208))),1)="("),ROW(INDIRECT("1:"&amp;LEN(C208)))))-1)</f>
        <v>3169</v>
      </c>
      <c r="F208" s="3"/>
      <c r="G208" s="31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34" t="s">
        <v>26</v>
      </c>
      <c r="Q208" s="26" t="s">
        <v>360</v>
      </c>
      <c r="R208" s="26" t="s">
        <v>360</v>
      </c>
      <c r="S208" s="2" t="s">
        <v>26</v>
      </c>
      <c r="T208" s="26" t="s">
        <v>360</v>
      </c>
      <c r="U208" s="26" t="s">
        <v>360</v>
      </c>
      <c r="V208" s="26" t="s">
        <v>360</v>
      </c>
      <c r="W208" s="26" t="s">
        <v>360</v>
      </c>
      <c r="X208" s="26" t="s">
        <v>359</v>
      </c>
      <c r="Y208" s="40" t="s">
        <v>359</v>
      </c>
      <c r="Z208" s="26" t="s">
        <v>359</v>
      </c>
      <c r="AA208" s="38" t="s">
        <v>359</v>
      </c>
      <c r="AB208" s="23" t="s">
        <v>417</v>
      </c>
      <c r="AC208" s="5"/>
    </row>
    <row r="209" spans="1:29" ht="33" x14ac:dyDescent="0.25">
      <c r="A209" t="s">
        <v>340</v>
      </c>
      <c r="B209" s="4" t="s">
        <v>309</v>
      </c>
      <c r="C209" s="4" t="s">
        <v>310</v>
      </c>
      <c r="D209" s="3" t="str">
        <f t="shared" si="3"/>
        <v>Sawmills and wood preservation (3211)</v>
      </c>
      <c r="E209" s="3" t="str" cm="1">
        <f t="array" aca="1" ref="E209" ca="1">MID(C209,FIND("(",C209,LOOKUP(2,1/(MID(C209,ROW(INDIRECT("1:"&amp;LEN(C209))),1)="("),ROW(INDIRECT("1:"&amp;LEN(C209)))))+1,FIND(")",C209,LOOKUP(2,1/(MID(C209,ROW(INDIRECT("1:"&amp;LEN(C209))),1)="("),ROW(INDIRECT("1:"&amp;LEN(C209)))))-FIND("(",C209,LOOKUP(2,1/(MID(C209,ROW(INDIRECT("1:"&amp;LEN(C209))),1)="("),ROW(INDIRECT("1:"&amp;LEN(C209)))))-1)</f>
        <v>3211</v>
      </c>
      <c r="F209" s="3"/>
      <c r="G209" s="31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34" t="s">
        <v>26</v>
      </c>
      <c r="Q209" s="2" t="s">
        <v>134</v>
      </c>
      <c r="R209" s="2" t="s">
        <v>134</v>
      </c>
      <c r="S209" s="2" t="s">
        <v>134</v>
      </c>
      <c r="T209" s="2" t="s">
        <v>134</v>
      </c>
      <c r="U209" s="2" t="s">
        <v>134</v>
      </c>
      <c r="V209" s="2" t="s">
        <v>134</v>
      </c>
      <c r="W209" s="2" t="s">
        <v>134</v>
      </c>
      <c r="X209" s="2" t="s">
        <v>134</v>
      </c>
      <c r="Y209" s="40" t="s">
        <v>359</v>
      </c>
      <c r="Z209" s="26" t="s">
        <v>359</v>
      </c>
      <c r="AA209" s="38" t="s">
        <v>359</v>
      </c>
      <c r="AB209" s="23" t="s">
        <v>417</v>
      </c>
      <c r="AC209" s="5"/>
    </row>
    <row r="210" spans="1:29" ht="33" x14ac:dyDescent="0.25">
      <c r="A210" t="s">
        <v>340</v>
      </c>
      <c r="B210" s="4" t="s">
        <v>309</v>
      </c>
      <c r="C210" s="4" t="s">
        <v>311</v>
      </c>
      <c r="D210" s="3" t="str">
        <f t="shared" si="3"/>
        <v>Veneer, plywood, and engineered wood product manufacturing (3212)</v>
      </c>
      <c r="E210" s="3" t="str" cm="1">
        <f t="array" aca="1" ref="E210" ca="1">MID(C210,FIND("(",C210,LOOKUP(2,1/(MID(C210,ROW(INDIRECT("1:"&amp;LEN(C210))),1)="("),ROW(INDIRECT("1:"&amp;LEN(C210)))))+1,FIND(")",C210,LOOKUP(2,1/(MID(C210,ROW(INDIRECT("1:"&amp;LEN(C210))),1)="("),ROW(INDIRECT("1:"&amp;LEN(C210)))))-FIND("(",C210,LOOKUP(2,1/(MID(C210,ROW(INDIRECT("1:"&amp;LEN(C210))),1)="("),ROW(INDIRECT("1:"&amp;LEN(C210)))))-1)</f>
        <v>3212</v>
      </c>
      <c r="F210" s="3"/>
      <c r="G210" s="31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34" t="s">
        <v>26</v>
      </c>
      <c r="Q210" s="2" t="s">
        <v>134</v>
      </c>
      <c r="R210" s="2" t="s">
        <v>134</v>
      </c>
      <c r="S210" s="2" t="s">
        <v>134</v>
      </c>
      <c r="T210" s="2" t="s">
        <v>134</v>
      </c>
      <c r="U210" s="2" t="s">
        <v>134</v>
      </c>
      <c r="V210" s="2" t="s">
        <v>134</v>
      </c>
      <c r="W210" s="2" t="s">
        <v>134</v>
      </c>
      <c r="X210" s="2" t="s">
        <v>134</v>
      </c>
      <c r="Y210" s="40" t="s">
        <v>359</v>
      </c>
      <c r="Z210" s="26" t="s">
        <v>359</v>
      </c>
      <c r="AA210" s="38" t="s">
        <v>359</v>
      </c>
      <c r="AB210" s="23" t="s">
        <v>417</v>
      </c>
      <c r="AC210" s="5"/>
    </row>
    <row r="211" spans="1:29" ht="33" x14ac:dyDescent="0.25">
      <c r="A211" t="s">
        <v>340</v>
      </c>
      <c r="B211" s="4" t="s">
        <v>309</v>
      </c>
      <c r="C211" s="4" t="s">
        <v>312</v>
      </c>
      <c r="D211" s="3" t="str">
        <f t="shared" si="3"/>
        <v>Other wood product manufacturing (3219)</v>
      </c>
      <c r="E211" s="3" t="str" cm="1">
        <f t="array" aca="1" ref="E211" ca="1">MID(C211,FIND("(",C211,LOOKUP(2,1/(MID(C211,ROW(INDIRECT("1:"&amp;LEN(C211))),1)="("),ROW(INDIRECT("1:"&amp;LEN(C211)))))+1,FIND(")",C211,LOOKUP(2,1/(MID(C211,ROW(INDIRECT("1:"&amp;LEN(C211))),1)="("),ROW(INDIRECT("1:"&amp;LEN(C211)))))-FIND("(",C211,LOOKUP(2,1/(MID(C211,ROW(INDIRECT("1:"&amp;LEN(C211))),1)="("),ROW(INDIRECT("1:"&amp;LEN(C211)))))-1)</f>
        <v>3219</v>
      </c>
      <c r="F211" s="3"/>
      <c r="G211" s="31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34" t="s">
        <v>26</v>
      </c>
      <c r="Q211" s="26" t="s">
        <v>360</v>
      </c>
      <c r="R211" s="26" t="s">
        <v>360</v>
      </c>
      <c r="S211" s="2" t="s">
        <v>26</v>
      </c>
      <c r="T211" s="26" t="s">
        <v>360</v>
      </c>
      <c r="U211" s="26" t="s">
        <v>360</v>
      </c>
      <c r="V211" s="26" t="s">
        <v>360</v>
      </c>
      <c r="W211" s="26" t="s">
        <v>360</v>
      </c>
      <c r="X211" s="26" t="s">
        <v>359</v>
      </c>
      <c r="Y211" s="40" t="s">
        <v>359</v>
      </c>
      <c r="Z211" s="26" t="s">
        <v>359</v>
      </c>
      <c r="AA211" s="38" t="s">
        <v>359</v>
      </c>
      <c r="AB211" s="23" t="s">
        <v>417</v>
      </c>
      <c r="AC211" s="5"/>
    </row>
    <row r="212" spans="1:29" ht="33" x14ac:dyDescent="0.25">
      <c r="A212" t="s">
        <v>340</v>
      </c>
      <c r="B212" s="4" t="s">
        <v>313</v>
      </c>
      <c r="C212" s="7" t="s">
        <v>314</v>
      </c>
      <c r="D212" s="3" t="str">
        <f t="shared" si="3"/>
        <v>Pulp, paper, and paperboard mills (3221)</v>
      </c>
      <c r="E212" s="3" t="str" cm="1">
        <f t="array" aca="1" ref="E212" ca="1">MID(C212,FIND("(",C212,LOOKUP(2,1/(MID(C212,ROW(INDIRECT("1:"&amp;LEN(C212))),1)="("),ROW(INDIRECT("1:"&amp;LEN(C212)))))+1,FIND(")",C212,LOOKUP(2,1/(MID(C212,ROW(INDIRECT("1:"&amp;LEN(C212))),1)="("),ROW(INDIRECT("1:"&amp;LEN(C212)))))-FIND("(",C212,LOOKUP(2,1/(MID(C212,ROW(INDIRECT("1:"&amp;LEN(C212))),1)="("),ROW(INDIRECT("1:"&amp;LEN(C212)))))-1)</f>
        <v>3221</v>
      </c>
      <c r="F212" s="3"/>
      <c r="G212" s="31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34" t="s">
        <v>26</v>
      </c>
      <c r="Q212" s="2" t="s">
        <v>134</v>
      </c>
      <c r="R212" s="2" t="s">
        <v>134</v>
      </c>
      <c r="S212" s="2" t="s">
        <v>134</v>
      </c>
      <c r="T212" s="2" t="s">
        <v>134</v>
      </c>
      <c r="U212" s="2" t="s">
        <v>134</v>
      </c>
      <c r="V212" s="2" t="s">
        <v>134</v>
      </c>
      <c r="W212" s="2" t="s">
        <v>134</v>
      </c>
      <c r="X212" s="2" t="s">
        <v>134</v>
      </c>
      <c r="Y212" s="40" t="s">
        <v>359</v>
      </c>
      <c r="Z212" s="26" t="s">
        <v>359</v>
      </c>
      <c r="AA212" s="38" t="s">
        <v>359</v>
      </c>
      <c r="AB212" s="25" t="s">
        <v>417</v>
      </c>
      <c r="AC212" s="8"/>
    </row>
    <row r="213" spans="1:29" ht="33" x14ac:dyDescent="0.25">
      <c r="A213" t="s">
        <v>340</v>
      </c>
      <c r="B213" s="4" t="s">
        <v>313</v>
      </c>
      <c r="C213" s="7" t="s">
        <v>341</v>
      </c>
      <c r="D213" s="3" t="str">
        <f t="shared" si="3"/>
        <v>Stationary product manufacturing (32223)</v>
      </c>
      <c r="E213" s="3" t="str" cm="1">
        <f t="array" aca="1" ref="E213" ca="1">MID(C213,FIND("(",C213,LOOKUP(2,1/(MID(C213,ROW(INDIRECT("1:"&amp;LEN(C213))),1)="("),ROW(INDIRECT("1:"&amp;LEN(C213)))))+1,FIND(")",C213,LOOKUP(2,1/(MID(C213,ROW(INDIRECT("1:"&amp;LEN(C213))),1)="("),ROW(INDIRECT("1:"&amp;LEN(C213)))))-FIND("(",C213,LOOKUP(2,1/(MID(C213,ROW(INDIRECT("1:"&amp;LEN(C213))),1)="("),ROW(INDIRECT("1:"&amp;LEN(C213)))))-1)</f>
        <v>32223</v>
      </c>
      <c r="F213" s="3"/>
      <c r="G213" s="31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34" t="s">
        <v>26</v>
      </c>
      <c r="Q213" s="26" t="s">
        <v>360</v>
      </c>
      <c r="R213" s="26" t="s">
        <v>360</v>
      </c>
      <c r="S213" s="2" t="s">
        <v>26</v>
      </c>
      <c r="T213" s="26" t="s">
        <v>360</v>
      </c>
      <c r="U213" s="26" t="s">
        <v>360</v>
      </c>
      <c r="V213" s="26" t="s">
        <v>360</v>
      </c>
      <c r="W213" s="26" t="s">
        <v>360</v>
      </c>
      <c r="X213" s="26" t="s">
        <v>359</v>
      </c>
      <c r="Y213" s="40" t="s">
        <v>359</v>
      </c>
      <c r="Z213" s="26" t="s">
        <v>359</v>
      </c>
      <c r="AA213" s="38" t="s">
        <v>359</v>
      </c>
      <c r="AB213" s="25" t="s">
        <v>417</v>
      </c>
      <c r="AC213" s="8"/>
    </row>
    <row r="214" spans="1:29" ht="33" x14ac:dyDescent="0.25">
      <c r="A214" t="s">
        <v>340</v>
      </c>
      <c r="B214" s="4" t="s">
        <v>313</v>
      </c>
      <c r="C214" s="7" t="s">
        <v>342</v>
      </c>
      <c r="D214" s="3" t="str">
        <f t="shared" si="3"/>
        <v>All other converted paper product manufacturing (in 3222)</v>
      </c>
      <c r="E214" s="3" t="str" cm="1">
        <f t="array" aca="1" ref="E214" ca="1">MID(C214,FIND("(",C214,LOOKUP(2,1/(MID(C214,ROW(INDIRECT("1:"&amp;LEN(C214))),1)="("),ROW(INDIRECT("1:"&amp;LEN(C214)))))+1,FIND(")",C214,LOOKUP(2,1/(MID(C214,ROW(INDIRECT("1:"&amp;LEN(C214))),1)="("),ROW(INDIRECT("1:"&amp;LEN(C214)))))-FIND("(",C214,LOOKUP(2,1/(MID(C214,ROW(INDIRECT("1:"&amp;LEN(C214))),1)="("),ROW(INDIRECT("1:"&amp;LEN(C214)))))-1)</f>
        <v>in 3222</v>
      </c>
      <c r="F214" s="3" t="s">
        <v>394</v>
      </c>
      <c r="G214" s="31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34" t="s">
        <v>26</v>
      </c>
      <c r="Q214" s="2" t="s">
        <v>26</v>
      </c>
      <c r="R214" s="26" t="s">
        <v>360</v>
      </c>
      <c r="S214" s="2" t="s">
        <v>26</v>
      </c>
      <c r="T214" s="26" t="s">
        <v>360</v>
      </c>
      <c r="U214" s="26" t="s">
        <v>360</v>
      </c>
      <c r="V214" s="26" t="s">
        <v>360</v>
      </c>
      <c r="W214" s="26" t="s">
        <v>360</v>
      </c>
      <c r="X214" s="26" t="s">
        <v>359</v>
      </c>
      <c r="Y214" s="40" t="s">
        <v>359</v>
      </c>
      <c r="Z214" s="26" t="s">
        <v>359</v>
      </c>
      <c r="AA214" s="38" t="s">
        <v>359</v>
      </c>
      <c r="AB214" s="25" t="s">
        <v>417</v>
      </c>
      <c r="AC214" s="8"/>
    </row>
    <row r="215" spans="1:29" ht="33" x14ac:dyDescent="0.25">
      <c r="A215" t="s">
        <v>340</v>
      </c>
      <c r="B215" s="4" t="s">
        <v>315</v>
      </c>
      <c r="C215" s="7" t="s">
        <v>316</v>
      </c>
      <c r="D215" s="3" t="str">
        <f t="shared" si="3"/>
        <v>Printing and related support activities (3231)</v>
      </c>
      <c r="E215" s="3" t="str" cm="1">
        <f t="array" aca="1" ref="E215" ca="1">MID(C215,FIND("(",C215,LOOKUP(2,1/(MID(C215,ROW(INDIRECT("1:"&amp;LEN(C215))),1)="("),ROW(INDIRECT("1:"&amp;LEN(C215)))))+1,FIND(")",C215,LOOKUP(2,1/(MID(C215,ROW(INDIRECT("1:"&amp;LEN(C215))),1)="("),ROW(INDIRECT("1:"&amp;LEN(C215)))))-FIND("(",C215,LOOKUP(2,1/(MID(C215,ROW(INDIRECT("1:"&amp;LEN(C215))),1)="("),ROW(INDIRECT("1:"&amp;LEN(C215)))))-1)</f>
        <v>3231</v>
      </c>
      <c r="F215" s="3"/>
      <c r="G215" s="31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34" t="s">
        <v>26</v>
      </c>
      <c r="Q215" s="26" t="s">
        <v>360</v>
      </c>
      <c r="R215" s="26" t="s">
        <v>360</v>
      </c>
      <c r="S215" s="2" t="s">
        <v>26</v>
      </c>
      <c r="T215" s="26" t="s">
        <v>360</v>
      </c>
      <c r="U215" s="26" t="s">
        <v>360</v>
      </c>
      <c r="V215" s="26" t="s">
        <v>360</v>
      </c>
      <c r="W215" s="26" t="s">
        <v>360</v>
      </c>
      <c r="X215" s="26" t="s">
        <v>359</v>
      </c>
      <c r="Y215" s="40" t="s">
        <v>359</v>
      </c>
      <c r="Z215" s="26" t="s">
        <v>359</v>
      </c>
      <c r="AA215" s="38" t="s">
        <v>359</v>
      </c>
      <c r="AB215" s="25" t="s">
        <v>417</v>
      </c>
      <c r="AC215" s="8"/>
    </row>
    <row r="216" spans="1:29" ht="33" x14ac:dyDescent="0.25">
      <c r="A216" t="s">
        <v>340</v>
      </c>
      <c r="B216" s="4" t="s">
        <v>317</v>
      </c>
      <c r="C216" s="7" t="s">
        <v>318</v>
      </c>
      <c r="D216" s="3" t="str">
        <f t="shared" si="3"/>
        <v>Petroleum and coal products manufacturing (3241)</v>
      </c>
      <c r="E216" s="3" t="str" cm="1">
        <f t="array" aca="1" ref="E216" ca="1">MID(C216,FIND("(",C216,LOOKUP(2,1/(MID(C216,ROW(INDIRECT("1:"&amp;LEN(C216))),1)="("),ROW(INDIRECT("1:"&amp;LEN(C216)))))+1,FIND(")",C216,LOOKUP(2,1/(MID(C216,ROW(INDIRECT("1:"&amp;LEN(C216))),1)="("),ROW(INDIRECT("1:"&amp;LEN(C216)))))-FIND("(",C216,LOOKUP(2,1/(MID(C216,ROW(INDIRECT("1:"&amp;LEN(C216))),1)="("),ROW(INDIRECT("1:"&amp;LEN(C216)))))-1)</f>
        <v>3241</v>
      </c>
      <c r="F216" s="3"/>
      <c r="G216" s="31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34" t="s">
        <v>26</v>
      </c>
      <c r="Q216" s="2" t="s">
        <v>134</v>
      </c>
      <c r="R216" s="2" t="s">
        <v>134</v>
      </c>
      <c r="S216" s="2" t="s">
        <v>134</v>
      </c>
      <c r="T216" s="2" t="s">
        <v>134</v>
      </c>
      <c r="U216" s="2" t="s">
        <v>134</v>
      </c>
      <c r="V216" s="2" t="s">
        <v>134</v>
      </c>
      <c r="W216" s="2" t="s">
        <v>134</v>
      </c>
      <c r="X216" s="2" t="s">
        <v>134</v>
      </c>
      <c r="Y216" s="40" t="s">
        <v>359</v>
      </c>
      <c r="Z216" s="26" t="s">
        <v>359</v>
      </c>
      <c r="AA216" s="38" t="s">
        <v>359</v>
      </c>
      <c r="AB216" s="25" t="s">
        <v>417</v>
      </c>
      <c r="AC216" s="8"/>
    </row>
    <row r="217" spans="1:29" ht="33" x14ac:dyDescent="0.25">
      <c r="A217" t="s">
        <v>340</v>
      </c>
      <c r="B217" s="4" t="s">
        <v>319</v>
      </c>
      <c r="C217" s="7" t="s">
        <v>320</v>
      </c>
      <c r="D217" s="3" t="str">
        <f t="shared" si="3"/>
        <v>Pharmaceutical and medicine manufacturing (3254)</v>
      </c>
      <c r="E217" s="3" t="str" cm="1">
        <f t="array" aca="1" ref="E217" ca="1">MID(C217,FIND("(",C217,LOOKUP(2,1/(MID(C217,ROW(INDIRECT("1:"&amp;LEN(C217))),1)="("),ROW(INDIRECT("1:"&amp;LEN(C217)))))+1,FIND(")",C217,LOOKUP(2,1/(MID(C217,ROW(INDIRECT("1:"&amp;LEN(C217))),1)="("),ROW(INDIRECT("1:"&amp;LEN(C217)))))-FIND("(",C217,LOOKUP(2,1/(MID(C217,ROW(INDIRECT("1:"&amp;LEN(C217))),1)="("),ROW(INDIRECT("1:"&amp;LEN(C217)))))-1)</f>
        <v>3254</v>
      </c>
      <c r="F217" s="3"/>
      <c r="G217" s="31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34" t="s">
        <v>26</v>
      </c>
      <c r="Q217" s="2" t="s">
        <v>26</v>
      </c>
      <c r="R217" s="26" t="s">
        <v>360</v>
      </c>
      <c r="S217" s="2" t="s">
        <v>26</v>
      </c>
      <c r="T217" s="26" t="s">
        <v>360</v>
      </c>
      <c r="U217" s="26" t="s">
        <v>360</v>
      </c>
      <c r="V217" s="26" t="s">
        <v>360</v>
      </c>
      <c r="W217" s="26" t="s">
        <v>360</v>
      </c>
      <c r="X217" s="26" t="s">
        <v>359</v>
      </c>
      <c r="Y217" s="40" t="s">
        <v>359</v>
      </c>
      <c r="Z217" s="26" t="s">
        <v>359</v>
      </c>
      <c r="AA217" s="38" t="s">
        <v>359</v>
      </c>
      <c r="AB217" s="25" t="s">
        <v>417</v>
      </c>
      <c r="AC217" s="8"/>
    </row>
    <row r="218" spans="1:29" ht="45" x14ac:dyDescent="0.25">
      <c r="A218" t="s">
        <v>340</v>
      </c>
      <c r="B218" s="4" t="s">
        <v>319</v>
      </c>
      <c r="C218" s="7" t="s">
        <v>343</v>
      </c>
      <c r="D218" s="3" t="str">
        <f t="shared" si="3"/>
        <v>Soap and other detergent manufacturing (325611)</v>
      </c>
      <c r="E218" s="3" t="str" cm="1">
        <f t="array" aca="1" ref="E218" ca="1">MID(C218,FIND("(",C218,LOOKUP(2,1/(MID(C218,ROW(INDIRECT("1:"&amp;LEN(C218))),1)="("),ROW(INDIRECT("1:"&amp;LEN(C218)))))+1,FIND(")",C218,LOOKUP(2,1/(MID(C218,ROW(INDIRECT("1:"&amp;LEN(C218))),1)="("),ROW(INDIRECT("1:"&amp;LEN(C218)))))-FIND("(",C218,LOOKUP(2,1/(MID(C218,ROW(INDIRECT("1:"&amp;LEN(C218))),1)="("),ROW(INDIRECT("1:"&amp;LEN(C218)))))-1)</f>
        <v>325611</v>
      </c>
      <c r="F218" s="3"/>
      <c r="G218" s="31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34" t="s">
        <v>26</v>
      </c>
      <c r="Q218" s="26" t="s">
        <v>360</v>
      </c>
      <c r="R218" s="26" t="s">
        <v>360</v>
      </c>
      <c r="S218" s="2" t="s">
        <v>26</v>
      </c>
      <c r="T218" s="26" t="s">
        <v>360</v>
      </c>
      <c r="U218" s="26" t="s">
        <v>360</v>
      </c>
      <c r="V218" s="26" t="s">
        <v>360</v>
      </c>
      <c r="W218" s="26" t="s">
        <v>360</v>
      </c>
      <c r="X218" s="26" t="s">
        <v>359</v>
      </c>
      <c r="Y218" s="40" t="s">
        <v>359</v>
      </c>
      <c r="Z218" s="26" t="s">
        <v>359</v>
      </c>
      <c r="AA218" s="38" t="s">
        <v>359</v>
      </c>
      <c r="AB218" s="25" t="s">
        <v>417</v>
      </c>
      <c r="AC218" s="8"/>
    </row>
    <row r="219" spans="1:29" ht="60" x14ac:dyDescent="0.25">
      <c r="A219" t="s">
        <v>340</v>
      </c>
      <c r="B219" s="4" t="s">
        <v>319</v>
      </c>
      <c r="C219" s="7" t="s">
        <v>344</v>
      </c>
      <c r="D219" s="3" t="str">
        <f t="shared" si="3"/>
        <v>All other soap, cleaning compound and toilet preparation manufacturing (in 3256)</v>
      </c>
      <c r="E219" s="3" t="str" cm="1">
        <f t="array" aca="1" ref="E219" ca="1">MID(C219,FIND("(",C219,LOOKUP(2,1/(MID(C219,ROW(INDIRECT("1:"&amp;LEN(C219))),1)="("),ROW(INDIRECT("1:"&amp;LEN(C219)))))+1,FIND(")",C219,LOOKUP(2,1/(MID(C219,ROW(INDIRECT("1:"&amp;LEN(C219))),1)="("),ROW(INDIRECT("1:"&amp;LEN(C219)))))-FIND("(",C219,LOOKUP(2,1/(MID(C219,ROW(INDIRECT("1:"&amp;LEN(C219))),1)="("),ROW(INDIRECT("1:"&amp;LEN(C219)))))-1)</f>
        <v>in 3256</v>
      </c>
      <c r="F219" s="3" t="s">
        <v>395</v>
      </c>
      <c r="G219" s="31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34" t="s">
        <v>26</v>
      </c>
      <c r="Q219" s="2" t="s">
        <v>26</v>
      </c>
      <c r="R219" s="26" t="s">
        <v>360</v>
      </c>
      <c r="S219" s="2" t="s">
        <v>26</v>
      </c>
      <c r="T219" s="26" t="s">
        <v>360</v>
      </c>
      <c r="U219" s="26" t="s">
        <v>360</v>
      </c>
      <c r="V219" s="26" t="s">
        <v>360</v>
      </c>
      <c r="W219" s="26" t="s">
        <v>360</v>
      </c>
      <c r="X219" s="26" t="s">
        <v>359</v>
      </c>
      <c r="Y219" s="40" t="s">
        <v>359</v>
      </c>
      <c r="Z219" s="26" t="s">
        <v>359</v>
      </c>
      <c r="AA219" s="38" t="s">
        <v>359</v>
      </c>
      <c r="AB219" s="25" t="s">
        <v>417</v>
      </c>
      <c r="AC219" s="8"/>
    </row>
    <row r="220" spans="1:29" ht="33" x14ac:dyDescent="0.25">
      <c r="A220" t="s">
        <v>340</v>
      </c>
      <c r="B220" s="4" t="s">
        <v>319</v>
      </c>
      <c r="C220" s="7" t="s">
        <v>354</v>
      </c>
      <c r="D220" s="3" t="str">
        <f t="shared" si="3"/>
        <v>All other chemical manufacturing (in 325)</v>
      </c>
      <c r="E220" s="3" t="str" cm="1">
        <f t="array" aca="1" ref="E220" ca="1">MID(C220,FIND("(",C220,LOOKUP(2,1/(MID(C220,ROW(INDIRECT("1:"&amp;LEN(C220))),1)="("),ROW(INDIRECT("1:"&amp;LEN(C220)))))+1,FIND(")",C220,LOOKUP(2,1/(MID(C220,ROW(INDIRECT("1:"&amp;LEN(C220))),1)="("),ROW(INDIRECT("1:"&amp;LEN(C220)))))-FIND("(",C220,LOOKUP(2,1/(MID(C220,ROW(INDIRECT("1:"&amp;LEN(C220))),1)="("),ROW(INDIRECT("1:"&amp;LEN(C220)))))-1)</f>
        <v>in 325</v>
      </c>
      <c r="F220" s="3" t="s">
        <v>396</v>
      </c>
      <c r="G220" s="31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34" t="s">
        <v>26</v>
      </c>
      <c r="Q220" s="5" t="s">
        <v>134</v>
      </c>
      <c r="R220" s="2" t="s">
        <v>134</v>
      </c>
      <c r="S220" s="2" t="s">
        <v>134</v>
      </c>
      <c r="T220" s="2" t="s">
        <v>134</v>
      </c>
      <c r="U220" s="2" t="s">
        <v>134</v>
      </c>
      <c r="V220" s="2" t="s">
        <v>134</v>
      </c>
      <c r="W220" s="2" t="s">
        <v>134</v>
      </c>
      <c r="X220" s="2" t="s">
        <v>134</v>
      </c>
      <c r="Y220" s="40" t="s">
        <v>359</v>
      </c>
      <c r="Z220" s="26" t="s">
        <v>359</v>
      </c>
      <c r="AA220" s="38" t="s">
        <v>359</v>
      </c>
      <c r="AB220" s="20" t="s">
        <v>417</v>
      </c>
      <c r="AC220" s="2"/>
    </row>
    <row r="221" spans="1:29" ht="33" x14ac:dyDescent="0.25">
      <c r="A221" t="s">
        <v>340</v>
      </c>
      <c r="B221" s="4" t="s">
        <v>321</v>
      </c>
      <c r="C221" s="7" t="s">
        <v>322</v>
      </c>
      <c r="D221" s="3" t="str">
        <f t="shared" si="3"/>
        <v>Plastics and rubber products manufacturing (326)</v>
      </c>
      <c r="E221" s="3" t="str" cm="1">
        <f t="array" aca="1" ref="E221" ca="1">MID(C221,FIND("(",C221,LOOKUP(2,1/(MID(C221,ROW(INDIRECT("1:"&amp;LEN(C221))),1)="("),ROW(INDIRECT("1:"&amp;LEN(C221)))))+1,FIND(")",C221,LOOKUP(2,1/(MID(C221,ROW(INDIRECT("1:"&amp;LEN(C221))),1)="("),ROW(INDIRECT("1:"&amp;LEN(C221)))))-FIND("(",C221,LOOKUP(2,1/(MID(C221,ROW(INDIRECT("1:"&amp;LEN(C221))),1)="("),ROW(INDIRECT("1:"&amp;LEN(C221)))))-1)</f>
        <v>326</v>
      </c>
      <c r="F221" s="3"/>
      <c r="G221" s="31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34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40" t="s">
        <v>359</v>
      </c>
      <c r="Z221" s="26" t="s">
        <v>359</v>
      </c>
      <c r="AA221" s="38" t="s">
        <v>359</v>
      </c>
      <c r="AB221" s="25" t="s">
        <v>417</v>
      </c>
      <c r="AC221" s="8"/>
    </row>
    <row r="222" spans="1:29" ht="45" x14ac:dyDescent="0.25">
      <c r="A222" t="s">
        <v>340</v>
      </c>
      <c r="B222" s="4" t="s">
        <v>323</v>
      </c>
      <c r="C222" s="4" t="s">
        <v>349</v>
      </c>
      <c r="D222" s="3" t="str">
        <f t="shared" si="3"/>
        <v>Clay building material and refractories manufacturing (32712)</v>
      </c>
      <c r="E222" s="3" t="str" cm="1">
        <f t="array" aca="1" ref="E222" ca="1">MID(C222,FIND("(",C222,LOOKUP(2,1/(MID(C222,ROW(INDIRECT("1:"&amp;LEN(C222))),1)="("),ROW(INDIRECT("1:"&amp;LEN(C222)))))+1,FIND(")",C222,LOOKUP(2,1/(MID(C222,ROW(INDIRECT("1:"&amp;LEN(C222))),1)="("),ROW(INDIRECT("1:"&amp;LEN(C222)))))-FIND("(",C222,LOOKUP(2,1/(MID(C222,ROW(INDIRECT("1:"&amp;LEN(C222))),1)="("),ROW(INDIRECT("1:"&amp;LEN(C222)))))-1)</f>
        <v>32712</v>
      </c>
      <c r="F222" s="3"/>
      <c r="G222" s="31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34" t="s">
        <v>26</v>
      </c>
      <c r="Q222" s="2" t="s">
        <v>134</v>
      </c>
      <c r="R222" s="2" t="s">
        <v>134</v>
      </c>
      <c r="S222" s="2" t="s">
        <v>134</v>
      </c>
      <c r="T222" s="2" t="s">
        <v>134</v>
      </c>
      <c r="U222" s="2" t="s">
        <v>134</v>
      </c>
      <c r="V222" s="2" t="s">
        <v>134</v>
      </c>
      <c r="W222" s="2" t="s">
        <v>134</v>
      </c>
      <c r="X222" s="2" t="s">
        <v>134</v>
      </c>
      <c r="Y222" s="40" t="s">
        <v>359</v>
      </c>
      <c r="Z222" s="26" t="s">
        <v>359</v>
      </c>
      <c r="AA222" s="38" t="s">
        <v>359</v>
      </c>
      <c r="AB222" s="21" t="s">
        <v>417</v>
      </c>
      <c r="AC222" s="1"/>
    </row>
    <row r="223" spans="1:29" ht="45" x14ac:dyDescent="0.25">
      <c r="A223" t="s">
        <v>340</v>
      </c>
      <c r="B223" s="4" t="s">
        <v>323</v>
      </c>
      <c r="C223" s="4" t="s">
        <v>350</v>
      </c>
      <c r="D223" s="3" t="str">
        <f t="shared" si="3"/>
        <v>All other clay product and refractory manufacturing (in 3271)</v>
      </c>
      <c r="E223" s="3" t="str" cm="1">
        <f t="array" aca="1" ref="E223" ca="1">MID(C223,FIND("(",C223,LOOKUP(2,1/(MID(C223,ROW(INDIRECT("1:"&amp;LEN(C223))),1)="("),ROW(INDIRECT("1:"&amp;LEN(C223)))))+1,FIND(")",C223,LOOKUP(2,1/(MID(C223,ROW(INDIRECT("1:"&amp;LEN(C223))),1)="("),ROW(INDIRECT("1:"&amp;LEN(C223)))))-FIND("(",C223,LOOKUP(2,1/(MID(C223,ROW(INDIRECT("1:"&amp;LEN(C223))),1)="("),ROW(INDIRECT("1:"&amp;LEN(C223)))))-1)</f>
        <v>in 3271</v>
      </c>
      <c r="F223" s="3" t="s">
        <v>376</v>
      </c>
      <c r="G223" s="31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34" t="s">
        <v>26</v>
      </c>
      <c r="Q223" s="26" t="s">
        <v>360</v>
      </c>
      <c r="R223" s="26" t="s">
        <v>360</v>
      </c>
      <c r="S223" s="2" t="s">
        <v>26</v>
      </c>
      <c r="T223" s="26" t="s">
        <v>360</v>
      </c>
      <c r="U223" s="26" t="s">
        <v>360</v>
      </c>
      <c r="V223" s="26" t="s">
        <v>360</v>
      </c>
      <c r="W223" s="26" t="s">
        <v>360</v>
      </c>
      <c r="X223" s="26" t="s">
        <v>359</v>
      </c>
      <c r="Y223" s="40" t="s">
        <v>359</v>
      </c>
      <c r="Z223" s="26" t="s">
        <v>359</v>
      </c>
      <c r="AA223" s="38" t="s">
        <v>359</v>
      </c>
      <c r="AB223" s="21" t="s">
        <v>417</v>
      </c>
      <c r="AC223" s="1"/>
    </row>
    <row r="224" spans="1:29" ht="33" x14ac:dyDescent="0.25">
      <c r="A224" t="s">
        <v>340</v>
      </c>
      <c r="B224" s="4" t="s">
        <v>323</v>
      </c>
      <c r="C224" s="4" t="s">
        <v>351</v>
      </c>
      <c r="D224" s="3" t="str">
        <f t="shared" si="3"/>
        <v>Flat glass manufacturing (327211)</v>
      </c>
      <c r="E224" s="3" t="str" cm="1">
        <f t="array" aca="1" ref="E224" ca="1">MID(C224,FIND("(",C224,LOOKUP(2,1/(MID(C224,ROW(INDIRECT("1:"&amp;LEN(C224))),1)="("),ROW(INDIRECT("1:"&amp;LEN(C224)))))+1,FIND(")",C224,LOOKUP(2,1/(MID(C224,ROW(INDIRECT("1:"&amp;LEN(C224))),1)="("),ROW(INDIRECT("1:"&amp;LEN(C224)))))-FIND("(",C224,LOOKUP(2,1/(MID(C224,ROW(INDIRECT("1:"&amp;LEN(C224))),1)="("),ROW(INDIRECT("1:"&amp;LEN(C224)))))-1)</f>
        <v>327211</v>
      </c>
      <c r="F224" s="3"/>
      <c r="G224" s="31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34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40" t="s">
        <v>359</v>
      </c>
      <c r="Z224" s="26" t="s">
        <v>359</v>
      </c>
      <c r="AA224" s="38" t="s">
        <v>359</v>
      </c>
      <c r="AB224" s="21" t="s">
        <v>417</v>
      </c>
      <c r="AC224" s="1"/>
    </row>
    <row r="225" spans="1:29" ht="45" x14ac:dyDescent="0.25">
      <c r="A225" t="s">
        <v>340</v>
      </c>
      <c r="B225" s="4" t="s">
        <v>323</v>
      </c>
      <c r="C225" s="4" t="s">
        <v>352</v>
      </c>
      <c r="D225" s="3" t="str">
        <f t="shared" si="3"/>
        <v>Other pressed and blown glass and glassware manufacturing (327212)</v>
      </c>
      <c r="E225" s="3" t="str" cm="1">
        <f t="array" aca="1" ref="E225" ca="1">MID(C225,FIND("(",C225,LOOKUP(2,1/(MID(C225,ROW(INDIRECT("1:"&amp;LEN(C225))),1)="("),ROW(INDIRECT("1:"&amp;LEN(C225)))))+1,FIND(")",C225,LOOKUP(2,1/(MID(C225,ROW(INDIRECT("1:"&amp;LEN(C225))),1)="("),ROW(INDIRECT("1:"&amp;LEN(C225)))))-FIND("(",C225,LOOKUP(2,1/(MID(C225,ROW(INDIRECT("1:"&amp;LEN(C225))),1)="("),ROW(INDIRECT("1:"&amp;LEN(C225)))))-1)</f>
        <v>327212</v>
      </c>
      <c r="F225" s="3"/>
      <c r="G225" s="31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34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40" t="s">
        <v>359</v>
      </c>
      <c r="Z225" s="26" t="s">
        <v>359</v>
      </c>
      <c r="AA225" s="38" t="s">
        <v>359</v>
      </c>
      <c r="AB225" s="21" t="s">
        <v>417</v>
      </c>
      <c r="AC225" s="1"/>
    </row>
    <row r="226" spans="1:29" ht="33" x14ac:dyDescent="0.25">
      <c r="A226" t="s">
        <v>340</v>
      </c>
      <c r="B226" s="4" t="s">
        <v>323</v>
      </c>
      <c r="C226" s="4" t="s">
        <v>353</v>
      </c>
      <c r="D226" s="3" t="str">
        <f t="shared" si="3"/>
        <v>All other glass and glass product manufacturing (in 3272)</v>
      </c>
      <c r="E226" s="3" t="str" cm="1">
        <f t="array" aca="1" ref="E226" ca="1">MID(C226,FIND("(",C226,LOOKUP(2,1/(MID(C226,ROW(INDIRECT("1:"&amp;LEN(C226))),1)="("),ROW(INDIRECT("1:"&amp;LEN(C226)))))+1,FIND(")",C226,LOOKUP(2,1/(MID(C226,ROW(INDIRECT("1:"&amp;LEN(C226))),1)="("),ROW(INDIRECT("1:"&amp;LEN(C226)))))-FIND("(",C226,LOOKUP(2,1/(MID(C226,ROW(INDIRECT("1:"&amp;LEN(C226))),1)="("),ROW(INDIRECT("1:"&amp;LEN(C226)))))-1)</f>
        <v>in 3272</v>
      </c>
      <c r="F226" s="3" t="s">
        <v>377</v>
      </c>
      <c r="G226" s="31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34" t="s">
        <v>26</v>
      </c>
      <c r="Q226" s="26" t="s">
        <v>360</v>
      </c>
      <c r="R226" s="26" t="s">
        <v>360</v>
      </c>
      <c r="S226" s="2" t="s">
        <v>26</v>
      </c>
      <c r="T226" s="26" t="s">
        <v>360</v>
      </c>
      <c r="U226" s="26" t="s">
        <v>360</v>
      </c>
      <c r="V226" s="26" t="s">
        <v>360</v>
      </c>
      <c r="W226" s="26" t="s">
        <v>360</v>
      </c>
      <c r="X226" s="26" t="s">
        <v>359</v>
      </c>
      <c r="Y226" s="40" t="s">
        <v>359</v>
      </c>
      <c r="Z226" s="26" t="s">
        <v>359</v>
      </c>
      <c r="AA226" s="38" t="s">
        <v>359</v>
      </c>
      <c r="AB226" s="21" t="s">
        <v>417</v>
      </c>
      <c r="AC226" s="1"/>
    </row>
    <row r="227" spans="1:29" ht="33" x14ac:dyDescent="0.25">
      <c r="A227" t="s">
        <v>340</v>
      </c>
      <c r="B227" s="4" t="s">
        <v>323</v>
      </c>
      <c r="C227" s="4" t="s">
        <v>365</v>
      </c>
      <c r="D227" s="3" t="str">
        <f t="shared" si="3"/>
        <v>All other nonmetallic mineral product manufacturing (in 327)</v>
      </c>
      <c r="E227" s="3" t="str" cm="1">
        <f t="array" aca="1" ref="E227" ca="1">MID(C227,FIND("(",C227,LOOKUP(2,1/(MID(C227,ROW(INDIRECT("1:"&amp;LEN(C227))),1)="("),ROW(INDIRECT("1:"&amp;LEN(C227)))))+1,FIND(")",C227,LOOKUP(2,1/(MID(C227,ROW(INDIRECT("1:"&amp;LEN(C227))),1)="("),ROW(INDIRECT("1:"&amp;LEN(C227)))))-FIND("(",C227,LOOKUP(2,1/(MID(C227,ROW(INDIRECT("1:"&amp;LEN(C227))),1)="("),ROW(INDIRECT("1:"&amp;LEN(C227)))))-1)</f>
        <v>in 327</v>
      </c>
      <c r="F227" s="3" t="s">
        <v>378</v>
      </c>
      <c r="G227" s="31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34" t="s">
        <v>26</v>
      </c>
      <c r="Q227" s="2" t="s">
        <v>134</v>
      </c>
      <c r="R227" s="2" t="s">
        <v>134</v>
      </c>
      <c r="S227" s="2" t="s">
        <v>134</v>
      </c>
      <c r="T227" s="2" t="s">
        <v>134</v>
      </c>
      <c r="U227" s="2" t="s">
        <v>134</v>
      </c>
      <c r="V227" s="2" t="s">
        <v>134</v>
      </c>
      <c r="W227" s="2" t="s">
        <v>134</v>
      </c>
      <c r="X227" s="2" t="s">
        <v>134</v>
      </c>
      <c r="Y227" s="40" t="s">
        <v>359</v>
      </c>
      <c r="Z227" s="26" t="s">
        <v>359</v>
      </c>
      <c r="AA227" s="38" t="s">
        <v>359</v>
      </c>
      <c r="AB227" s="21" t="s">
        <v>417</v>
      </c>
      <c r="AC227" s="1"/>
    </row>
    <row r="228" spans="1:29" ht="45" x14ac:dyDescent="0.25">
      <c r="A228" t="s">
        <v>340</v>
      </c>
      <c r="B228" s="4" t="s">
        <v>324</v>
      </c>
      <c r="C228" s="4" t="s">
        <v>325</v>
      </c>
      <c r="D228" s="3" t="str">
        <f t="shared" si="3"/>
        <v>Primary metal manufacturing (331)</v>
      </c>
      <c r="E228" s="3" t="str" cm="1">
        <f t="array" aca="1" ref="E228" ca="1">MID(C228,FIND("(",C228,LOOKUP(2,1/(MID(C228,ROW(INDIRECT("1:"&amp;LEN(C228))),1)="("),ROW(INDIRECT("1:"&amp;LEN(C228)))))+1,FIND(")",C228,LOOKUP(2,1/(MID(C228,ROW(INDIRECT("1:"&amp;LEN(C228))),1)="("),ROW(INDIRECT("1:"&amp;LEN(C228)))))-FIND("(",C228,LOOKUP(2,1/(MID(C228,ROW(INDIRECT("1:"&amp;LEN(C228))),1)="("),ROW(INDIRECT("1:"&amp;LEN(C228)))))-1)</f>
        <v>331</v>
      </c>
      <c r="F228" s="3"/>
      <c r="G228" s="31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34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40" t="s">
        <v>359</v>
      </c>
      <c r="Z228" s="26" t="s">
        <v>359</v>
      </c>
      <c r="AA228" s="38" t="s">
        <v>359</v>
      </c>
      <c r="AB228" s="21" t="s">
        <v>417</v>
      </c>
      <c r="AC228" s="1"/>
    </row>
    <row r="229" spans="1:29" ht="45" x14ac:dyDescent="0.25">
      <c r="A229" t="s">
        <v>340</v>
      </c>
      <c r="B229" s="4" t="s">
        <v>324</v>
      </c>
      <c r="C229" s="4" t="s">
        <v>356</v>
      </c>
      <c r="D229" s="3" t="str">
        <f t="shared" si="3"/>
        <v>Cutlery and handtool manufacturing (3322)</v>
      </c>
      <c r="E229" s="3" t="str" cm="1">
        <f t="array" aca="1" ref="E229" ca="1">MID(C229,FIND("(",C229,LOOKUP(2,1/(MID(C229,ROW(INDIRECT("1:"&amp;LEN(C229))),1)="("),ROW(INDIRECT("1:"&amp;LEN(C229)))))+1,FIND(")",C229,LOOKUP(2,1/(MID(C229,ROW(INDIRECT("1:"&amp;LEN(C229))),1)="("),ROW(INDIRECT("1:"&amp;LEN(C229)))))-FIND("(",C229,LOOKUP(2,1/(MID(C229,ROW(INDIRECT("1:"&amp;LEN(C229))),1)="("),ROW(INDIRECT("1:"&amp;LEN(C229)))))-1)</f>
        <v>3322</v>
      </c>
      <c r="F229" s="3"/>
      <c r="G229" s="31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34" t="s">
        <v>26</v>
      </c>
      <c r="Q229" s="26" t="s">
        <v>360</v>
      </c>
      <c r="R229" s="26" t="s">
        <v>360</v>
      </c>
      <c r="S229" s="2" t="s">
        <v>26</v>
      </c>
      <c r="T229" s="26" t="s">
        <v>360</v>
      </c>
      <c r="U229" s="26" t="s">
        <v>360</v>
      </c>
      <c r="V229" s="26" t="s">
        <v>360</v>
      </c>
      <c r="W229" s="26" t="s">
        <v>360</v>
      </c>
      <c r="X229" s="26" t="s">
        <v>359</v>
      </c>
      <c r="Y229" s="40" t="s">
        <v>359</v>
      </c>
      <c r="Z229" s="26" t="s">
        <v>359</v>
      </c>
      <c r="AA229" s="38" t="s">
        <v>359</v>
      </c>
      <c r="AB229" s="21" t="s">
        <v>417</v>
      </c>
      <c r="AC229" s="1"/>
    </row>
    <row r="230" spans="1:29" ht="45" x14ac:dyDescent="0.25">
      <c r="A230" t="s">
        <v>340</v>
      </c>
      <c r="B230" s="4" t="s">
        <v>324</v>
      </c>
      <c r="C230" s="4" t="s">
        <v>355</v>
      </c>
      <c r="D230" s="3" t="str">
        <f t="shared" si="3"/>
        <v>All other fabricated metal product manufacturing (in 332)</v>
      </c>
      <c r="E230" s="3" t="str" cm="1">
        <f t="array" aca="1" ref="E230" ca="1">MID(C230,FIND("(",C230,LOOKUP(2,1/(MID(C230,ROW(INDIRECT("1:"&amp;LEN(C230))),1)="("),ROW(INDIRECT("1:"&amp;LEN(C230)))))+1,FIND(")",C230,LOOKUP(2,1/(MID(C230,ROW(INDIRECT("1:"&amp;LEN(C230))),1)="("),ROW(INDIRECT("1:"&amp;LEN(C230)))))-FIND("(",C230,LOOKUP(2,1/(MID(C230,ROW(INDIRECT("1:"&amp;LEN(C230))),1)="("),ROW(INDIRECT("1:"&amp;LEN(C230)))))-1)</f>
        <v>in 332</v>
      </c>
      <c r="F230" s="3" t="s">
        <v>374</v>
      </c>
      <c r="G230" s="31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34" t="s">
        <v>26</v>
      </c>
      <c r="Q230" s="2" t="s">
        <v>26</v>
      </c>
      <c r="R230" s="26" t="s">
        <v>360</v>
      </c>
      <c r="S230" s="2" t="s">
        <v>26</v>
      </c>
      <c r="T230" s="26" t="s">
        <v>360</v>
      </c>
      <c r="U230" s="26" t="s">
        <v>360</v>
      </c>
      <c r="V230" s="26" t="s">
        <v>360</v>
      </c>
      <c r="W230" s="26" t="s">
        <v>360</v>
      </c>
      <c r="X230" s="26" t="s">
        <v>359</v>
      </c>
      <c r="Y230" s="40" t="s">
        <v>359</v>
      </c>
      <c r="Z230" s="26" t="s">
        <v>359</v>
      </c>
      <c r="AA230" s="38" t="s">
        <v>359</v>
      </c>
      <c r="AB230" s="21" t="s">
        <v>417</v>
      </c>
      <c r="AC230" s="1"/>
    </row>
    <row r="231" spans="1:29" ht="33" x14ac:dyDescent="0.25">
      <c r="A231" t="s">
        <v>340</v>
      </c>
      <c r="B231" s="4" t="s">
        <v>326</v>
      </c>
      <c r="C231" s="4" t="s">
        <v>327</v>
      </c>
      <c r="D231" s="3" t="str">
        <f t="shared" si="3"/>
        <v>Agriculture, construction and mining machinery manufacturing (3331)</v>
      </c>
      <c r="E231" s="3" t="str" cm="1">
        <f t="array" aca="1" ref="E231" ca="1">MID(C231,FIND("(",C231,LOOKUP(2,1/(MID(C231,ROW(INDIRECT("1:"&amp;LEN(C231))),1)="("),ROW(INDIRECT("1:"&amp;LEN(C231)))))+1,FIND(")",C231,LOOKUP(2,1/(MID(C231,ROW(INDIRECT("1:"&amp;LEN(C231))),1)="("),ROW(INDIRECT("1:"&amp;LEN(C231)))))-FIND("(",C231,LOOKUP(2,1/(MID(C231,ROW(INDIRECT("1:"&amp;LEN(C231))),1)="("),ROW(INDIRECT("1:"&amp;LEN(C231)))))-1)</f>
        <v>3331</v>
      </c>
      <c r="F231" s="3"/>
      <c r="G231" s="31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34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40" t="s">
        <v>359</v>
      </c>
      <c r="Z231" s="26" t="s">
        <v>359</v>
      </c>
      <c r="AA231" s="38" t="s">
        <v>359</v>
      </c>
      <c r="AB231" s="21" t="s">
        <v>417</v>
      </c>
      <c r="AC231" s="1"/>
    </row>
    <row r="232" spans="1:29" ht="33" x14ac:dyDescent="0.25">
      <c r="A232" t="s">
        <v>340</v>
      </c>
      <c r="B232" s="4" t="s">
        <v>326</v>
      </c>
      <c r="C232" s="4" t="s">
        <v>328</v>
      </c>
      <c r="D232" s="3" t="str">
        <f t="shared" si="3"/>
        <v>All other machinery manufacturing (in 333)</v>
      </c>
      <c r="E232" s="3" t="str" cm="1">
        <f t="array" aca="1" ref="E232" ca="1">MID(C232,FIND("(",C232,LOOKUP(2,1/(MID(C232,ROW(INDIRECT("1:"&amp;LEN(C232))),1)="("),ROW(INDIRECT("1:"&amp;LEN(C232)))))+1,FIND(")",C232,LOOKUP(2,1/(MID(C232,ROW(INDIRECT("1:"&amp;LEN(C232))),1)="("),ROW(INDIRECT("1:"&amp;LEN(C232)))))-FIND("(",C232,LOOKUP(2,1/(MID(C232,ROW(INDIRECT("1:"&amp;LEN(C232))),1)="("),ROW(INDIRECT("1:"&amp;LEN(C232)))))-1)</f>
        <v>in 333</v>
      </c>
      <c r="F232" s="3" t="s">
        <v>375</v>
      </c>
      <c r="G232" s="31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34" t="s">
        <v>26</v>
      </c>
      <c r="Q232" s="2" t="s">
        <v>26</v>
      </c>
      <c r="R232" s="26" t="s">
        <v>360</v>
      </c>
      <c r="S232" s="2" t="s">
        <v>26</v>
      </c>
      <c r="T232" s="26" t="s">
        <v>360</v>
      </c>
      <c r="U232" s="26" t="s">
        <v>360</v>
      </c>
      <c r="V232" s="26" t="s">
        <v>360</v>
      </c>
      <c r="W232" s="26" t="s">
        <v>360</v>
      </c>
      <c r="X232" s="26" t="s">
        <v>359</v>
      </c>
      <c r="Y232" s="40" t="s">
        <v>359</v>
      </c>
      <c r="Z232" s="26" t="s">
        <v>359</v>
      </c>
      <c r="AA232" s="38" t="s">
        <v>359</v>
      </c>
      <c r="AB232" s="21" t="s">
        <v>417</v>
      </c>
      <c r="AC232" s="1"/>
    </row>
    <row r="233" spans="1:29" ht="33" x14ac:dyDescent="0.25">
      <c r="A233" t="s">
        <v>340</v>
      </c>
      <c r="B233" s="4" t="s">
        <v>329</v>
      </c>
      <c r="C233" s="4" t="s">
        <v>330</v>
      </c>
      <c r="D233" s="3" t="str">
        <f t="shared" si="3"/>
        <v>Computer and peripheral equipment manufacturing (334)</v>
      </c>
      <c r="E233" s="3" t="str" cm="1">
        <f t="array" aca="1" ref="E233" ca="1">MID(C233,FIND("(",C233,LOOKUP(2,1/(MID(C233,ROW(INDIRECT("1:"&amp;LEN(C233))),1)="("),ROW(INDIRECT("1:"&amp;LEN(C233)))))+1,FIND(")",C233,LOOKUP(2,1/(MID(C233,ROW(INDIRECT("1:"&amp;LEN(C233))),1)="("),ROW(INDIRECT("1:"&amp;LEN(C233)))))-FIND("(",C233,LOOKUP(2,1/(MID(C233,ROW(INDIRECT("1:"&amp;LEN(C233))),1)="("),ROW(INDIRECT("1:"&amp;LEN(C233)))))-1)</f>
        <v>334</v>
      </c>
      <c r="F233" s="3"/>
      <c r="G233" s="31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34" t="s">
        <v>26</v>
      </c>
      <c r="Q233" s="26" t="s">
        <v>360</v>
      </c>
      <c r="R233" s="26" t="s">
        <v>360</v>
      </c>
      <c r="S233" s="2" t="s">
        <v>26</v>
      </c>
      <c r="T233" s="26" t="s">
        <v>360</v>
      </c>
      <c r="U233" s="26" t="s">
        <v>360</v>
      </c>
      <c r="V233" s="26" t="s">
        <v>360</v>
      </c>
      <c r="W233" s="26" t="s">
        <v>360</v>
      </c>
      <c r="X233" s="26" t="s">
        <v>359</v>
      </c>
      <c r="Y233" s="40" t="s">
        <v>359</v>
      </c>
      <c r="Z233" s="26" t="s">
        <v>359</v>
      </c>
      <c r="AA233" s="38" t="s">
        <v>359</v>
      </c>
      <c r="AB233" s="21" t="s">
        <v>417</v>
      </c>
      <c r="AC233" s="1"/>
    </row>
    <row r="234" spans="1:29" ht="45" x14ac:dyDescent="0.25">
      <c r="A234" t="s">
        <v>340</v>
      </c>
      <c r="B234" s="4" t="s">
        <v>331</v>
      </c>
      <c r="C234" s="4" t="s">
        <v>332</v>
      </c>
      <c r="D234" s="3" t="str">
        <f t="shared" si="3"/>
        <v>Electric lighting equipment manufacturing (3351)</v>
      </c>
      <c r="E234" s="3" t="str" cm="1">
        <f t="array" aca="1" ref="E234" ca="1">MID(C234,FIND("(",C234,LOOKUP(2,1/(MID(C234,ROW(INDIRECT("1:"&amp;LEN(C234))),1)="("),ROW(INDIRECT("1:"&amp;LEN(C234)))))+1,FIND(")",C234,LOOKUP(2,1/(MID(C234,ROW(INDIRECT("1:"&amp;LEN(C234))),1)="("),ROW(INDIRECT("1:"&amp;LEN(C234)))))-FIND("(",C234,LOOKUP(2,1/(MID(C234,ROW(INDIRECT("1:"&amp;LEN(C234))),1)="("),ROW(INDIRECT("1:"&amp;LEN(C234)))))-1)</f>
        <v>3351</v>
      </c>
      <c r="F234" s="3"/>
      <c r="G234" s="31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34" t="s">
        <v>26</v>
      </c>
      <c r="Q234" s="26" t="s">
        <v>360</v>
      </c>
      <c r="R234" s="26" t="s">
        <v>360</v>
      </c>
      <c r="S234" s="2" t="s">
        <v>26</v>
      </c>
      <c r="T234" s="26" t="s">
        <v>360</v>
      </c>
      <c r="U234" s="26" t="s">
        <v>360</v>
      </c>
      <c r="V234" s="26" t="s">
        <v>360</v>
      </c>
      <c r="W234" s="26" t="s">
        <v>360</v>
      </c>
      <c r="X234" s="26" t="s">
        <v>359</v>
      </c>
      <c r="Y234" s="40" t="s">
        <v>359</v>
      </c>
      <c r="Z234" s="26" t="s">
        <v>359</v>
      </c>
      <c r="AA234" s="38" t="s">
        <v>359</v>
      </c>
      <c r="AB234" s="21" t="s">
        <v>417</v>
      </c>
      <c r="AC234" s="1"/>
    </row>
    <row r="235" spans="1:29" ht="45" x14ac:dyDescent="0.25">
      <c r="A235" t="s">
        <v>340</v>
      </c>
      <c r="B235" s="4" t="s">
        <v>331</v>
      </c>
      <c r="C235" s="4" t="s">
        <v>357</v>
      </c>
      <c r="D235" s="3" t="str">
        <f t="shared" si="3"/>
        <v>Small electrical appliance manufacturing (33521)</v>
      </c>
      <c r="E235" s="3" t="str" cm="1">
        <f t="array" aca="1" ref="E235" ca="1">MID(C235,FIND("(",C235,LOOKUP(2,1/(MID(C235,ROW(INDIRECT("1:"&amp;LEN(C235))),1)="("),ROW(INDIRECT("1:"&amp;LEN(C235)))))+1,FIND(")",C235,LOOKUP(2,1/(MID(C235,ROW(INDIRECT("1:"&amp;LEN(C235))),1)="("),ROW(INDIRECT("1:"&amp;LEN(C235)))))-FIND("(",C235,LOOKUP(2,1/(MID(C235,ROW(INDIRECT("1:"&amp;LEN(C235))),1)="("),ROW(INDIRECT("1:"&amp;LEN(C235)))))-1)</f>
        <v>33521</v>
      </c>
      <c r="F235" s="3"/>
      <c r="G235" s="31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34" t="s">
        <v>26</v>
      </c>
      <c r="Q235" s="26" t="s">
        <v>360</v>
      </c>
      <c r="R235" s="26" t="s">
        <v>360</v>
      </c>
      <c r="S235" s="2" t="s">
        <v>26</v>
      </c>
      <c r="T235" s="26" t="s">
        <v>360</v>
      </c>
      <c r="U235" s="26" t="s">
        <v>360</v>
      </c>
      <c r="V235" s="26" t="s">
        <v>360</v>
      </c>
      <c r="W235" s="26" t="s">
        <v>360</v>
      </c>
      <c r="X235" s="26" t="s">
        <v>359</v>
      </c>
      <c r="Y235" s="40" t="s">
        <v>359</v>
      </c>
      <c r="Z235" s="26" t="s">
        <v>359</v>
      </c>
      <c r="AA235" s="38" t="s">
        <v>359</v>
      </c>
      <c r="AB235" s="21" t="s">
        <v>417</v>
      </c>
      <c r="AC235" s="1"/>
    </row>
    <row r="236" spans="1:29" ht="45" x14ac:dyDescent="0.25">
      <c r="A236" t="s">
        <v>340</v>
      </c>
      <c r="B236" s="4" t="s">
        <v>331</v>
      </c>
      <c r="C236" s="4" t="s">
        <v>358</v>
      </c>
      <c r="D236" s="3" t="str">
        <f t="shared" si="3"/>
        <v>Major household appliance manufacturing (33522)</v>
      </c>
      <c r="E236" s="3" t="str" cm="1">
        <f t="array" aca="1" ref="E236" ca="1">MID(C236,FIND("(",C236,LOOKUP(2,1/(MID(C236,ROW(INDIRECT("1:"&amp;LEN(C236))),1)="("),ROW(INDIRECT("1:"&amp;LEN(C236)))))+1,FIND(")",C236,LOOKUP(2,1/(MID(C236,ROW(INDIRECT("1:"&amp;LEN(C236))),1)="("),ROW(INDIRECT("1:"&amp;LEN(C236)))))-FIND("(",C236,LOOKUP(2,1/(MID(C236,ROW(INDIRECT("1:"&amp;LEN(C236))),1)="("),ROW(INDIRECT("1:"&amp;LEN(C236)))))-1)</f>
        <v>33522</v>
      </c>
      <c r="F236" s="3"/>
      <c r="G236" s="31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34" t="s">
        <v>26</v>
      </c>
      <c r="Q236" s="2" t="s">
        <v>134</v>
      </c>
      <c r="R236" s="2" t="s">
        <v>134</v>
      </c>
      <c r="S236" s="2" t="s">
        <v>134</v>
      </c>
      <c r="T236" s="2" t="s">
        <v>134</v>
      </c>
      <c r="U236" s="2" t="s">
        <v>134</v>
      </c>
      <c r="V236" s="2" t="s">
        <v>134</v>
      </c>
      <c r="W236" s="2" t="s">
        <v>134</v>
      </c>
      <c r="X236" s="2" t="s">
        <v>134</v>
      </c>
      <c r="Y236" s="40" t="s">
        <v>359</v>
      </c>
      <c r="Z236" s="26" t="s">
        <v>359</v>
      </c>
      <c r="AA236" s="38" t="s">
        <v>359</v>
      </c>
      <c r="AB236" s="21" t="s">
        <v>417</v>
      </c>
      <c r="AC236" s="1"/>
    </row>
    <row r="237" spans="1:29" ht="45" x14ac:dyDescent="0.25">
      <c r="A237" t="s">
        <v>340</v>
      </c>
      <c r="B237" s="4" t="s">
        <v>331</v>
      </c>
      <c r="C237" s="4" t="s">
        <v>366</v>
      </c>
      <c r="D237" s="3" t="str">
        <f t="shared" si="3"/>
        <v>All other electrical equipment and component manufacturing (in 335)</v>
      </c>
      <c r="E237" s="3" t="str" cm="1">
        <f t="array" aca="1" ref="E237" ca="1">MID(C237,FIND("(",C237,LOOKUP(2,1/(MID(C237,ROW(INDIRECT("1:"&amp;LEN(C237))),1)="("),ROW(INDIRECT("1:"&amp;LEN(C237)))))+1,FIND(")",C237,LOOKUP(2,1/(MID(C237,ROW(INDIRECT("1:"&amp;LEN(C237))),1)="("),ROW(INDIRECT("1:"&amp;LEN(C237)))))-FIND("(",C237,LOOKUP(2,1/(MID(C237,ROW(INDIRECT("1:"&amp;LEN(C237))),1)="("),ROW(INDIRECT("1:"&amp;LEN(C237)))))-1)</f>
        <v>in 335</v>
      </c>
      <c r="F237" s="3" t="s">
        <v>373</v>
      </c>
      <c r="G237" s="31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34" t="s">
        <v>26</v>
      </c>
      <c r="Q237" s="2" t="s">
        <v>134</v>
      </c>
      <c r="R237" s="2" t="s">
        <v>134</v>
      </c>
      <c r="S237" s="2" t="s">
        <v>134</v>
      </c>
      <c r="T237" s="2" t="s">
        <v>134</v>
      </c>
      <c r="U237" s="2" t="s">
        <v>134</v>
      </c>
      <c r="V237" s="2" t="s">
        <v>134</v>
      </c>
      <c r="W237" s="2" t="s">
        <v>134</v>
      </c>
      <c r="X237" s="2" t="s">
        <v>134</v>
      </c>
      <c r="Y237" s="40" t="s">
        <v>359</v>
      </c>
      <c r="Z237" s="26" t="s">
        <v>359</v>
      </c>
      <c r="AA237" s="38" t="s">
        <v>359</v>
      </c>
      <c r="AB237" s="21" t="s">
        <v>417</v>
      </c>
      <c r="AC237" s="1"/>
    </row>
    <row r="238" spans="1:29" ht="33" x14ac:dyDescent="0.25">
      <c r="A238" t="s">
        <v>340</v>
      </c>
      <c r="B238" s="4" t="s">
        <v>333</v>
      </c>
      <c r="C238" s="4" t="s">
        <v>334</v>
      </c>
      <c r="D238" s="3" t="str">
        <f t="shared" si="3"/>
        <v>Transportation equipment manufacturing (336)</v>
      </c>
      <c r="E238" s="3" t="str" cm="1">
        <f t="array" aca="1" ref="E238" ca="1">MID(C238,FIND("(",C238,LOOKUP(2,1/(MID(C238,ROW(INDIRECT("1:"&amp;LEN(C238))),1)="("),ROW(INDIRECT("1:"&amp;LEN(C238)))))+1,FIND(")",C238,LOOKUP(2,1/(MID(C238,ROW(INDIRECT("1:"&amp;LEN(C238))),1)="("),ROW(INDIRECT("1:"&amp;LEN(C238)))))-FIND("(",C238,LOOKUP(2,1/(MID(C238,ROW(INDIRECT("1:"&amp;LEN(C238))),1)="("),ROW(INDIRECT("1:"&amp;LEN(C238)))))-1)</f>
        <v>336</v>
      </c>
      <c r="F238" s="3"/>
      <c r="G238" s="31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34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40" t="s">
        <v>359</v>
      </c>
      <c r="Z238" s="26" t="s">
        <v>359</v>
      </c>
      <c r="AA238" s="38" t="s">
        <v>359</v>
      </c>
      <c r="AB238" s="21" t="s">
        <v>417</v>
      </c>
      <c r="AC238" s="1"/>
    </row>
    <row r="239" spans="1:29" ht="33" x14ac:dyDescent="0.25">
      <c r="A239" t="s">
        <v>340</v>
      </c>
      <c r="B239" s="4" t="s">
        <v>335</v>
      </c>
      <c r="C239" s="4" t="s">
        <v>336</v>
      </c>
      <c r="D239" s="3" t="str">
        <f t="shared" si="3"/>
        <v>Furniture and related product manufacturing (337)</v>
      </c>
      <c r="E239" s="3" t="str" cm="1">
        <f t="array" aca="1" ref="E239" ca="1">MID(C239,FIND("(",C239,LOOKUP(2,1/(MID(C239,ROW(INDIRECT("1:"&amp;LEN(C239))),1)="("),ROW(INDIRECT("1:"&amp;LEN(C239)))))+1,FIND(")",C239,LOOKUP(2,1/(MID(C239,ROW(INDIRECT("1:"&amp;LEN(C239))),1)="("),ROW(INDIRECT("1:"&amp;LEN(C239)))))-FIND("(",C239,LOOKUP(2,1/(MID(C239,ROW(INDIRECT("1:"&amp;LEN(C239))),1)="("),ROW(INDIRECT("1:"&amp;LEN(C239)))))-1)</f>
        <v>337</v>
      </c>
      <c r="F239" s="3"/>
      <c r="G239" s="31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34" t="s">
        <v>26</v>
      </c>
      <c r="Q239" s="26" t="s">
        <v>360</v>
      </c>
      <c r="R239" s="26" t="s">
        <v>360</v>
      </c>
      <c r="S239" s="2" t="s">
        <v>26</v>
      </c>
      <c r="T239" s="26" t="s">
        <v>360</v>
      </c>
      <c r="U239" s="26" t="s">
        <v>360</v>
      </c>
      <c r="V239" s="26" t="s">
        <v>360</v>
      </c>
      <c r="W239" s="26" t="s">
        <v>360</v>
      </c>
      <c r="X239" s="26" t="s">
        <v>359</v>
      </c>
      <c r="Y239" s="40" t="s">
        <v>359</v>
      </c>
      <c r="Z239" s="26" t="s">
        <v>359</v>
      </c>
      <c r="AA239" s="38" t="s">
        <v>359</v>
      </c>
      <c r="AB239" s="21" t="s">
        <v>417</v>
      </c>
      <c r="AC239" s="1"/>
    </row>
    <row r="240" spans="1:29" ht="33" x14ac:dyDescent="0.25">
      <c r="A240" t="s">
        <v>340</v>
      </c>
      <c r="B240" s="4" t="s">
        <v>337</v>
      </c>
      <c r="C240" s="4" t="s">
        <v>338</v>
      </c>
      <c r="D240" s="3" t="str">
        <f t="shared" si="3"/>
        <v>Medical equipment and supplies manufacturing (3391)</v>
      </c>
      <c r="E240" s="3" t="str" cm="1">
        <f t="array" aca="1" ref="E240" ca="1">MID(C240,FIND("(",C240,LOOKUP(2,1/(MID(C240,ROW(INDIRECT("1:"&amp;LEN(C240))),1)="("),ROW(INDIRECT("1:"&amp;LEN(C240)))))+1,FIND(")",C240,LOOKUP(2,1/(MID(C240,ROW(INDIRECT("1:"&amp;LEN(C240))),1)="("),ROW(INDIRECT("1:"&amp;LEN(C240)))))-FIND("(",C240,LOOKUP(2,1/(MID(C240,ROW(INDIRECT("1:"&amp;LEN(C240))),1)="("),ROW(INDIRECT("1:"&amp;LEN(C240)))))-1)</f>
        <v>3391</v>
      </c>
      <c r="F240" s="3"/>
      <c r="G240" s="31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34" t="s">
        <v>26</v>
      </c>
      <c r="Q240" s="26" t="s">
        <v>360</v>
      </c>
      <c r="R240" s="26" t="s">
        <v>360</v>
      </c>
      <c r="S240" s="2" t="s">
        <v>26</v>
      </c>
      <c r="T240" s="26" t="s">
        <v>360</v>
      </c>
      <c r="U240" s="26" t="s">
        <v>360</v>
      </c>
      <c r="V240" s="26" t="s">
        <v>360</v>
      </c>
      <c r="W240" s="26" t="s">
        <v>360</v>
      </c>
      <c r="X240" s="26" t="s">
        <v>359</v>
      </c>
      <c r="Y240" s="40" t="s">
        <v>359</v>
      </c>
      <c r="Z240" s="26" t="s">
        <v>359</v>
      </c>
      <c r="AA240" s="38" t="s">
        <v>359</v>
      </c>
      <c r="AB240" s="21" t="s">
        <v>417</v>
      </c>
      <c r="AC240" s="1"/>
    </row>
    <row r="241" spans="1:29" ht="33" x14ac:dyDescent="0.25">
      <c r="A241" t="s">
        <v>340</v>
      </c>
      <c r="B241" s="4" t="s">
        <v>337</v>
      </c>
      <c r="C241" s="4" t="s">
        <v>339</v>
      </c>
      <c r="D241" s="3" t="str">
        <f t="shared" si="3"/>
        <v>Other miscellaneous manufacturing (3399)</v>
      </c>
      <c r="E241" s="3" t="str" cm="1">
        <f t="array" aca="1" ref="E241" ca="1">MID(C241,FIND("(",C241,LOOKUP(2,1/(MID(C241,ROW(INDIRECT("1:"&amp;LEN(C241))),1)="("),ROW(INDIRECT("1:"&amp;LEN(C241)))))+1,FIND(")",C241,LOOKUP(2,1/(MID(C241,ROW(INDIRECT("1:"&amp;LEN(C241))),1)="("),ROW(INDIRECT("1:"&amp;LEN(C241)))))-FIND("(",C241,LOOKUP(2,1/(MID(C241,ROW(INDIRECT("1:"&amp;LEN(C241))),1)="("),ROW(INDIRECT("1:"&amp;LEN(C241)))))-1)</f>
        <v>3399</v>
      </c>
      <c r="F241" s="3"/>
      <c r="G241" s="31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34" t="s">
        <v>26</v>
      </c>
      <c r="Q241" s="26" t="s">
        <v>360</v>
      </c>
      <c r="R241" s="26" t="s">
        <v>360</v>
      </c>
      <c r="S241" s="2" t="s">
        <v>26</v>
      </c>
      <c r="T241" s="26" t="s">
        <v>360</v>
      </c>
      <c r="U241" s="26" t="s">
        <v>360</v>
      </c>
      <c r="V241" s="26" t="s">
        <v>360</v>
      </c>
      <c r="W241" s="26" t="s">
        <v>360</v>
      </c>
      <c r="X241" s="26" t="s">
        <v>359</v>
      </c>
      <c r="Y241" s="40" t="s">
        <v>359</v>
      </c>
      <c r="Z241" s="26" t="s">
        <v>359</v>
      </c>
      <c r="AA241" s="38" t="s">
        <v>359</v>
      </c>
      <c r="AB241" s="21" t="s">
        <v>417</v>
      </c>
      <c r="AC24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Carper (DCP)</dc:creator>
  <cp:lastModifiedBy>Michael Carper (DCP)</cp:lastModifiedBy>
  <dcterms:created xsi:type="dcterms:W3CDTF">2025-03-19T17:44:51Z</dcterms:created>
  <dcterms:modified xsi:type="dcterms:W3CDTF">2025-07-01T18:38:21Z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2025-03-20T18:13:08Z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0526ae56-ef48-4b65-8d9d-a4e304f9b4ba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