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Y_Ma2\Desktop\GITHUB\td-trends\ferry\Staten Island Ferry Passenger Counts - by Month\2020\"/>
    </mc:Choice>
  </mc:AlternateContent>
  <xr:revisionPtr revIDLastSave="0" documentId="13_ncr:1_{7FA30DC7-0526-4DA1-BF79-A5BFD1CAB14C}" xr6:coauthVersionLast="45" xr6:coauthVersionMax="45" xr10:uidLastSave="{00000000-0000-0000-0000-000000000000}"/>
  <bookViews>
    <workbookView xWindow="-23148" yWindow="-108" windowWidth="23256" windowHeight="12576" xr2:uid="{00000000-000D-0000-FFFF-FFFF00000000}"/>
  </bookViews>
  <sheets>
    <sheet name="TOTALS" sheetId="1" r:id="rId1"/>
    <sheet name="WEEKDAY-WEEKEN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4" i="2" l="1"/>
  <c r="G7" i="1" l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6" i="1"/>
  <c r="E37" i="1"/>
  <c r="D37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6" i="1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4" i="2"/>
  <c r="E25" i="2"/>
  <c r="D25" i="2"/>
  <c r="F35" i="2"/>
  <c r="F36" i="2"/>
  <c r="F37" i="2"/>
  <c r="F38" i="2"/>
  <c r="F39" i="2"/>
  <c r="F40" i="2"/>
  <c r="F41" i="2"/>
  <c r="F42" i="2"/>
  <c r="F43" i="2"/>
  <c r="F47" i="2" s="1"/>
  <c r="F34" i="2"/>
  <c r="E44" i="2"/>
  <c r="D44" i="2"/>
  <c r="B43" i="2"/>
  <c r="B42" i="2"/>
  <c r="B24" i="2"/>
  <c r="B23" i="2"/>
  <c r="B22" i="2"/>
  <c r="B21" i="2"/>
  <c r="B20" i="2"/>
  <c r="B41" i="2"/>
  <c r="B40" i="2"/>
  <c r="B19" i="2"/>
  <c r="B18" i="2"/>
  <c r="B17" i="2"/>
  <c r="B16" i="2"/>
  <c r="B15" i="2"/>
  <c r="B39" i="2"/>
  <c r="B38" i="2"/>
  <c r="B14" i="2"/>
  <c r="B13" i="2"/>
  <c r="B12" i="2"/>
  <c r="B11" i="2"/>
  <c r="B10" i="2"/>
  <c r="B37" i="2"/>
  <c r="B36" i="2"/>
  <c r="B9" i="2"/>
  <c r="B8" i="2"/>
  <c r="B7" i="2"/>
  <c r="B6" i="2"/>
  <c r="B5" i="2"/>
  <c r="B35" i="2"/>
  <c r="B34" i="2"/>
  <c r="B4" i="2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6" i="1"/>
  <c r="F46" i="2" l="1"/>
  <c r="F28" i="2"/>
  <c r="F44" i="2"/>
  <c r="F37" i="1"/>
  <c r="F41" i="1" s="1"/>
  <c r="F25" i="2"/>
  <c r="F27" i="2" s="1"/>
</calcChain>
</file>

<file path=xl/sharedStrings.xml><?xml version="1.0" encoding="utf-8"?>
<sst xmlns="http://schemas.openxmlformats.org/spreadsheetml/2006/main" count="26" uniqueCount="16">
  <si>
    <t>WHT</t>
  </si>
  <si>
    <t>STG</t>
  </si>
  <si>
    <t>DAY</t>
  </si>
  <si>
    <t>DATE</t>
  </si>
  <si>
    <t>COMBINED TOTAL</t>
  </si>
  <si>
    <t>MAY 2020 WEEKDAY TOTALS</t>
  </si>
  <si>
    <t>MAY 2020 WEEKEND TOTALS</t>
  </si>
  <si>
    <t>TOTALS:</t>
  </si>
  <si>
    <t>TOTAL RIDERSHIP</t>
  </si>
  <si>
    <t>TOTALS</t>
  </si>
  <si>
    <t>Average Saturday Passengers</t>
  </si>
  <si>
    <t>Average Sunday Passengers</t>
  </si>
  <si>
    <t>Total Weekday Pax Count May 2020</t>
  </si>
  <si>
    <t>Average Passengers/Weekday</t>
  </si>
  <si>
    <t>Difference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</si>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</sst>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entury Gothic"/>
      <family val="2"/>
    </font>
    <font>
      <b/>
      <sz val="11"/>
      <color theme="1"/>
      <name val="Century Gothic"/>
      <family val="2"/>
    </font>
    <font>
      <b/>
      <sz val="11"/>
      <color theme="0"/>
      <name val="Century Gothic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14" fontId="1" fillId="0" borderId="8" xfId="0" applyNumberFormat="1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14" fontId="1" fillId="0" borderId="0" xfId="0" applyNumberFormat="1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1" fontId="2" fillId="4" borderId="1" xfId="0" applyNumberFormat="1" applyFont="1" applyFill="1" applyBorder="1" applyAlignment="1">
      <alignment horizontal="center"/>
    </xf>
    <xf numFmtId="0" fontId="2" fillId="4" borderId="1" xfId="0" applyFont="1" applyFill="1" applyBorder="1" applyAlignment="1"/>
    <xf numFmtId="17" fontId="3" fillId="2" borderId="2" xfId="0" applyNumberFormat="1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G41"/>
  <sheetViews>
    <sheetView tabSelected="1" topLeftCell="A13" workbookViewId="0">
      <selection activeCell="K29" sqref="K29"/>
    </sheetView>
  </sheetViews>
  <sheetFormatPr defaultColWidth="12.6640625" defaultRowHeight="13.8" x14ac:dyDescent="0.25"/>
  <cols>
    <col min="1" max="6" width="12.6640625" style="1"/>
    <col min="7" max="7" width="0" style="1" hidden="1" customWidth="1"/>
    <col min="8" max="16384" width="12.6640625" style="1"/>
  </cols>
  <sheetData>
    <row r="4" spans="2:7" x14ac:dyDescent="0.25">
      <c r="B4" s="19">
        <v>43952</v>
      </c>
      <c r="C4" s="20"/>
      <c r="D4" s="20"/>
      <c r="E4" s="20"/>
      <c r="F4" s="20"/>
    </row>
    <row r="5" spans="2:7" ht="27.6" x14ac:dyDescent="0.25">
      <c r="B5" s="4" t="s">
        <v>2</v>
      </c>
      <c r="C5" s="4" t="s">
        <v>15</v>
      </c>
      <c r="D5" s="4" t="s">
        <v>0</v>
      </c>
      <c r="E5" s="4" t="s">
        <v>1</v>
      </c>
      <c r="F5" s="5" t="s">
        <v>4</v>
      </c>
      <c r="G5" s="1" t="s">
        <v>14</v>
      </c>
    </row>
    <row r="6" spans="2:7" x14ac:dyDescent="0.25">
      <c r="B6" s="6" t="str">
        <f>CHOOSE(WEEKDAY(C6),"SUN","MON","TUE","WED","THU","FRI","SAT")</f>
        <v>FRI</v>
      </c>
      <c r="C6" s="3">
        <v>43952</v>
      </c>
      <c r="D6" s="2">
        <v>4036</v>
      </c>
      <c r="E6" s="2">
        <v>4015</v>
      </c>
      <c r="F6" s="2">
        <f>SUM(D6:E6)</f>
        <v>8051</v>
      </c>
      <c r="G6" s="1">
        <f>D6-E6</f>
        <v>21</v>
      </c>
    </row>
    <row r="7" spans="2:7" x14ac:dyDescent="0.25">
      <c r="B7" s="6" t="str">
        <f t="shared" ref="B7:B36" si="0">CHOOSE(WEEKDAY(C7),"SUN","MON","TUE","WED","THU","FRI","SAT")</f>
        <v>SAT</v>
      </c>
      <c r="C7" s="3">
        <v>43953</v>
      </c>
      <c r="D7" s="2">
        <v>3641</v>
      </c>
      <c r="E7" s="2">
        <v>3292</v>
      </c>
      <c r="F7" s="2">
        <f t="shared" ref="F7:F37" si="1">SUM(D7:E7)</f>
        <v>6933</v>
      </c>
      <c r="G7" s="1">
        <f t="shared" ref="G7:G36" si="2">D7-E7</f>
        <v>349</v>
      </c>
    </row>
    <row r="8" spans="2:7" x14ac:dyDescent="0.25">
      <c r="B8" s="6" t="str">
        <f t="shared" si="0"/>
        <v>SUN</v>
      </c>
      <c r="C8" s="3">
        <v>43954</v>
      </c>
      <c r="D8" s="2">
        <v>3144</v>
      </c>
      <c r="E8" s="2">
        <v>2765</v>
      </c>
      <c r="F8" s="2">
        <f t="shared" si="1"/>
        <v>5909</v>
      </c>
      <c r="G8" s="1">
        <f t="shared" si="2"/>
        <v>379</v>
      </c>
    </row>
    <row r="9" spans="2:7" x14ac:dyDescent="0.25">
      <c r="B9" s="6" t="str">
        <f t="shared" si="0"/>
        <v>MON</v>
      </c>
      <c r="C9" s="3">
        <v>43955</v>
      </c>
      <c r="D9" s="2">
        <v>4491</v>
      </c>
      <c r="E9" s="2">
        <v>4387</v>
      </c>
      <c r="F9" s="2">
        <f t="shared" si="1"/>
        <v>8878</v>
      </c>
      <c r="G9" s="1">
        <f t="shared" si="2"/>
        <v>104</v>
      </c>
    </row>
    <row r="10" spans="2:7" x14ac:dyDescent="0.25">
      <c r="B10" s="6" t="str">
        <f t="shared" si="0"/>
        <v>TUE</v>
      </c>
      <c r="C10" s="3">
        <v>43956</v>
      </c>
      <c r="D10" s="2">
        <v>4417</v>
      </c>
      <c r="E10" s="2">
        <v>4241</v>
      </c>
      <c r="F10" s="2">
        <f t="shared" si="1"/>
        <v>8658</v>
      </c>
      <c r="G10" s="1">
        <f t="shared" si="2"/>
        <v>176</v>
      </c>
    </row>
    <row r="11" spans="2:7" x14ac:dyDescent="0.25">
      <c r="B11" s="6" t="str">
        <f t="shared" si="0"/>
        <v>WED</v>
      </c>
      <c r="C11" s="3">
        <v>43957</v>
      </c>
      <c r="D11" s="2">
        <v>4268</v>
      </c>
      <c r="E11" s="2">
        <v>4029</v>
      </c>
      <c r="F11" s="2">
        <f t="shared" si="1"/>
        <v>8297</v>
      </c>
      <c r="G11" s="1">
        <f t="shared" si="2"/>
        <v>239</v>
      </c>
    </row>
    <row r="12" spans="2:7" x14ac:dyDescent="0.25">
      <c r="B12" s="6" t="str">
        <f t="shared" si="0"/>
        <v>THU</v>
      </c>
      <c r="C12" s="3">
        <v>43958</v>
      </c>
      <c r="D12" s="2">
        <v>4708</v>
      </c>
      <c r="E12" s="2">
        <v>4534</v>
      </c>
      <c r="F12" s="2">
        <f t="shared" si="1"/>
        <v>9242</v>
      </c>
      <c r="G12" s="1">
        <f t="shared" si="2"/>
        <v>174</v>
      </c>
    </row>
    <row r="13" spans="2:7" x14ac:dyDescent="0.25">
      <c r="B13" s="6" t="str">
        <f t="shared" si="0"/>
        <v>FRI</v>
      </c>
      <c r="C13" s="3">
        <v>43959</v>
      </c>
      <c r="D13" s="2">
        <v>4456</v>
      </c>
      <c r="E13" s="2">
        <v>4192</v>
      </c>
      <c r="F13" s="2">
        <f t="shared" si="1"/>
        <v>8648</v>
      </c>
      <c r="G13" s="1">
        <f t="shared" si="2"/>
        <v>264</v>
      </c>
    </row>
    <row r="14" spans="2:7" x14ac:dyDescent="0.25">
      <c r="B14" s="6" t="str">
        <f t="shared" si="0"/>
        <v>SAT</v>
      </c>
      <c r="C14" s="3">
        <v>43960</v>
      </c>
      <c r="D14" s="2">
        <v>3164</v>
      </c>
      <c r="E14" s="2">
        <v>3055</v>
      </c>
      <c r="F14" s="2">
        <f t="shared" si="1"/>
        <v>6219</v>
      </c>
      <c r="G14" s="1">
        <f t="shared" si="2"/>
        <v>109</v>
      </c>
    </row>
    <row r="15" spans="2:7" x14ac:dyDescent="0.25">
      <c r="B15" s="6" t="str">
        <f t="shared" si="0"/>
        <v>SUN</v>
      </c>
      <c r="C15" s="3">
        <v>43961</v>
      </c>
      <c r="D15" s="2">
        <v>3443</v>
      </c>
      <c r="E15" s="2">
        <v>3118</v>
      </c>
      <c r="F15" s="2">
        <f t="shared" si="1"/>
        <v>6561</v>
      </c>
      <c r="G15" s="1">
        <f t="shared" si="2"/>
        <v>325</v>
      </c>
    </row>
    <row r="16" spans="2:7" x14ac:dyDescent="0.25">
      <c r="B16" s="6" t="str">
        <f t="shared" si="0"/>
        <v>MON</v>
      </c>
      <c r="C16" s="3">
        <v>43962</v>
      </c>
      <c r="D16" s="2">
        <v>4387</v>
      </c>
      <c r="E16" s="2">
        <v>4289</v>
      </c>
      <c r="F16" s="2">
        <f t="shared" si="1"/>
        <v>8676</v>
      </c>
      <c r="G16" s="1">
        <f t="shared" si="2"/>
        <v>98</v>
      </c>
    </row>
    <row r="17" spans="2:7" x14ac:dyDescent="0.25">
      <c r="B17" s="6" t="str">
        <f t="shared" si="0"/>
        <v>TUE</v>
      </c>
      <c r="C17" s="3">
        <v>43963</v>
      </c>
      <c r="D17" s="2">
        <v>4467</v>
      </c>
      <c r="E17" s="2">
        <v>4440</v>
      </c>
      <c r="F17" s="2">
        <f t="shared" si="1"/>
        <v>8907</v>
      </c>
      <c r="G17" s="1">
        <f t="shared" si="2"/>
        <v>27</v>
      </c>
    </row>
    <row r="18" spans="2:7" x14ac:dyDescent="0.25">
      <c r="B18" s="6" t="str">
        <f t="shared" si="0"/>
        <v>WED</v>
      </c>
      <c r="C18" s="3">
        <v>43964</v>
      </c>
      <c r="D18" s="2">
        <v>4416</v>
      </c>
      <c r="E18" s="2">
        <v>4607</v>
      </c>
      <c r="F18" s="2">
        <f t="shared" si="1"/>
        <v>9023</v>
      </c>
      <c r="G18" s="1">
        <f t="shared" si="2"/>
        <v>-191</v>
      </c>
    </row>
    <row r="19" spans="2:7" x14ac:dyDescent="0.25">
      <c r="B19" s="6" t="str">
        <f t="shared" si="0"/>
        <v>THU</v>
      </c>
      <c r="C19" s="3">
        <v>43965</v>
      </c>
      <c r="D19" s="2">
        <v>4527</v>
      </c>
      <c r="E19" s="2">
        <v>4587</v>
      </c>
      <c r="F19" s="2">
        <f t="shared" si="1"/>
        <v>9114</v>
      </c>
      <c r="G19" s="1">
        <f t="shared" si="2"/>
        <v>-60</v>
      </c>
    </row>
    <row r="20" spans="2:7" x14ac:dyDescent="0.25">
      <c r="B20" s="6" t="str">
        <f t="shared" si="0"/>
        <v>FRI</v>
      </c>
      <c r="C20" s="3">
        <v>43966</v>
      </c>
      <c r="D20" s="2">
        <v>4777</v>
      </c>
      <c r="E20" s="2">
        <v>4884</v>
      </c>
      <c r="F20" s="2">
        <f t="shared" si="1"/>
        <v>9661</v>
      </c>
      <c r="G20" s="1">
        <f t="shared" si="2"/>
        <v>-107</v>
      </c>
    </row>
    <row r="21" spans="2:7" x14ac:dyDescent="0.25">
      <c r="B21" s="6" t="str">
        <f t="shared" si="0"/>
        <v>SAT</v>
      </c>
      <c r="C21" s="3">
        <v>43967</v>
      </c>
      <c r="D21" s="2">
        <v>4132</v>
      </c>
      <c r="E21" s="2">
        <v>3872</v>
      </c>
      <c r="F21" s="2">
        <f t="shared" si="1"/>
        <v>8004</v>
      </c>
      <c r="G21" s="1">
        <f t="shared" si="2"/>
        <v>260</v>
      </c>
    </row>
    <row r="22" spans="2:7" x14ac:dyDescent="0.25">
      <c r="B22" s="6" t="str">
        <f t="shared" si="0"/>
        <v>SUN</v>
      </c>
      <c r="C22" s="3">
        <v>43968</v>
      </c>
      <c r="D22" s="2">
        <v>3374</v>
      </c>
      <c r="E22" s="2">
        <v>3068</v>
      </c>
      <c r="F22" s="2">
        <f t="shared" si="1"/>
        <v>6442</v>
      </c>
      <c r="G22" s="1">
        <f t="shared" si="2"/>
        <v>306</v>
      </c>
    </row>
    <row r="23" spans="2:7" x14ac:dyDescent="0.25">
      <c r="B23" s="6" t="str">
        <f t="shared" si="0"/>
        <v>MON</v>
      </c>
      <c r="C23" s="3">
        <v>43969</v>
      </c>
      <c r="D23" s="2">
        <v>4932</v>
      </c>
      <c r="E23" s="2">
        <v>4792</v>
      </c>
      <c r="F23" s="2">
        <f t="shared" si="1"/>
        <v>9724</v>
      </c>
      <c r="G23" s="1">
        <f t="shared" si="2"/>
        <v>140</v>
      </c>
    </row>
    <row r="24" spans="2:7" x14ac:dyDescent="0.25">
      <c r="B24" s="6" t="str">
        <f t="shared" si="0"/>
        <v>TUE</v>
      </c>
      <c r="C24" s="3">
        <v>43970</v>
      </c>
      <c r="D24" s="2">
        <v>5102</v>
      </c>
      <c r="E24" s="2">
        <v>4836</v>
      </c>
      <c r="F24" s="2">
        <f t="shared" si="1"/>
        <v>9938</v>
      </c>
      <c r="G24" s="1">
        <f t="shared" si="2"/>
        <v>266</v>
      </c>
    </row>
    <row r="25" spans="2:7" x14ac:dyDescent="0.25">
      <c r="B25" s="6" t="str">
        <f t="shared" si="0"/>
        <v>WED</v>
      </c>
      <c r="C25" s="3">
        <v>43971</v>
      </c>
      <c r="D25" s="2">
        <v>5051</v>
      </c>
      <c r="E25" s="2">
        <v>4854</v>
      </c>
      <c r="F25" s="2">
        <f t="shared" si="1"/>
        <v>9905</v>
      </c>
      <c r="G25" s="1">
        <f t="shared" si="2"/>
        <v>197</v>
      </c>
    </row>
    <row r="26" spans="2:7" x14ac:dyDescent="0.25">
      <c r="B26" s="6" t="str">
        <f t="shared" si="0"/>
        <v>THU</v>
      </c>
      <c r="C26" s="3">
        <v>43972</v>
      </c>
      <c r="D26" s="2">
        <v>5246</v>
      </c>
      <c r="E26" s="2">
        <v>4973</v>
      </c>
      <c r="F26" s="2">
        <f t="shared" si="1"/>
        <v>10219</v>
      </c>
      <c r="G26" s="1">
        <f t="shared" si="2"/>
        <v>273</v>
      </c>
    </row>
    <row r="27" spans="2:7" x14ac:dyDescent="0.25">
      <c r="B27" s="6" t="str">
        <f t="shared" si="0"/>
        <v>FRI</v>
      </c>
      <c r="C27" s="3">
        <v>43973</v>
      </c>
      <c r="D27" s="2">
        <v>5384</v>
      </c>
      <c r="E27" s="2">
        <v>5033</v>
      </c>
      <c r="F27" s="2">
        <f t="shared" si="1"/>
        <v>10417</v>
      </c>
      <c r="G27" s="1">
        <f t="shared" si="2"/>
        <v>351</v>
      </c>
    </row>
    <row r="28" spans="2:7" x14ac:dyDescent="0.25">
      <c r="B28" s="6" t="str">
        <f t="shared" si="0"/>
        <v>SAT</v>
      </c>
      <c r="C28" s="3">
        <v>43974</v>
      </c>
      <c r="D28" s="2">
        <v>3291</v>
      </c>
      <c r="E28" s="2">
        <v>3062</v>
      </c>
      <c r="F28" s="2">
        <f t="shared" si="1"/>
        <v>6353</v>
      </c>
      <c r="G28" s="1">
        <f t="shared" si="2"/>
        <v>229</v>
      </c>
    </row>
    <row r="29" spans="2:7" x14ac:dyDescent="0.25">
      <c r="B29" s="6" t="str">
        <f t="shared" si="0"/>
        <v>SUN</v>
      </c>
      <c r="C29" s="3">
        <v>43975</v>
      </c>
      <c r="D29" s="2">
        <v>3973</v>
      </c>
      <c r="E29" s="2">
        <v>3614</v>
      </c>
      <c r="F29" s="2">
        <f t="shared" si="1"/>
        <v>7587</v>
      </c>
      <c r="G29" s="1">
        <f t="shared" si="2"/>
        <v>359</v>
      </c>
    </row>
    <row r="30" spans="2:7" x14ac:dyDescent="0.25">
      <c r="B30" s="6" t="str">
        <f t="shared" si="0"/>
        <v>MON</v>
      </c>
      <c r="C30" s="3">
        <v>43976</v>
      </c>
      <c r="D30" s="2">
        <v>4096</v>
      </c>
      <c r="E30" s="2">
        <v>3936</v>
      </c>
      <c r="F30" s="2">
        <f t="shared" si="1"/>
        <v>8032</v>
      </c>
      <c r="G30" s="1">
        <f t="shared" si="2"/>
        <v>160</v>
      </c>
    </row>
    <row r="31" spans="2:7" x14ac:dyDescent="0.25">
      <c r="B31" s="6" t="str">
        <f t="shared" si="0"/>
        <v>TUE</v>
      </c>
      <c r="C31" s="3">
        <v>43977</v>
      </c>
      <c r="D31" s="2">
        <v>5704</v>
      </c>
      <c r="E31" s="2">
        <v>5518</v>
      </c>
      <c r="F31" s="2">
        <f t="shared" si="1"/>
        <v>11222</v>
      </c>
      <c r="G31" s="1">
        <f t="shared" si="2"/>
        <v>186</v>
      </c>
    </row>
    <row r="32" spans="2:7" x14ac:dyDescent="0.25">
      <c r="B32" s="6" t="str">
        <f t="shared" si="0"/>
        <v>WED</v>
      </c>
      <c r="C32" s="3">
        <v>43978</v>
      </c>
      <c r="D32" s="2">
        <v>6056</v>
      </c>
      <c r="E32" s="2">
        <v>5690</v>
      </c>
      <c r="F32" s="2">
        <f t="shared" si="1"/>
        <v>11746</v>
      </c>
      <c r="G32" s="1">
        <f t="shared" si="2"/>
        <v>366</v>
      </c>
    </row>
    <row r="33" spans="2:7" x14ac:dyDescent="0.25">
      <c r="B33" s="6" t="str">
        <f t="shared" si="0"/>
        <v>THU</v>
      </c>
      <c r="C33" s="3">
        <v>43979</v>
      </c>
      <c r="D33" s="2">
        <v>5610</v>
      </c>
      <c r="E33" s="2">
        <v>5290</v>
      </c>
      <c r="F33" s="2">
        <f t="shared" si="1"/>
        <v>10900</v>
      </c>
      <c r="G33" s="1">
        <f t="shared" si="2"/>
        <v>320</v>
      </c>
    </row>
    <row r="34" spans="2:7" x14ac:dyDescent="0.25">
      <c r="B34" s="6" t="str">
        <f t="shared" si="0"/>
        <v>FRI</v>
      </c>
      <c r="C34" s="3">
        <v>43980</v>
      </c>
      <c r="D34" s="2">
        <v>5650</v>
      </c>
      <c r="E34" s="2">
        <v>5384</v>
      </c>
      <c r="F34" s="2">
        <f t="shared" si="1"/>
        <v>11034</v>
      </c>
      <c r="G34" s="1">
        <f t="shared" si="2"/>
        <v>266</v>
      </c>
    </row>
    <row r="35" spans="2:7" x14ac:dyDescent="0.25">
      <c r="B35" s="6" t="str">
        <f t="shared" si="0"/>
        <v>SAT</v>
      </c>
      <c r="C35" s="3">
        <v>43981</v>
      </c>
      <c r="D35" s="2">
        <v>4396</v>
      </c>
      <c r="E35" s="2">
        <v>4011</v>
      </c>
      <c r="F35" s="2">
        <f t="shared" si="1"/>
        <v>8407</v>
      </c>
      <c r="G35" s="1">
        <f t="shared" si="2"/>
        <v>385</v>
      </c>
    </row>
    <row r="36" spans="2:7" x14ac:dyDescent="0.25">
      <c r="B36" s="8" t="str">
        <f t="shared" si="0"/>
        <v>SUN</v>
      </c>
      <c r="C36" s="9">
        <v>43982</v>
      </c>
      <c r="D36" s="10">
        <v>4037</v>
      </c>
      <c r="E36" s="10">
        <v>3693</v>
      </c>
      <c r="F36" s="10">
        <f t="shared" si="1"/>
        <v>7730</v>
      </c>
      <c r="G36" s="1">
        <f t="shared" si="2"/>
        <v>344</v>
      </c>
    </row>
    <row r="37" spans="2:7" x14ac:dyDescent="0.25">
      <c r="C37" s="18" t="s">
        <v>7</v>
      </c>
      <c r="D37" s="13">
        <f>SUM(D6:D36)</f>
        <v>138376</v>
      </c>
      <c r="E37" s="13">
        <f>SUM(E6:E36)</f>
        <v>132061</v>
      </c>
      <c r="F37" s="13">
        <f t="shared" si="1"/>
        <v>270437</v>
      </c>
    </row>
    <row r="40" spans="2:7" ht="14.4" thickBot="1" x14ac:dyDescent="0.3"/>
    <row r="41" spans="2:7" ht="14.4" thickBot="1" x14ac:dyDescent="0.3">
      <c r="B41" s="21" t="s">
        <v>8</v>
      </c>
      <c r="C41" s="22"/>
      <c r="D41" s="22"/>
      <c r="E41" s="7"/>
      <c r="F41" s="16">
        <f>F37</f>
        <v>270437</v>
      </c>
    </row>
  </sheetData>
  <mergeCells count="2">
    <mergeCell ref="B4:F4"/>
    <mergeCell ref="B41:D41"/>
  </mergeCells>
  <pageMargins left="0.7" right="0.7" top="0.75" bottom="0.75" header="0.3" footer="0.3"/>
  <ignoredErrors>
    <ignoredError sqref="F6:F37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S48"/>
  <sheetViews>
    <sheetView workbookViewId="0">
      <selection activeCell="F46" sqref="F46"/>
    </sheetView>
  </sheetViews>
  <sheetFormatPr defaultColWidth="12.6640625" defaultRowHeight="13.8" x14ac:dyDescent="0.25"/>
  <cols>
    <col min="1" max="16384" width="12.6640625" style="1"/>
  </cols>
  <sheetData>
    <row r="2" spans="2:18" x14ac:dyDescent="0.25">
      <c r="B2" s="29" t="s">
        <v>5</v>
      </c>
      <c r="C2" s="29"/>
      <c r="D2" s="29"/>
      <c r="E2" s="29"/>
      <c r="F2" s="29"/>
    </row>
    <row r="3" spans="2:18" ht="27.6" x14ac:dyDescent="0.25">
      <c r="B3" s="11" t="s">
        <v>2</v>
      </c>
      <c r="C3" s="11" t="s">
        <v>3</v>
      </c>
      <c r="D3" s="11" t="s">
        <v>0</v>
      </c>
      <c r="E3" s="11" t="s">
        <v>1</v>
      </c>
      <c r="F3" s="12" t="s">
        <v>4</v>
      </c>
      <c r="I3" s="14"/>
      <c r="J3" s="14"/>
      <c r="K3" s="14"/>
      <c r="L3" s="14"/>
      <c r="M3" s="14"/>
      <c r="N3" s="14"/>
    </row>
    <row r="4" spans="2:18" x14ac:dyDescent="0.25">
      <c r="B4" s="6" t="str">
        <f t="shared" ref="B4:B24" si="0">CHOOSE(WEEKDAY(C4),"SUN","MON","TUE","WED","THU","FRI","SAT")</f>
        <v>FRI</v>
      </c>
      <c r="C4" s="3">
        <v>43952</v>
      </c>
      <c r="D4" s="2">
        <v>4036</v>
      </c>
      <c r="E4" s="2">
        <v>4015</v>
      </c>
      <c r="F4" s="2">
        <f>SUM(D4:E4)</f>
        <v>8051</v>
      </c>
      <c r="I4" s="14"/>
      <c r="J4" s="14"/>
      <c r="K4" s="15"/>
      <c r="L4" s="14"/>
      <c r="M4" s="14"/>
      <c r="N4" s="14"/>
    </row>
    <row r="5" spans="2:18" x14ac:dyDescent="0.25">
      <c r="B5" s="6" t="str">
        <f t="shared" si="0"/>
        <v>MON</v>
      </c>
      <c r="C5" s="3">
        <v>43955</v>
      </c>
      <c r="D5" s="2">
        <v>4491</v>
      </c>
      <c r="E5" s="2">
        <v>4387</v>
      </c>
      <c r="F5" s="2">
        <f t="shared" ref="F5:F24" si="1">SUM(D5:E5)</f>
        <v>8878</v>
      </c>
      <c r="I5" s="14"/>
      <c r="J5" s="14"/>
      <c r="K5" s="14"/>
      <c r="L5" s="14"/>
      <c r="M5" s="14"/>
      <c r="N5" s="14"/>
    </row>
    <row r="6" spans="2:18" x14ac:dyDescent="0.25">
      <c r="B6" s="6" t="str">
        <f t="shared" si="0"/>
        <v>TUE</v>
      </c>
      <c r="C6" s="3">
        <v>43956</v>
      </c>
      <c r="D6" s="2">
        <v>4417</v>
      </c>
      <c r="E6" s="2">
        <v>4241</v>
      </c>
      <c r="F6" s="2">
        <f t="shared" si="1"/>
        <v>8658</v>
      </c>
    </row>
    <row r="7" spans="2:18" x14ac:dyDescent="0.25">
      <c r="B7" s="6" t="str">
        <f t="shared" si="0"/>
        <v>WED</v>
      </c>
      <c r="C7" s="3">
        <v>43957</v>
      </c>
      <c r="D7" s="2">
        <v>4268</v>
      </c>
      <c r="E7" s="2">
        <v>4029</v>
      </c>
      <c r="F7" s="2">
        <f t="shared" si="1"/>
        <v>8297</v>
      </c>
    </row>
    <row r="8" spans="2:18" x14ac:dyDescent="0.25">
      <c r="B8" s="6" t="str">
        <f t="shared" si="0"/>
        <v>THU</v>
      </c>
      <c r="C8" s="3">
        <v>43958</v>
      </c>
      <c r="D8" s="2">
        <v>4708</v>
      </c>
      <c r="E8" s="2">
        <v>4534</v>
      </c>
      <c r="F8" s="2">
        <f t="shared" si="1"/>
        <v>9242</v>
      </c>
    </row>
    <row r="9" spans="2:18" x14ac:dyDescent="0.25">
      <c r="B9" s="6" t="str">
        <f t="shared" si="0"/>
        <v>FRI</v>
      </c>
      <c r="C9" s="3">
        <v>43959</v>
      </c>
      <c r="D9" s="2">
        <v>4456</v>
      </c>
      <c r="E9" s="2">
        <v>4192</v>
      </c>
      <c r="F9" s="2">
        <f t="shared" si="1"/>
        <v>8648</v>
      </c>
    </row>
    <row r="10" spans="2:18" x14ac:dyDescent="0.25">
      <c r="B10" s="6" t="str">
        <f t="shared" si="0"/>
        <v>MON</v>
      </c>
      <c r="C10" s="3">
        <v>43962</v>
      </c>
      <c r="D10" s="2">
        <v>4387</v>
      </c>
      <c r="E10" s="2">
        <v>4289</v>
      </c>
      <c r="F10" s="2">
        <f t="shared" si="1"/>
        <v>8676</v>
      </c>
    </row>
    <row r="11" spans="2:18" x14ac:dyDescent="0.25">
      <c r="B11" s="6" t="str">
        <f t="shared" si="0"/>
        <v>TUE</v>
      </c>
      <c r="C11" s="3">
        <v>43963</v>
      </c>
      <c r="D11" s="2">
        <v>4467</v>
      </c>
      <c r="E11" s="2">
        <v>4440</v>
      </c>
      <c r="F11" s="2">
        <f t="shared" si="1"/>
        <v>8907</v>
      </c>
    </row>
    <row r="12" spans="2:18" x14ac:dyDescent="0.25">
      <c r="B12" s="6" t="str">
        <f t="shared" si="0"/>
        <v>WED</v>
      </c>
      <c r="C12" s="3">
        <v>43964</v>
      </c>
      <c r="D12" s="2">
        <v>4416</v>
      </c>
      <c r="E12" s="2">
        <v>4607</v>
      </c>
      <c r="F12" s="2">
        <f t="shared" si="1"/>
        <v>9023</v>
      </c>
      <c r="O12" s="14"/>
      <c r="P12" s="15"/>
      <c r="Q12" s="14"/>
      <c r="R12" s="14"/>
    </row>
    <row r="13" spans="2:18" x14ac:dyDescent="0.25">
      <c r="B13" s="6" t="str">
        <f t="shared" si="0"/>
        <v>THU</v>
      </c>
      <c r="C13" s="3">
        <v>43965</v>
      </c>
      <c r="D13" s="2">
        <v>4527</v>
      </c>
      <c r="E13" s="2">
        <v>4587</v>
      </c>
      <c r="F13" s="2">
        <f t="shared" si="1"/>
        <v>9114</v>
      </c>
      <c r="O13" s="14"/>
      <c r="P13" s="15"/>
      <c r="Q13" s="14"/>
      <c r="R13" s="14"/>
    </row>
    <row r="14" spans="2:18" x14ac:dyDescent="0.25">
      <c r="B14" s="6" t="str">
        <f t="shared" si="0"/>
        <v>FRI</v>
      </c>
      <c r="C14" s="3">
        <v>43966</v>
      </c>
      <c r="D14" s="2">
        <v>4777</v>
      </c>
      <c r="E14" s="2">
        <v>4884</v>
      </c>
      <c r="F14" s="2">
        <f t="shared" si="1"/>
        <v>9661</v>
      </c>
      <c r="O14" s="14"/>
      <c r="P14" s="14"/>
      <c r="Q14" s="14"/>
      <c r="R14" s="14"/>
    </row>
    <row r="15" spans="2:18" x14ac:dyDescent="0.25">
      <c r="B15" s="6" t="str">
        <f t="shared" si="0"/>
        <v>MON</v>
      </c>
      <c r="C15" s="3">
        <v>43969</v>
      </c>
      <c r="D15" s="2">
        <v>4932</v>
      </c>
      <c r="E15" s="2">
        <v>4792</v>
      </c>
      <c r="F15" s="2">
        <f t="shared" si="1"/>
        <v>9724</v>
      </c>
    </row>
    <row r="16" spans="2:18" x14ac:dyDescent="0.25">
      <c r="B16" s="6" t="str">
        <f t="shared" si="0"/>
        <v>TUE</v>
      </c>
      <c r="C16" s="3">
        <v>43970</v>
      </c>
      <c r="D16" s="2">
        <v>5102</v>
      </c>
      <c r="E16" s="2">
        <v>4836</v>
      </c>
      <c r="F16" s="2">
        <f t="shared" si="1"/>
        <v>9938</v>
      </c>
    </row>
    <row r="17" spans="2:19" x14ac:dyDescent="0.25">
      <c r="B17" s="6" t="str">
        <f t="shared" si="0"/>
        <v>WED</v>
      </c>
      <c r="C17" s="3">
        <v>43971</v>
      </c>
      <c r="D17" s="2">
        <v>5051</v>
      </c>
      <c r="E17" s="2">
        <v>4854</v>
      </c>
      <c r="F17" s="2">
        <f t="shared" si="1"/>
        <v>9905</v>
      </c>
    </row>
    <row r="18" spans="2:19" x14ac:dyDescent="0.25">
      <c r="B18" s="6" t="str">
        <f t="shared" si="0"/>
        <v>THU</v>
      </c>
      <c r="C18" s="3">
        <v>43972</v>
      </c>
      <c r="D18" s="2">
        <v>5246</v>
      </c>
      <c r="E18" s="2">
        <v>4973</v>
      </c>
      <c r="F18" s="2">
        <f t="shared" si="1"/>
        <v>10219</v>
      </c>
      <c r="N18" s="14"/>
      <c r="O18" s="14"/>
      <c r="P18" s="14"/>
      <c r="Q18" s="14"/>
      <c r="R18" s="14"/>
      <c r="S18" s="14"/>
    </row>
    <row r="19" spans="2:19" x14ac:dyDescent="0.25">
      <c r="B19" s="6" t="str">
        <f t="shared" si="0"/>
        <v>FRI</v>
      </c>
      <c r="C19" s="3">
        <v>43973</v>
      </c>
      <c r="D19" s="2">
        <v>5384</v>
      </c>
      <c r="E19" s="2">
        <v>5033</v>
      </c>
      <c r="F19" s="2">
        <f t="shared" si="1"/>
        <v>10417</v>
      </c>
      <c r="N19" s="14"/>
      <c r="O19" s="14"/>
      <c r="P19" s="15"/>
      <c r="Q19" s="14"/>
      <c r="R19" s="14"/>
      <c r="S19" s="14"/>
    </row>
    <row r="20" spans="2:19" x14ac:dyDescent="0.25">
      <c r="B20" s="6" t="str">
        <f t="shared" si="0"/>
        <v>MON</v>
      </c>
      <c r="C20" s="3">
        <v>43976</v>
      </c>
      <c r="D20" s="2">
        <v>4096</v>
      </c>
      <c r="E20" s="2">
        <v>3936</v>
      </c>
      <c r="F20" s="2">
        <f t="shared" si="1"/>
        <v>8032</v>
      </c>
      <c r="N20" s="14"/>
      <c r="O20" s="14"/>
      <c r="P20" s="15"/>
      <c r="Q20" s="14"/>
      <c r="R20" s="14"/>
      <c r="S20" s="14"/>
    </row>
    <row r="21" spans="2:19" x14ac:dyDescent="0.25">
      <c r="B21" s="6" t="str">
        <f t="shared" si="0"/>
        <v>TUE</v>
      </c>
      <c r="C21" s="3">
        <v>43977</v>
      </c>
      <c r="D21" s="2">
        <v>5704</v>
      </c>
      <c r="E21" s="2">
        <v>5518</v>
      </c>
      <c r="F21" s="2">
        <f t="shared" si="1"/>
        <v>11222</v>
      </c>
      <c r="N21" s="14"/>
      <c r="O21" s="14"/>
      <c r="P21" s="15"/>
      <c r="Q21" s="14"/>
      <c r="R21" s="14"/>
      <c r="S21" s="14"/>
    </row>
    <row r="22" spans="2:19" x14ac:dyDescent="0.25">
      <c r="B22" s="6" t="str">
        <f t="shared" si="0"/>
        <v>WED</v>
      </c>
      <c r="C22" s="3">
        <v>43978</v>
      </c>
      <c r="D22" s="2">
        <v>6056</v>
      </c>
      <c r="E22" s="2">
        <v>5690</v>
      </c>
      <c r="F22" s="2">
        <f t="shared" si="1"/>
        <v>11746</v>
      </c>
      <c r="N22" s="14"/>
      <c r="O22" s="14"/>
      <c r="P22" s="15"/>
      <c r="Q22" s="14"/>
      <c r="R22" s="14"/>
      <c r="S22" s="14"/>
    </row>
    <row r="23" spans="2:19" x14ac:dyDescent="0.25">
      <c r="B23" s="6" t="str">
        <f t="shared" si="0"/>
        <v>THU</v>
      </c>
      <c r="C23" s="3">
        <v>43979</v>
      </c>
      <c r="D23" s="2">
        <v>5610</v>
      </c>
      <c r="E23" s="2">
        <v>5290</v>
      </c>
      <c r="F23" s="2">
        <f t="shared" si="1"/>
        <v>10900</v>
      </c>
      <c r="N23" s="14"/>
      <c r="O23" s="14"/>
      <c r="P23" s="15"/>
      <c r="Q23" s="14"/>
      <c r="R23" s="14"/>
      <c r="S23" s="14"/>
    </row>
    <row r="24" spans="2:19" x14ac:dyDescent="0.25">
      <c r="B24" s="6" t="str">
        <f t="shared" si="0"/>
        <v>FRI</v>
      </c>
      <c r="C24" s="3">
        <v>43980</v>
      </c>
      <c r="D24" s="2">
        <v>5650</v>
      </c>
      <c r="E24" s="2">
        <v>5384</v>
      </c>
      <c r="F24" s="2">
        <f t="shared" si="1"/>
        <v>11034</v>
      </c>
      <c r="N24" s="14"/>
      <c r="O24" s="14"/>
      <c r="P24" s="15"/>
      <c r="Q24" s="14"/>
      <c r="R24" s="14"/>
      <c r="S24" s="14"/>
    </row>
    <row r="25" spans="2:19" x14ac:dyDescent="0.25">
      <c r="B25" s="23" t="s">
        <v>9</v>
      </c>
      <c r="C25" s="23"/>
      <c r="D25" s="13">
        <f>SUM(D4:D24)</f>
        <v>101781</v>
      </c>
      <c r="E25" s="13">
        <f t="shared" ref="E25:F25" si="2">SUM(E4:E24)</f>
        <v>98511</v>
      </c>
      <c r="F25" s="13">
        <f t="shared" si="2"/>
        <v>200292</v>
      </c>
      <c r="N25" s="14"/>
      <c r="O25" s="14"/>
      <c r="P25" s="15"/>
      <c r="Q25" s="14"/>
      <c r="R25" s="14"/>
      <c r="S25" s="14"/>
    </row>
    <row r="26" spans="2:19" x14ac:dyDescent="0.25">
      <c r="N26" s="14"/>
      <c r="O26" s="14"/>
      <c r="P26" s="15"/>
      <c r="Q26" s="14"/>
      <c r="R26" s="14"/>
      <c r="S26" s="14"/>
    </row>
    <row r="27" spans="2:19" x14ac:dyDescent="0.25">
      <c r="B27" s="27" t="s">
        <v>12</v>
      </c>
      <c r="C27" s="30"/>
      <c r="D27" s="30"/>
      <c r="E27" s="28"/>
      <c r="F27" s="13">
        <f>F25</f>
        <v>200292</v>
      </c>
      <c r="N27" s="14"/>
      <c r="O27" s="14"/>
      <c r="P27" s="15"/>
      <c r="Q27" s="14"/>
      <c r="R27" s="14"/>
      <c r="S27" s="14"/>
    </row>
    <row r="28" spans="2:19" x14ac:dyDescent="0.25">
      <c r="B28" s="27" t="s">
        <v>13</v>
      </c>
      <c r="C28" s="30"/>
      <c r="D28" s="30"/>
      <c r="E28" s="28"/>
      <c r="F28" s="17">
        <f>AVERAGE(F4:F24)</f>
        <v>9537.7142857142862</v>
      </c>
      <c r="N28" s="14"/>
      <c r="O28" s="14"/>
      <c r="P28" s="15"/>
      <c r="Q28" s="14"/>
      <c r="R28" s="14"/>
      <c r="S28" s="14"/>
    </row>
    <row r="29" spans="2:19" x14ac:dyDescent="0.25">
      <c r="N29" s="14"/>
      <c r="O29" s="14"/>
      <c r="P29" s="15"/>
      <c r="Q29" s="14"/>
      <c r="R29" s="14"/>
      <c r="S29" s="14"/>
    </row>
    <row r="30" spans="2:19" x14ac:dyDescent="0.25">
      <c r="N30" s="14"/>
      <c r="O30" s="14"/>
      <c r="P30" s="15"/>
      <c r="Q30" s="14"/>
      <c r="R30" s="14"/>
      <c r="S30" s="14"/>
    </row>
    <row r="31" spans="2:19" x14ac:dyDescent="0.25">
      <c r="N31" s="14"/>
      <c r="O31" s="14"/>
      <c r="P31" s="15"/>
      <c r="Q31" s="14"/>
      <c r="R31" s="14"/>
      <c r="S31" s="14"/>
    </row>
    <row r="32" spans="2:19" x14ac:dyDescent="0.25">
      <c r="B32" s="24" t="s">
        <v>6</v>
      </c>
      <c r="C32" s="25"/>
      <c r="D32" s="25"/>
      <c r="E32" s="25"/>
      <c r="F32" s="26"/>
      <c r="N32" s="14"/>
      <c r="O32" s="14"/>
      <c r="P32" s="15"/>
      <c r="Q32" s="14"/>
      <c r="R32" s="14"/>
      <c r="S32" s="14"/>
    </row>
    <row r="33" spans="2:19" ht="27.6" x14ac:dyDescent="0.25">
      <c r="B33" s="11" t="s">
        <v>2</v>
      </c>
      <c r="C33" s="11" t="s">
        <v>3</v>
      </c>
      <c r="D33" s="11" t="s">
        <v>0</v>
      </c>
      <c r="E33" s="11" t="s">
        <v>1</v>
      </c>
      <c r="F33" s="12" t="s">
        <v>4</v>
      </c>
      <c r="N33" s="14"/>
      <c r="O33" s="14"/>
      <c r="P33" s="15"/>
      <c r="Q33" s="14"/>
      <c r="R33" s="14"/>
      <c r="S33" s="14"/>
    </row>
    <row r="34" spans="2:19" x14ac:dyDescent="0.25">
      <c r="B34" s="6" t="str">
        <f t="shared" ref="B34:B43" si="3">CHOOSE(WEEKDAY(C34),"SUN","MON","TUE","WED","THU","FRI","SAT")</f>
        <v>SAT</v>
      </c>
      <c r="C34" s="3">
        <v>43953</v>
      </c>
      <c r="D34" s="2">
        <v>3641</v>
      </c>
      <c r="E34" s="2">
        <v>3292</v>
      </c>
      <c r="F34" s="2">
        <f>SUM(D34:E34)</f>
        <v>6933</v>
      </c>
      <c r="N34" s="14"/>
      <c r="O34" s="14"/>
      <c r="P34" s="15"/>
      <c r="Q34" s="14"/>
      <c r="R34" s="14"/>
      <c r="S34" s="14"/>
    </row>
    <row r="35" spans="2:19" x14ac:dyDescent="0.25">
      <c r="B35" s="6" t="str">
        <f t="shared" si="3"/>
        <v>SUN</v>
      </c>
      <c r="C35" s="3">
        <v>43954</v>
      </c>
      <c r="D35" s="2">
        <v>3144</v>
      </c>
      <c r="E35" s="2">
        <v>2765</v>
      </c>
      <c r="F35" s="2">
        <f t="shared" ref="F35:F43" si="4">SUM(D35:E35)</f>
        <v>5909</v>
      </c>
      <c r="N35" s="14"/>
      <c r="O35" s="14"/>
      <c r="P35" s="15"/>
      <c r="Q35" s="14"/>
      <c r="R35" s="14"/>
      <c r="S35" s="14"/>
    </row>
    <row r="36" spans="2:19" x14ac:dyDescent="0.25">
      <c r="B36" s="6" t="str">
        <f t="shared" si="3"/>
        <v>SAT</v>
      </c>
      <c r="C36" s="3">
        <v>43960</v>
      </c>
      <c r="D36" s="2">
        <v>3164</v>
      </c>
      <c r="E36" s="2">
        <v>3055</v>
      </c>
      <c r="F36" s="2">
        <f t="shared" si="4"/>
        <v>6219</v>
      </c>
      <c r="N36" s="14"/>
      <c r="O36" s="14"/>
      <c r="P36" s="15"/>
      <c r="Q36" s="14"/>
      <c r="R36" s="14"/>
      <c r="S36" s="14"/>
    </row>
    <row r="37" spans="2:19" x14ac:dyDescent="0.25">
      <c r="B37" s="6" t="str">
        <f t="shared" si="3"/>
        <v>SUN</v>
      </c>
      <c r="C37" s="3">
        <v>43961</v>
      </c>
      <c r="D37" s="2">
        <v>3443</v>
      </c>
      <c r="E37" s="2">
        <v>3118</v>
      </c>
      <c r="F37" s="2">
        <f t="shared" si="4"/>
        <v>6561</v>
      </c>
      <c r="N37" s="14"/>
      <c r="O37" s="14"/>
      <c r="P37" s="15"/>
      <c r="Q37" s="14"/>
      <c r="R37" s="14"/>
      <c r="S37" s="14"/>
    </row>
    <row r="38" spans="2:19" x14ac:dyDescent="0.25">
      <c r="B38" s="6" t="str">
        <f t="shared" si="3"/>
        <v>SAT</v>
      </c>
      <c r="C38" s="3">
        <v>43967</v>
      </c>
      <c r="D38" s="2">
        <v>4132</v>
      </c>
      <c r="E38" s="2">
        <v>3872</v>
      </c>
      <c r="F38" s="2">
        <f t="shared" si="4"/>
        <v>8004</v>
      </c>
      <c r="N38" s="14"/>
      <c r="O38" s="14"/>
      <c r="P38" s="15"/>
      <c r="Q38" s="14"/>
      <c r="R38" s="14"/>
      <c r="S38" s="14"/>
    </row>
    <row r="39" spans="2:19" x14ac:dyDescent="0.25">
      <c r="B39" s="6" t="str">
        <f t="shared" si="3"/>
        <v>SUN</v>
      </c>
      <c r="C39" s="3">
        <v>43968</v>
      </c>
      <c r="D39" s="2">
        <v>3374</v>
      </c>
      <c r="E39" s="2">
        <v>3068</v>
      </c>
      <c r="F39" s="2">
        <f t="shared" si="4"/>
        <v>6442</v>
      </c>
      <c r="N39" s="14"/>
      <c r="O39" s="14"/>
      <c r="P39" s="15"/>
      <c r="Q39" s="14"/>
      <c r="R39" s="14"/>
      <c r="S39" s="14"/>
    </row>
    <row r="40" spans="2:19" x14ac:dyDescent="0.25">
      <c r="B40" s="6" t="str">
        <f t="shared" si="3"/>
        <v>SAT</v>
      </c>
      <c r="C40" s="3">
        <v>43974</v>
      </c>
      <c r="D40" s="2">
        <v>3291</v>
      </c>
      <c r="E40" s="2">
        <v>3062</v>
      </c>
      <c r="F40" s="2">
        <f t="shared" si="4"/>
        <v>6353</v>
      </c>
      <c r="N40" s="14"/>
      <c r="O40" s="14"/>
      <c r="P40" s="15"/>
      <c r="Q40" s="14"/>
      <c r="R40" s="14"/>
      <c r="S40" s="14"/>
    </row>
    <row r="41" spans="2:19" x14ac:dyDescent="0.25">
      <c r="B41" s="6" t="str">
        <f t="shared" si="3"/>
        <v>SUN</v>
      </c>
      <c r="C41" s="3">
        <v>43975</v>
      </c>
      <c r="D41" s="2">
        <v>3973</v>
      </c>
      <c r="E41" s="2">
        <v>3614</v>
      </c>
      <c r="F41" s="2">
        <f t="shared" si="4"/>
        <v>7587</v>
      </c>
      <c r="N41" s="14"/>
      <c r="O41" s="14"/>
      <c r="P41" s="15"/>
      <c r="Q41" s="14"/>
      <c r="R41" s="14"/>
      <c r="S41" s="14"/>
    </row>
    <row r="42" spans="2:19" x14ac:dyDescent="0.25">
      <c r="B42" s="6" t="str">
        <f t="shared" si="3"/>
        <v>SAT</v>
      </c>
      <c r="C42" s="3">
        <v>43981</v>
      </c>
      <c r="D42" s="2">
        <v>4396</v>
      </c>
      <c r="E42" s="2">
        <v>4011</v>
      </c>
      <c r="F42" s="2">
        <f t="shared" si="4"/>
        <v>8407</v>
      </c>
      <c r="N42" s="14"/>
      <c r="O42" s="14"/>
      <c r="P42" s="15"/>
      <c r="Q42" s="14"/>
      <c r="R42" s="14"/>
      <c r="S42" s="14"/>
    </row>
    <row r="43" spans="2:19" x14ac:dyDescent="0.25">
      <c r="B43" s="6" t="str">
        <f t="shared" si="3"/>
        <v>SUN</v>
      </c>
      <c r="C43" s="3">
        <v>43982</v>
      </c>
      <c r="D43" s="2">
        <v>4037</v>
      </c>
      <c r="E43" s="2">
        <v>3693</v>
      </c>
      <c r="F43" s="2">
        <f t="shared" si="4"/>
        <v>7730</v>
      </c>
      <c r="N43" s="14"/>
      <c r="O43" s="14"/>
      <c r="P43" s="15"/>
      <c r="Q43" s="14"/>
      <c r="R43" s="14"/>
      <c r="S43" s="14"/>
    </row>
    <row r="44" spans="2:19" x14ac:dyDescent="0.25">
      <c r="B44" s="27" t="s">
        <v>9</v>
      </c>
      <c r="C44" s="28"/>
      <c r="D44" s="13">
        <f>SUM(D34:D43)</f>
        <v>36595</v>
      </c>
      <c r="E44" s="13">
        <f>SUM(E34:E43)</f>
        <v>33550</v>
      </c>
      <c r="F44" s="13">
        <f>SUM(F34:F43)</f>
        <v>70145</v>
      </c>
      <c r="N44" s="14"/>
      <c r="O44" s="14"/>
      <c r="P44" s="15"/>
      <c r="Q44" s="14"/>
      <c r="R44" s="14"/>
      <c r="S44" s="14"/>
    </row>
    <row r="45" spans="2:19" x14ac:dyDescent="0.25">
      <c r="N45" s="14"/>
      <c r="O45" s="14"/>
      <c r="P45" s="15"/>
      <c r="Q45" s="14"/>
      <c r="R45" s="14"/>
      <c r="S45" s="14"/>
    </row>
    <row r="46" spans="2:19" x14ac:dyDescent="0.25">
      <c r="B46" s="23" t="s">
        <v>10</v>
      </c>
      <c r="C46" s="23"/>
      <c r="D46" s="23"/>
      <c r="E46" s="23"/>
      <c r="F46" s="13">
        <f>AVERAGE(F34,F36,F38,F40,F42)</f>
        <v>7183.2</v>
      </c>
      <c r="N46" s="14"/>
      <c r="O46" s="14"/>
      <c r="P46" s="15"/>
      <c r="Q46" s="14"/>
      <c r="R46" s="14"/>
      <c r="S46" s="14"/>
    </row>
    <row r="47" spans="2:19" x14ac:dyDescent="0.25">
      <c r="B47" s="23" t="s">
        <v>11</v>
      </c>
      <c r="C47" s="23"/>
      <c r="D47" s="23"/>
      <c r="E47" s="23"/>
      <c r="F47" s="17">
        <f>AVERAGE(F35,F37,F39,F41,F43)</f>
        <v>6845.8</v>
      </c>
      <c r="N47" s="14"/>
      <c r="O47" s="14"/>
      <c r="P47" s="15"/>
      <c r="Q47" s="14"/>
      <c r="R47" s="14"/>
      <c r="S47" s="14"/>
    </row>
    <row r="48" spans="2:19" x14ac:dyDescent="0.25">
      <c r="N48" s="14"/>
      <c r="O48" s="14"/>
      <c r="P48" s="14"/>
      <c r="Q48" s="14"/>
      <c r="R48" s="14"/>
      <c r="S48" s="14"/>
    </row>
  </sheetData>
  <mergeCells count="8">
    <mergeCell ref="B46:E46"/>
    <mergeCell ref="B47:E47"/>
    <mergeCell ref="B32:F32"/>
    <mergeCell ref="B44:C44"/>
    <mergeCell ref="B2:F2"/>
    <mergeCell ref="B25:C25"/>
    <mergeCell ref="B27:E27"/>
    <mergeCell ref="B28:E28"/>
  </mergeCells>
  <pageMargins left="0.7" right="0.7" top="0.75" bottom="0.75" header="0.3" footer="0.3"/>
  <ignoredErrors>
    <ignoredError sqref="F4:F24 F34:F43" formulaRange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6AE8379B00F7343AA85C9CCF3ABC79C" ma:contentTypeVersion="6" ma:contentTypeDescription="Create a new document." ma:contentTypeScope="" ma:versionID="8ed5a08c4ea4bafe7608c7a0bbf74949">
  <xsd:schema xmlns:xsd="http://www.w3.org/2001/XMLSchema" xmlns:xs="http://www.w3.org/2001/XMLSchema" xmlns:p="http://schemas.microsoft.com/office/2006/metadata/properties" xmlns:ns2="670d3029-f9df-404e-98fc-7004dcdec636" xmlns:ns3="5f7ac3ca-9ce0-489a-bc70-1e3f2f642f01" targetNamespace="http://schemas.microsoft.com/office/2006/metadata/properties" ma:root="true" ma:fieldsID="0f6b6dc1f77d7f192bee01dd38b44bce" ns2:_="" ns3:_="">
    <xsd:import namespace="670d3029-f9df-404e-98fc-7004dcdec636"/>
    <xsd:import namespace="5f7ac3ca-9ce0-489a-bc70-1e3f2f642f0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0d3029-f9df-404e-98fc-7004dcdec63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f7ac3ca-9ce0-489a-bc70-1e3f2f642f01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CA89D13-1484-4D14-9B9F-1E4A79F98F51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EE6DAF5D-F99D-4C5D-8625-35C088C9557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E079319-FBDD-445C-B239-D0EF354563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70d3029-f9df-404e-98fc-7004dcdec636"/>
    <ds:schemaRef ds:uri="5f7ac3ca-9ce0-489a-bc70-1e3f2f642f0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TOTALS</vt:lpstr>
      <vt:lpstr>WEEKDAY-WEEKEND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James-Young, Jean</dc:creator>
  <cp:lastModifiedBy>Yijun Ma</cp:lastModifiedBy>
  <dcterms:created xsi:type="dcterms:W3CDTF">2020-05-29T17:39:36Z</dcterms:created>
  <dcterms:modified xsi:type="dcterms:W3CDTF">2021-11-29T17:17:31Z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0x01010056AE8379B00F7343AA85C9CCF3ABC79C</vt:lpwstr>
  </property>
</Properties>
</file>