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9F29AFEE-BD97-4CC2-8B47-DE7F9B02C6C7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-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D3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  <c r="F24" i="2"/>
  <c r="F25" i="2"/>
  <c r="F26" i="2"/>
  <c r="F37" i="2"/>
  <c r="F38" i="2"/>
  <c r="F39" i="2"/>
  <c r="F40" i="2"/>
  <c r="F41" i="2"/>
  <c r="F42" i="2"/>
  <c r="F43" i="2"/>
  <c r="F36" i="2"/>
  <c r="F44" i="2" s="1"/>
  <c r="E44" i="2"/>
  <c r="D4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" i="2"/>
  <c r="E27" i="2"/>
  <c r="D27" i="2"/>
  <c r="F36" i="1" l="1"/>
  <c r="F47" i="2"/>
  <c r="F46" i="2"/>
  <c r="F27" i="2"/>
  <c r="F40" i="1"/>
  <c r="F30" i="2"/>
  <c r="F29" i="2"/>
  <c r="B6" i="2"/>
  <c r="B7" i="2"/>
  <c r="B8" i="2"/>
  <c r="B9" i="2"/>
  <c r="B36" i="2"/>
  <c r="B37" i="2"/>
  <c r="B10" i="2"/>
  <c r="B11" i="2"/>
  <c r="B12" i="2"/>
  <c r="B13" i="2"/>
  <c r="B14" i="2"/>
  <c r="B38" i="2"/>
  <c r="B39" i="2"/>
  <c r="B15" i="2"/>
  <c r="B16" i="2"/>
  <c r="B17" i="2"/>
  <c r="B18" i="2"/>
  <c r="B19" i="2"/>
  <c r="B40" i="2"/>
  <c r="B41" i="2"/>
  <c r="B20" i="2"/>
  <c r="B21" i="2"/>
  <c r="B22" i="2"/>
  <c r="B23" i="2"/>
  <c r="B24" i="2"/>
  <c r="B42" i="2"/>
  <c r="B43" i="2"/>
  <c r="B25" i="2"/>
  <c r="B26" i="2"/>
  <c r="B5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6" i="1"/>
</calcChain>
</file>

<file path=xl/sharedStrings.xml><?xml version="1.0" encoding="utf-8"?>
<sst xmlns="http://schemas.openxmlformats.org/spreadsheetml/2006/main" count="25" uniqueCount="15">
  <si>
    <t>DAY</t>
  </si>
  <si>
    <t>DATE</t>
  </si>
  <si>
    <t>WHT</t>
  </si>
  <si>
    <t>STG</t>
  </si>
  <si>
    <t>COMBINED TOTAL</t>
  </si>
  <si>
    <t>JUNE 2020 WEEKDAY TOTALS</t>
  </si>
  <si>
    <t>TOTAL</t>
  </si>
  <si>
    <t>Total Weekday Pax Count June 2020</t>
  </si>
  <si>
    <t>Average Passengers/Weekday</t>
  </si>
  <si>
    <t>JUNE 2020 WEEKEND TOTALS</t>
  </si>
  <si>
    <t>Average Saturday Passengers</t>
  </si>
  <si>
    <t>Average Sunday Passengers</t>
  </si>
  <si>
    <t>TOTALS:</t>
  </si>
  <si>
    <t>TOTAL RIDERHIP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</si>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</sst>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4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1" fontId="2" fillId="4" borderId="8" xfId="0" applyNumberFormat="1" applyFont="1" applyFill="1" applyBorder="1" applyAlignment="1">
      <alignment horizontal="center"/>
    </xf>
    <xf numFmtId="16" fontId="3" fillId="3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40"/>
  <sheetViews>
    <sheetView tabSelected="1" topLeftCell="A13" workbookViewId="0">
      <selection activeCell="C36" sqref="C36"/>
    </sheetView>
  </sheetViews>
  <sheetFormatPr defaultColWidth="9.109375" defaultRowHeight="13.8" x14ac:dyDescent="0.25"/>
  <cols>
    <col min="1" max="1" width="9.109375" style="1"/>
    <col min="2" max="6" width="12.6640625" style="3" customWidth="1"/>
    <col min="7" max="16384" width="9.109375" style="1"/>
  </cols>
  <sheetData>
    <row r="3" spans="2:6" ht="14.4" thickBot="1" x14ac:dyDescent="0.3"/>
    <row r="4" spans="2:6" x14ac:dyDescent="0.25">
      <c r="B4" s="26">
        <v>44002</v>
      </c>
      <c r="C4" s="27"/>
      <c r="D4" s="27"/>
      <c r="E4" s="27"/>
      <c r="F4" s="28"/>
    </row>
    <row r="5" spans="2:6" ht="41.25" customHeight="1" x14ac:dyDescent="0.25">
      <c r="B5" s="15" t="s">
        <v>0</v>
      </c>
      <c r="C5" s="5" t="s">
        <v>14</v>
      </c>
      <c r="D5" s="5" t="s">
        <v>2</v>
      </c>
      <c r="E5" s="5" t="s">
        <v>3</v>
      </c>
      <c r="F5" s="16" t="s">
        <v>4</v>
      </c>
    </row>
    <row r="6" spans="2:6" x14ac:dyDescent="0.25">
      <c r="B6" s="21" t="str">
        <f>CHOOSE(WEEKDAY(C6),"SUN","MON","TUE","WED","THU","FRI","SAT")</f>
        <v>MON</v>
      </c>
      <c r="C6" s="6">
        <v>43983</v>
      </c>
      <c r="D6" s="7">
        <v>6280</v>
      </c>
      <c r="E6" s="7">
        <v>5815</v>
      </c>
      <c r="F6" s="22">
        <f>SUM(D6:E6)</f>
        <v>12095</v>
      </c>
    </row>
    <row r="7" spans="2:6" x14ac:dyDescent="0.25">
      <c r="B7" s="21" t="str">
        <f t="shared" ref="B7:B35" si="0">CHOOSE(WEEKDAY(C7),"SUN","MON","TUE","WED","THU","FRI","SAT")</f>
        <v>TUE</v>
      </c>
      <c r="C7" s="6">
        <v>43984</v>
      </c>
      <c r="D7" s="7">
        <v>6462</v>
      </c>
      <c r="E7" s="7">
        <v>5482</v>
      </c>
      <c r="F7" s="22">
        <f t="shared" ref="F7:F35" si="1">SUM(D7:E7)</f>
        <v>11944</v>
      </c>
    </row>
    <row r="8" spans="2:6" x14ac:dyDescent="0.25">
      <c r="B8" s="21" t="str">
        <f t="shared" si="0"/>
        <v>WED</v>
      </c>
      <c r="C8" s="6">
        <v>43985</v>
      </c>
      <c r="D8" s="7">
        <v>5678</v>
      </c>
      <c r="E8" s="7">
        <v>5359</v>
      </c>
      <c r="F8" s="22">
        <f t="shared" si="1"/>
        <v>11037</v>
      </c>
    </row>
    <row r="9" spans="2:6" x14ac:dyDescent="0.25">
      <c r="B9" s="21" t="str">
        <f t="shared" si="0"/>
        <v>THU</v>
      </c>
      <c r="C9" s="6">
        <v>43986</v>
      </c>
      <c r="D9" s="7">
        <v>6006</v>
      </c>
      <c r="E9" s="7">
        <v>5621</v>
      </c>
      <c r="F9" s="22">
        <f t="shared" si="1"/>
        <v>11627</v>
      </c>
    </row>
    <row r="10" spans="2:6" x14ac:dyDescent="0.25">
      <c r="B10" s="21" t="str">
        <f t="shared" si="0"/>
        <v>FRI</v>
      </c>
      <c r="C10" s="6">
        <v>43987</v>
      </c>
      <c r="D10" s="7">
        <v>5697</v>
      </c>
      <c r="E10" s="7">
        <v>5423</v>
      </c>
      <c r="F10" s="22">
        <f t="shared" si="1"/>
        <v>11120</v>
      </c>
    </row>
    <row r="11" spans="2:6" x14ac:dyDescent="0.25">
      <c r="B11" s="21" t="str">
        <f t="shared" si="0"/>
        <v>SAT</v>
      </c>
      <c r="C11" s="6">
        <v>43988</v>
      </c>
      <c r="D11" s="7">
        <v>4449</v>
      </c>
      <c r="E11" s="7">
        <v>4104</v>
      </c>
      <c r="F11" s="22">
        <f t="shared" si="1"/>
        <v>8553</v>
      </c>
    </row>
    <row r="12" spans="2:6" x14ac:dyDescent="0.25">
      <c r="B12" s="21" t="str">
        <f t="shared" si="0"/>
        <v>SUN</v>
      </c>
      <c r="C12" s="6">
        <v>43989</v>
      </c>
      <c r="D12" s="7">
        <v>4324</v>
      </c>
      <c r="E12" s="7">
        <v>3926</v>
      </c>
      <c r="F12" s="22">
        <f t="shared" si="1"/>
        <v>8250</v>
      </c>
    </row>
    <row r="13" spans="2:6" x14ac:dyDescent="0.25">
      <c r="B13" s="21" t="str">
        <f t="shared" si="0"/>
        <v>MON</v>
      </c>
      <c r="C13" s="6">
        <v>43990</v>
      </c>
      <c r="D13" s="7">
        <v>6938</v>
      </c>
      <c r="E13" s="7">
        <v>6595</v>
      </c>
      <c r="F13" s="22">
        <f t="shared" si="1"/>
        <v>13533</v>
      </c>
    </row>
    <row r="14" spans="2:6" x14ac:dyDescent="0.25">
      <c r="B14" s="21" t="str">
        <f t="shared" si="0"/>
        <v>TUE</v>
      </c>
      <c r="C14" s="6">
        <v>43991</v>
      </c>
      <c r="D14" s="7">
        <v>7267</v>
      </c>
      <c r="E14" s="7">
        <v>6794</v>
      </c>
      <c r="F14" s="22">
        <f t="shared" si="1"/>
        <v>14061</v>
      </c>
    </row>
    <row r="15" spans="2:6" x14ac:dyDescent="0.25">
      <c r="B15" s="21" t="str">
        <f t="shared" si="0"/>
        <v>WED</v>
      </c>
      <c r="C15" s="6">
        <v>43992</v>
      </c>
      <c r="D15" s="7">
        <v>7526</v>
      </c>
      <c r="E15" s="7">
        <v>7038</v>
      </c>
      <c r="F15" s="22">
        <f t="shared" si="1"/>
        <v>14564</v>
      </c>
    </row>
    <row r="16" spans="2:6" x14ac:dyDescent="0.25">
      <c r="B16" s="21" t="str">
        <f t="shared" si="0"/>
        <v>THU</v>
      </c>
      <c r="C16" s="6">
        <v>43993</v>
      </c>
      <c r="D16" s="7">
        <v>6632</v>
      </c>
      <c r="E16" s="7">
        <v>6225</v>
      </c>
      <c r="F16" s="22">
        <f t="shared" si="1"/>
        <v>12857</v>
      </c>
    </row>
    <row r="17" spans="2:6" x14ac:dyDescent="0.25">
      <c r="B17" s="21" t="str">
        <f t="shared" si="0"/>
        <v>FRI</v>
      </c>
      <c r="C17" s="6">
        <v>43994</v>
      </c>
      <c r="D17" s="7">
        <v>7785</v>
      </c>
      <c r="E17" s="7">
        <v>7368</v>
      </c>
      <c r="F17" s="22">
        <f t="shared" si="1"/>
        <v>15153</v>
      </c>
    </row>
    <row r="18" spans="2:6" x14ac:dyDescent="0.25">
      <c r="B18" s="21" t="str">
        <f t="shared" si="0"/>
        <v>SAT</v>
      </c>
      <c r="C18" s="6">
        <v>43995</v>
      </c>
      <c r="D18" s="7">
        <v>6033</v>
      </c>
      <c r="E18" s="7">
        <v>5420</v>
      </c>
      <c r="F18" s="22">
        <f t="shared" si="1"/>
        <v>11453</v>
      </c>
    </row>
    <row r="19" spans="2:6" x14ac:dyDescent="0.25">
      <c r="B19" s="21" t="str">
        <f t="shared" si="0"/>
        <v>SUN</v>
      </c>
      <c r="C19" s="6">
        <v>43996</v>
      </c>
      <c r="D19" s="7">
        <v>5242</v>
      </c>
      <c r="E19" s="7">
        <v>4854</v>
      </c>
      <c r="F19" s="22">
        <f t="shared" si="1"/>
        <v>10096</v>
      </c>
    </row>
    <row r="20" spans="2:6" x14ac:dyDescent="0.25">
      <c r="B20" s="21" t="str">
        <f t="shared" si="0"/>
        <v>MON</v>
      </c>
      <c r="C20" s="6">
        <v>43997</v>
      </c>
      <c r="D20" s="7">
        <v>7560</v>
      </c>
      <c r="E20" s="7">
        <v>7197</v>
      </c>
      <c r="F20" s="22">
        <f t="shared" si="1"/>
        <v>14757</v>
      </c>
    </row>
    <row r="21" spans="2:6" x14ac:dyDescent="0.25">
      <c r="B21" s="21" t="str">
        <f t="shared" si="0"/>
        <v>TUE</v>
      </c>
      <c r="C21" s="6">
        <v>43998</v>
      </c>
      <c r="D21" s="7">
        <v>7791</v>
      </c>
      <c r="E21" s="7">
        <v>7371</v>
      </c>
      <c r="F21" s="22">
        <f t="shared" si="1"/>
        <v>15162</v>
      </c>
    </row>
    <row r="22" spans="2:6" x14ac:dyDescent="0.25">
      <c r="B22" s="21" t="str">
        <f t="shared" si="0"/>
        <v>WED</v>
      </c>
      <c r="C22" s="6">
        <v>43999</v>
      </c>
      <c r="D22" s="7">
        <v>7953</v>
      </c>
      <c r="E22" s="7">
        <v>7497</v>
      </c>
      <c r="F22" s="22">
        <f t="shared" si="1"/>
        <v>15450</v>
      </c>
    </row>
    <row r="23" spans="2:6" x14ac:dyDescent="0.25">
      <c r="B23" s="21" t="str">
        <f t="shared" si="0"/>
        <v>THU</v>
      </c>
      <c r="C23" s="6">
        <v>44000</v>
      </c>
      <c r="D23" s="7">
        <v>7828</v>
      </c>
      <c r="E23" s="7">
        <v>7369</v>
      </c>
      <c r="F23" s="22">
        <f t="shared" si="1"/>
        <v>15197</v>
      </c>
    </row>
    <row r="24" spans="2:6" x14ac:dyDescent="0.25">
      <c r="B24" s="21" t="str">
        <f t="shared" si="0"/>
        <v>FRI</v>
      </c>
      <c r="C24" s="6">
        <v>44001</v>
      </c>
      <c r="D24" s="7">
        <v>8395</v>
      </c>
      <c r="E24" s="7">
        <v>7968</v>
      </c>
      <c r="F24" s="22">
        <f t="shared" si="1"/>
        <v>16363</v>
      </c>
    </row>
    <row r="25" spans="2:6" x14ac:dyDescent="0.25">
      <c r="B25" s="21" t="str">
        <f t="shared" si="0"/>
        <v>SAT</v>
      </c>
      <c r="C25" s="6">
        <v>44002</v>
      </c>
      <c r="D25" s="7">
        <v>6149</v>
      </c>
      <c r="E25" s="7">
        <v>5681</v>
      </c>
      <c r="F25" s="22">
        <f t="shared" si="1"/>
        <v>11830</v>
      </c>
    </row>
    <row r="26" spans="2:6" x14ac:dyDescent="0.25">
      <c r="B26" s="21" t="str">
        <f t="shared" si="0"/>
        <v>SUN</v>
      </c>
      <c r="C26" s="6">
        <v>44003</v>
      </c>
      <c r="D26" s="7">
        <v>5773</v>
      </c>
      <c r="E26" s="7">
        <v>4969</v>
      </c>
      <c r="F26" s="22">
        <f t="shared" si="1"/>
        <v>10742</v>
      </c>
    </row>
    <row r="27" spans="2:6" x14ac:dyDescent="0.25">
      <c r="B27" s="21" t="str">
        <f t="shared" si="0"/>
        <v>MON</v>
      </c>
      <c r="C27" s="6">
        <v>44004</v>
      </c>
      <c r="D27" s="7">
        <v>8435</v>
      </c>
      <c r="E27" s="7">
        <v>8160</v>
      </c>
      <c r="F27" s="22">
        <f t="shared" si="1"/>
        <v>16595</v>
      </c>
    </row>
    <row r="28" spans="2:6" x14ac:dyDescent="0.25">
      <c r="B28" s="21" t="str">
        <f t="shared" si="0"/>
        <v>TUE</v>
      </c>
      <c r="C28" s="6">
        <v>44005</v>
      </c>
      <c r="D28" s="7">
        <v>8675</v>
      </c>
      <c r="E28" s="7">
        <v>8096</v>
      </c>
      <c r="F28" s="22">
        <f t="shared" si="1"/>
        <v>16771</v>
      </c>
    </row>
    <row r="29" spans="2:6" x14ac:dyDescent="0.25">
      <c r="B29" s="21" t="str">
        <f t="shared" si="0"/>
        <v>WED</v>
      </c>
      <c r="C29" s="6">
        <v>44006</v>
      </c>
      <c r="D29" s="7">
        <v>8721</v>
      </c>
      <c r="E29" s="7">
        <v>8231</v>
      </c>
      <c r="F29" s="22">
        <f t="shared" si="1"/>
        <v>16952</v>
      </c>
    </row>
    <row r="30" spans="2:6" x14ac:dyDescent="0.25">
      <c r="B30" s="21" t="str">
        <f t="shared" si="0"/>
        <v>THU</v>
      </c>
      <c r="C30" s="6">
        <v>44007</v>
      </c>
      <c r="D30" s="7">
        <v>8927</v>
      </c>
      <c r="E30" s="7">
        <v>8340</v>
      </c>
      <c r="F30" s="22">
        <f t="shared" si="1"/>
        <v>17267</v>
      </c>
    </row>
    <row r="31" spans="2:6" x14ac:dyDescent="0.25">
      <c r="B31" s="21" t="str">
        <f t="shared" si="0"/>
        <v>FRI</v>
      </c>
      <c r="C31" s="6">
        <v>44008</v>
      </c>
      <c r="D31" s="7">
        <v>9183</v>
      </c>
      <c r="E31" s="7">
        <v>8596</v>
      </c>
      <c r="F31" s="22">
        <f t="shared" si="1"/>
        <v>17779</v>
      </c>
    </row>
    <row r="32" spans="2:6" x14ac:dyDescent="0.25">
      <c r="B32" s="21" t="str">
        <f t="shared" si="0"/>
        <v>SAT</v>
      </c>
      <c r="C32" s="6">
        <v>44009</v>
      </c>
      <c r="D32" s="7">
        <v>6118</v>
      </c>
      <c r="E32" s="7">
        <v>5500</v>
      </c>
      <c r="F32" s="22">
        <f t="shared" si="1"/>
        <v>11618</v>
      </c>
    </row>
    <row r="33" spans="2:6" x14ac:dyDescent="0.25">
      <c r="B33" s="21" t="str">
        <f t="shared" si="0"/>
        <v>SUN</v>
      </c>
      <c r="C33" s="6">
        <v>44010</v>
      </c>
      <c r="D33" s="7">
        <v>5941</v>
      </c>
      <c r="E33" s="7">
        <v>5336</v>
      </c>
      <c r="F33" s="22">
        <f t="shared" si="1"/>
        <v>11277</v>
      </c>
    </row>
    <row r="34" spans="2:6" x14ac:dyDescent="0.25">
      <c r="B34" s="21" t="str">
        <f t="shared" si="0"/>
        <v>MON</v>
      </c>
      <c r="C34" s="6">
        <v>44011</v>
      </c>
      <c r="D34" s="7">
        <v>9047</v>
      </c>
      <c r="E34" s="7">
        <v>8619</v>
      </c>
      <c r="F34" s="22">
        <f t="shared" si="1"/>
        <v>17666</v>
      </c>
    </row>
    <row r="35" spans="2:6" x14ac:dyDescent="0.25">
      <c r="B35" s="21" t="str">
        <f t="shared" si="0"/>
        <v>TUE</v>
      </c>
      <c r="C35" s="6">
        <v>44012</v>
      </c>
      <c r="D35" s="7">
        <v>9054</v>
      </c>
      <c r="E35" s="7">
        <v>8470</v>
      </c>
      <c r="F35" s="22">
        <f t="shared" si="1"/>
        <v>17524</v>
      </c>
    </row>
    <row r="36" spans="2:6" ht="14.4" thickBot="1" x14ac:dyDescent="0.3">
      <c r="C36" s="39" t="s">
        <v>12</v>
      </c>
      <c r="D36" s="23">
        <f>SUM(D6:D35)</f>
        <v>211869</v>
      </c>
      <c r="E36" s="23">
        <f>SUM(E6:E35)</f>
        <v>197424</v>
      </c>
      <c r="F36" s="24">
        <f>SUM(F6:F35)</f>
        <v>409293</v>
      </c>
    </row>
    <row r="39" spans="2:6" ht="14.4" thickBot="1" x14ac:dyDescent="0.3"/>
    <row r="40" spans="2:6" ht="14.4" thickBot="1" x14ac:dyDescent="0.3">
      <c r="B40" s="29" t="s">
        <v>13</v>
      </c>
      <c r="C40" s="30"/>
      <c r="D40" s="30"/>
      <c r="E40" s="31"/>
      <c r="F40" s="8">
        <f>F36</f>
        <v>409293</v>
      </c>
    </row>
  </sheetData>
  <mergeCells count="2">
    <mergeCell ref="B4:F4"/>
    <mergeCell ref="B40:E40"/>
  </mergeCells>
  <pageMargins left="0.7" right="0.7" top="0.75" bottom="0.75" header="0.3" footer="0.3"/>
  <pageSetup orientation="portrait" r:id="rId1"/>
  <ignoredErrors>
    <ignoredError sqref="F6:F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7"/>
  <sheetViews>
    <sheetView workbookViewId="0">
      <selection activeCell="F27" sqref="F27"/>
    </sheetView>
  </sheetViews>
  <sheetFormatPr defaultColWidth="9.109375" defaultRowHeight="13.8" x14ac:dyDescent="0.25"/>
  <cols>
    <col min="1" max="1" width="9.109375" style="2"/>
    <col min="2" max="7" width="12.6640625" style="2" customWidth="1"/>
    <col min="8" max="9" width="9.109375" style="2"/>
    <col min="10" max="10" width="11" style="2" bestFit="1" customWidth="1"/>
    <col min="11" max="16384" width="9.109375" style="2"/>
  </cols>
  <sheetData>
    <row r="2" spans="2:7" ht="14.4" thickBot="1" x14ac:dyDescent="0.3"/>
    <row r="3" spans="2:7" x14ac:dyDescent="0.25">
      <c r="B3" s="36" t="s">
        <v>5</v>
      </c>
      <c r="C3" s="37"/>
      <c r="D3" s="37"/>
      <c r="E3" s="37"/>
      <c r="F3" s="38"/>
    </row>
    <row r="4" spans="2:7" ht="35.25" customHeight="1" x14ac:dyDescent="0.25">
      <c r="B4" s="15" t="s">
        <v>0</v>
      </c>
      <c r="C4" s="5" t="s">
        <v>1</v>
      </c>
      <c r="D4" s="5" t="s">
        <v>2</v>
      </c>
      <c r="E4" s="5" t="s">
        <v>3</v>
      </c>
      <c r="F4" s="16" t="s">
        <v>4</v>
      </c>
      <c r="G4" s="3"/>
    </row>
    <row r="5" spans="2:7" x14ac:dyDescent="0.25">
      <c r="B5" s="17" t="str">
        <f>CHOOSE(WEEKDAY(C5),"SUN","MON","TUE","WED","THU","FRI","SAT")</f>
        <v>MON</v>
      </c>
      <c r="C5" s="9">
        <v>43983</v>
      </c>
      <c r="D5" s="10">
        <v>6280</v>
      </c>
      <c r="E5" s="10">
        <v>5815</v>
      </c>
      <c r="F5" s="18">
        <f>SUM(D5:E5)</f>
        <v>12095</v>
      </c>
    </row>
    <row r="6" spans="2:7" x14ac:dyDescent="0.25">
      <c r="B6" s="17" t="str">
        <f t="shared" ref="B6:B9" si="0">CHOOSE(WEEKDAY(C6),"SUN","MON","TUE","WED","THU","FRI","SAT")</f>
        <v>TUE</v>
      </c>
      <c r="C6" s="9">
        <v>43984</v>
      </c>
      <c r="D6" s="10">
        <v>6462</v>
      </c>
      <c r="E6" s="10">
        <v>5482</v>
      </c>
      <c r="F6" s="18">
        <f t="shared" ref="F6:F26" si="1">SUM(D6:E6)</f>
        <v>11944</v>
      </c>
    </row>
    <row r="7" spans="2:7" x14ac:dyDescent="0.25">
      <c r="B7" s="17" t="str">
        <f t="shared" si="0"/>
        <v>WED</v>
      </c>
      <c r="C7" s="9">
        <v>43985</v>
      </c>
      <c r="D7" s="10">
        <v>5678</v>
      </c>
      <c r="E7" s="10">
        <v>5359</v>
      </c>
      <c r="F7" s="18">
        <f t="shared" si="1"/>
        <v>11037</v>
      </c>
    </row>
    <row r="8" spans="2:7" x14ac:dyDescent="0.25">
      <c r="B8" s="17" t="str">
        <f t="shared" si="0"/>
        <v>THU</v>
      </c>
      <c r="C8" s="9">
        <v>43986</v>
      </c>
      <c r="D8" s="10">
        <v>6006</v>
      </c>
      <c r="E8" s="10">
        <v>5621</v>
      </c>
      <c r="F8" s="18">
        <f t="shared" si="1"/>
        <v>11627</v>
      </c>
    </row>
    <row r="9" spans="2:7" x14ac:dyDescent="0.25">
      <c r="B9" s="17" t="str">
        <f t="shared" si="0"/>
        <v>FRI</v>
      </c>
      <c r="C9" s="9">
        <v>43987</v>
      </c>
      <c r="D9" s="10">
        <v>5697</v>
      </c>
      <c r="E9" s="10">
        <v>5423</v>
      </c>
      <c r="F9" s="18">
        <f t="shared" si="1"/>
        <v>11120</v>
      </c>
    </row>
    <row r="10" spans="2:7" x14ac:dyDescent="0.25">
      <c r="B10" s="17" t="str">
        <f t="shared" ref="B10:B26" si="2">CHOOSE(WEEKDAY(C10),"SUN","MON","TUE","WED","THU","FRI","SAT")</f>
        <v>MON</v>
      </c>
      <c r="C10" s="9">
        <v>43990</v>
      </c>
      <c r="D10" s="10">
        <v>6938</v>
      </c>
      <c r="E10" s="10">
        <v>6595</v>
      </c>
      <c r="F10" s="18">
        <f t="shared" si="1"/>
        <v>13533</v>
      </c>
    </row>
    <row r="11" spans="2:7" x14ac:dyDescent="0.25">
      <c r="B11" s="17" t="str">
        <f t="shared" si="2"/>
        <v>TUE</v>
      </c>
      <c r="C11" s="9">
        <v>43991</v>
      </c>
      <c r="D11" s="10">
        <v>7267</v>
      </c>
      <c r="E11" s="10">
        <v>6794</v>
      </c>
      <c r="F11" s="18">
        <f t="shared" si="1"/>
        <v>14061</v>
      </c>
    </row>
    <row r="12" spans="2:7" x14ac:dyDescent="0.25">
      <c r="B12" s="17" t="str">
        <f t="shared" si="2"/>
        <v>WED</v>
      </c>
      <c r="C12" s="9">
        <v>43992</v>
      </c>
      <c r="D12" s="10">
        <v>7526</v>
      </c>
      <c r="E12" s="10">
        <v>7038</v>
      </c>
      <c r="F12" s="18">
        <f t="shared" si="1"/>
        <v>14564</v>
      </c>
    </row>
    <row r="13" spans="2:7" x14ac:dyDescent="0.25">
      <c r="B13" s="17" t="str">
        <f t="shared" si="2"/>
        <v>THU</v>
      </c>
      <c r="C13" s="9">
        <v>43993</v>
      </c>
      <c r="D13" s="10">
        <v>6632</v>
      </c>
      <c r="E13" s="10">
        <v>6225</v>
      </c>
      <c r="F13" s="18">
        <f t="shared" si="1"/>
        <v>12857</v>
      </c>
    </row>
    <row r="14" spans="2:7" x14ac:dyDescent="0.25">
      <c r="B14" s="17" t="str">
        <f t="shared" si="2"/>
        <v>FRI</v>
      </c>
      <c r="C14" s="9">
        <v>43994</v>
      </c>
      <c r="D14" s="10">
        <v>7785</v>
      </c>
      <c r="E14" s="10">
        <v>7368</v>
      </c>
      <c r="F14" s="18">
        <f t="shared" si="1"/>
        <v>15153</v>
      </c>
    </row>
    <row r="15" spans="2:7" x14ac:dyDescent="0.25">
      <c r="B15" s="17" t="str">
        <f t="shared" si="2"/>
        <v>MON</v>
      </c>
      <c r="C15" s="9">
        <v>43997</v>
      </c>
      <c r="D15" s="10">
        <v>7560</v>
      </c>
      <c r="E15" s="10">
        <v>7197</v>
      </c>
      <c r="F15" s="18">
        <f t="shared" si="1"/>
        <v>14757</v>
      </c>
    </row>
    <row r="16" spans="2:7" x14ac:dyDescent="0.25">
      <c r="B16" s="17" t="str">
        <f t="shared" si="2"/>
        <v>TUE</v>
      </c>
      <c r="C16" s="9">
        <v>43998</v>
      </c>
      <c r="D16" s="10">
        <v>7791</v>
      </c>
      <c r="E16" s="10">
        <v>7371</v>
      </c>
      <c r="F16" s="18">
        <f t="shared" si="1"/>
        <v>15162</v>
      </c>
    </row>
    <row r="17" spans="2:6" x14ac:dyDescent="0.25">
      <c r="B17" s="17" t="str">
        <f t="shared" si="2"/>
        <v>WED</v>
      </c>
      <c r="C17" s="9">
        <v>43999</v>
      </c>
      <c r="D17" s="10">
        <v>7953</v>
      </c>
      <c r="E17" s="10">
        <v>7497</v>
      </c>
      <c r="F17" s="18">
        <f t="shared" si="1"/>
        <v>15450</v>
      </c>
    </row>
    <row r="18" spans="2:6" x14ac:dyDescent="0.25">
      <c r="B18" s="17" t="str">
        <f t="shared" si="2"/>
        <v>THU</v>
      </c>
      <c r="C18" s="9">
        <v>44000</v>
      </c>
      <c r="D18" s="10">
        <v>7828</v>
      </c>
      <c r="E18" s="10">
        <v>7369</v>
      </c>
      <c r="F18" s="18">
        <f t="shared" si="1"/>
        <v>15197</v>
      </c>
    </row>
    <row r="19" spans="2:6" x14ac:dyDescent="0.25">
      <c r="B19" s="17" t="str">
        <f t="shared" si="2"/>
        <v>FRI</v>
      </c>
      <c r="C19" s="9">
        <v>44001</v>
      </c>
      <c r="D19" s="10">
        <v>8395</v>
      </c>
      <c r="E19" s="10">
        <v>7968</v>
      </c>
      <c r="F19" s="18">
        <f t="shared" si="1"/>
        <v>16363</v>
      </c>
    </row>
    <row r="20" spans="2:6" x14ac:dyDescent="0.25">
      <c r="B20" s="17" t="str">
        <f t="shared" si="2"/>
        <v>MON</v>
      </c>
      <c r="C20" s="9">
        <v>44004</v>
      </c>
      <c r="D20" s="10">
        <v>8435</v>
      </c>
      <c r="E20" s="10">
        <v>8160</v>
      </c>
      <c r="F20" s="18">
        <f t="shared" si="1"/>
        <v>16595</v>
      </c>
    </row>
    <row r="21" spans="2:6" x14ac:dyDescent="0.25">
      <c r="B21" s="17" t="str">
        <f t="shared" si="2"/>
        <v>TUE</v>
      </c>
      <c r="C21" s="9">
        <v>44005</v>
      </c>
      <c r="D21" s="10">
        <v>8675</v>
      </c>
      <c r="E21" s="10">
        <v>8096</v>
      </c>
      <c r="F21" s="18">
        <f t="shared" si="1"/>
        <v>16771</v>
      </c>
    </row>
    <row r="22" spans="2:6" x14ac:dyDescent="0.25">
      <c r="B22" s="17" t="str">
        <f t="shared" si="2"/>
        <v>WED</v>
      </c>
      <c r="C22" s="9">
        <v>44006</v>
      </c>
      <c r="D22" s="10">
        <v>8721</v>
      </c>
      <c r="E22" s="10">
        <v>8231</v>
      </c>
      <c r="F22" s="18">
        <f t="shared" si="1"/>
        <v>16952</v>
      </c>
    </row>
    <row r="23" spans="2:6" x14ac:dyDescent="0.25">
      <c r="B23" s="17" t="str">
        <f t="shared" si="2"/>
        <v>THU</v>
      </c>
      <c r="C23" s="9">
        <v>44007</v>
      </c>
      <c r="D23" s="10">
        <v>8927</v>
      </c>
      <c r="E23" s="10">
        <v>8340</v>
      </c>
      <c r="F23" s="18">
        <f t="shared" si="1"/>
        <v>17267</v>
      </c>
    </row>
    <row r="24" spans="2:6" x14ac:dyDescent="0.25">
      <c r="B24" s="17" t="str">
        <f t="shared" si="2"/>
        <v>FRI</v>
      </c>
      <c r="C24" s="9">
        <v>44008</v>
      </c>
      <c r="D24" s="10">
        <v>9183</v>
      </c>
      <c r="E24" s="10">
        <v>8596</v>
      </c>
      <c r="F24" s="18">
        <f t="shared" si="1"/>
        <v>17779</v>
      </c>
    </row>
    <row r="25" spans="2:6" x14ac:dyDescent="0.25">
      <c r="B25" s="17" t="str">
        <f t="shared" si="2"/>
        <v>MON</v>
      </c>
      <c r="C25" s="9">
        <v>44011</v>
      </c>
      <c r="D25" s="10">
        <v>9047</v>
      </c>
      <c r="E25" s="10">
        <v>8619</v>
      </c>
      <c r="F25" s="18">
        <f t="shared" si="1"/>
        <v>17666</v>
      </c>
    </row>
    <row r="26" spans="2:6" x14ac:dyDescent="0.25">
      <c r="B26" s="17" t="str">
        <f t="shared" si="2"/>
        <v>TUE</v>
      </c>
      <c r="C26" s="9">
        <v>44012</v>
      </c>
      <c r="D26" s="10">
        <v>9054</v>
      </c>
      <c r="E26" s="10">
        <v>8470</v>
      </c>
      <c r="F26" s="18">
        <f t="shared" si="1"/>
        <v>17524</v>
      </c>
    </row>
    <row r="27" spans="2:6" ht="14.4" thickBot="1" x14ac:dyDescent="0.3">
      <c r="B27" s="32" t="s">
        <v>6</v>
      </c>
      <c r="C27" s="33"/>
      <c r="D27" s="19">
        <f>SUM(D5:D26)</f>
        <v>167840</v>
      </c>
      <c r="E27" s="19">
        <f>SUM(E5:E26)</f>
        <v>157634</v>
      </c>
      <c r="F27" s="14">
        <f>SUM(F5:F26)</f>
        <v>325474</v>
      </c>
    </row>
    <row r="28" spans="2:6" ht="14.4" thickBot="1" x14ac:dyDescent="0.3"/>
    <row r="29" spans="2:6" x14ac:dyDescent="0.25">
      <c r="B29" s="34" t="s">
        <v>7</v>
      </c>
      <c r="C29" s="35"/>
      <c r="D29" s="35"/>
      <c r="E29" s="35"/>
      <c r="F29" s="11">
        <f>F27</f>
        <v>325474</v>
      </c>
    </row>
    <row r="30" spans="2:6" ht="14.4" thickBot="1" x14ac:dyDescent="0.3">
      <c r="B30" s="32" t="s">
        <v>8</v>
      </c>
      <c r="C30" s="33"/>
      <c r="D30" s="33"/>
      <c r="E30" s="33"/>
      <c r="F30" s="12">
        <f>AVERAGE(F5:F26)</f>
        <v>14794.272727272728</v>
      </c>
    </row>
    <row r="33" spans="2:6" ht="14.4" thickBot="1" x14ac:dyDescent="0.3"/>
    <row r="34" spans="2:6" x14ac:dyDescent="0.25">
      <c r="B34" s="36" t="s">
        <v>9</v>
      </c>
      <c r="C34" s="37"/>
      <c r="D34" s="37"/>
      <c r="E34" s="37"/>
      <c r="F34" s="38"/>
    </row>
    <row r="35" spans="2:6" ht="27.6" x14ac:dyDescent="0.25">
      <c r="B35" s="20" t="s">
        <v>0</v>
      </c>
      <c r="C35" s="13" t="s">
        <v>1</v>
      </c>
      <c r="D35" s="13" t="s">
        <v>2</v>
      </c>
      <c r="E35" s="13" t="s">
        <v>3</v>
      </c>
      <c r="F35" s="16" t="s">
        <v>4</v>
      </c>
    </row>
    <row r="36" spans="2:6" x14ac:dyDescent="0.25">
      <c r="B36" s="17" t="str">
        <f t="shared" ref="B36:B43" si="3">CHOOSE(WEEKDAY(C36),"SUN","MON","TUE","WED","THU","FRI","SAT")</f>
        <v>SAT</v>
      </c>
      <c r="C36" s="9">
        <v>43988</v>
      </c>
      <c r="D36" s="10">
        <v>4449</v>
      </c>
      <c r="E36" s="10">
        <v>4104</v>
      </c>
      <c r="F36" s="18">
        <f>SUM(D36:E36)</f>
        <v>8553</v>
      </c>
    </row>
    <row r="37" spans="2:6" x14ac:dyDescent="0.25">
      <c r="B37" s="17" t="str">
        <f t="shared" si="3"/>
        <v>SUN</v>
      </c>
      <c r="C37" s="9">
        <v>43989</v>
      </c>
      <c r="D37" s="10">
        <v>4324</v>
      </c>
      <c r="E37" s="10">
        <v>3926</v>
      </c>
      <c r="F37" s="18">
        <f t="shared" ref="F37:F43" si="4">SUM(D37:E37)</f>
        <v>8250</v>
      </c>
    </row>
    <row r="38" spans="2:6" x14ac:dyDescent="0.25">
      <c r="B38" s="17" t="str">
        <f t="shared" si="3"/>
        <v>SAT</v>
      </c>
      <c r="C38" s="9">
        <v>43995</v>
      </c>
      <c r="D38" s="10">
        <v>6033</v>
      </c>
      <c r="E38" s="10">
        <v>5420</v>
      </c>
      <c r="F38" s="18">
        <f t="shared" si="4"/>
        <v>11453</v>
      </c>
    </row>
    <row r="39" spans="2:6" x14ac:dyDescent="0.25">
      <c r="B39" s="17" t="str">
        <f t="shared" si="3"/>
        <v>SUN</v>
      </c>
      <c r="C39" s="9">
        <v>43996</v>
      </c>
      <c r="D39" s="10">
        <v>5242</v>
      </c>
      <c r="E39" s="10">
        <v>4854</v>
      </c>
      <c r="F39" s="18">
        <f t="shared" si="4"/>
        <v>10096</v>
      </c>
    </row>
    <row r="40" spans="2:6" x14ac:dyDescent="0.25">
      <c r="B40" s="17" t="str">
        <f t="shared" si="3"/>
        <v>SAT</v>
      </c>
      <c r="C40" s="9">
        <v>44002</v>
      </c>
      <c r="D40" s="10">
        <v>6149</v>
      </c>
      <c r="E40" s="10">
        <v>5681</v>
      </c>
      <c r="F40" s="18">
        <f t="shared" si="4"/>
        <v>11830</v>
      </c>
    </row>
    <row r="41" spans="2:6" x14ac:dyDescent="0.25">
      <c r="B41" s="17" t="str">
        <f t="shared" si="3"/>
        <v>SUN</v>
      </c>
      <c r="C41" s="9">
        <v>44003</v>
      </c>
      <c r="D41" s="10">
        <v>5773</v>
      </c>
      <c r="E41" s="10">
        <v>4969</v>
      </c>
      <c r="F41" s="18">
        <f t="shared" si="4"/>
        <v>10742</v>
      </c>
    </row>
    <row r="42" spans="2:6" x14ac:dyDescent="0.25">
      <c r="B42" s="17" t="str">
        <f t="shared" si="3"/>
        <v>SAT</v>
      </c>
      <c r="C42" s="9">
        <v>44009</v>
      </c>
      <c r="D42" s="10">
        <v>6118</v>
      </c>
      <c r="E42" s="10">
        <v>5500</v>
      </c>
      <c r="F42" s="18">
        <f t="shared" si="4"/>
        <v>11618</v>
      </c>
    </row>
    <row r="43" spans="2:6" x14ac:dyDescent="0.25">
      <c r="B43" s="17" t="str">
        <f t="shared" si="3"/>
        <v>SUN</v>
      </c>
      <c r="C43" s="9">
        <v>44010</v>
      </c>
      <c r="D43" s="10">
        <v>5941</v>
      </c>
      <c r="E43" s="10">
        <v>5336</v>
      </c>
      <c r="F43" s="18">
        <f t="shared" si="4"/>
        <v>11277</v>
      </c>
    </row>
    <row r="44" spans="2:6" ht="14.4" thickBot="1" x14ac:dyDescent="0.3">
      <c r="B44" s="32" t="s">
        <v>6</v>
      </c>
      <c r="C44" s="33"/>
      <c r="D44" s="19">
        <f>SUM(D36:D43)</f>
        <v>44029</v>
      </c>
      <c r="E44" s="19">
        <f>SUM(E36:E43)</f>
        <v>39790</v>
      </c>
      <c r="F44" s="14">
        <f>SUM(F36:F43)</f>
        <v>83819</v>
      </c>
    </row>
    <row r="45" spans="2:6" ht="14.4" thickBot="1" x14ac:dyDescent="0.3">
      <c r="B45" s="4"/>
      <c r="C45" s="4"/>
      <c r="D45" s="4"/>
      <c r="E45" s="4"/>
      <c r="F45" s="4"/>
    </row>
    <row r="46" spans="2:6" x14ac:dyDescent="0.25">
      <c r="B46" s="34" t="s">
        <v>10</v>
      </c>
      <c r="C46" s="35"/>
      <c r="D46" s="35"/>
      <c r="E46" s="35"/>
      <c r="F46" s="25">
        <f>AVERAGE(F36,F38,F40,F42)</f>
        <v>10863.5</v>
      </c>
    </row>
    <row r="47" spans="2:6" ht="14.4" thickBot="1" x14ac:dyDescent="0.3">
      <c r="B47" s="32" t="s">
        <v>11</v>
      </c>
      <c r="C47" s="33"/>
      <c r="D47" s="33"/>
      <c r="E47" s="33"/>
      <c r="F47" s="12">
        <f>AVERAGE(F37,F39,F41,F43)</f>
        <v>10091.25</v>
      </c>
    </row>
  </sheetData>
  <mergeCells count="8">
    <mergeCell ref="B44:C44"/>
    <mergeCell ref="B46:E46"/>
    <mergeCell ref="B47:E47"/>
    <mergeCell ref="B3:F3"/>
    <mergeCell ref="B27:C27"/>
    <mergeCell ref="B29:E29"/>
    <mergeCell ref="B30:E30"/>
    <mergeCell ref="B34:F34"/>
  </mergeCells>
  <pageMargins left="0.7" right="0.7" top="0.75" bottom="0.75" header="0.3" footer="0.3"/>
  <ignoredErrors>
    <ignoredError sqref="F5:F23 F24:F26 F36:F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AE0AFE-4722-471D-A63B-3AF3B6A057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68CDE8-B9AD-452A-9D11-CD558BCA3E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A620C9-D387-435F-B6EC-B59C85BDE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2020-06-26T16:56:30Z</dcterms:created>
  <dcterms:modified xsi:type="dcterms:W3CDTF">2021-11-29T17:18:10Z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