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16040C07-EDE6-4FB3-B96F-06AE5CD3B753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2" r:id="rId1"/>
    <sheet name="Weekday-Weeken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1" l="1"/>
  <c r="E37" i="2"/>
  <c r="F37" i="2"/>
  <c r="F39" i="2" s="1"/>
  <c r="D37" i="2"/>
  <c r="E42" i="1"/>
  <c r="D42" i="1"/>
  <c r="F34" i="1"/>
  <c r="F35" i="1"/>
  <c r="F36" i="1"/>
  <c r="F37" i="1"/>
  <c r="F38" i="1"/>
  <c r="F39" i="1"/>
  <c r="F40" i="1"/>
  <c r="F41" i="1"/>
  <c r="F33" i="1"/>
  <c r="B34" i="1"/>
  <c r="B35" i="1"/>
  <c r="B36" i="1"/>
  <c r="B37" i="1"/>
  <c r="B38" i="1"/>
  <c r="B39" i="1"/>
  <c r="B40" i="1"/>
  <c r="B41" i="1"/>
  <c r="B33" i="1"/>
  <c r="E26" i="1"/>
  <c r="D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4" i="1"/>
  <c r="F29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4" i="1"/>
  <c r="F26" i="1" l="1"/>
  <c r="F28" i="1" s="1"/>
  <c r="F42" i="1"/>
  <c r="F44" i="1" s="1"/>
  <c r="F46" i="1"/>
</calcChain>
</file>

<file path=xl/sharedStrings.xml><?xml version="1.0" encoding="utf-8"?>
<sst xmlns="http://schemas.openxmlformats.org/spreadsheetml/2006/main" count="57" uniqueCount="23">
  <si>
    <t>STG</t>
  </si>
  <si>
    <t>WHT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</si>
  <si>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</si>
  <si>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</si>
  <si>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</si>
  <si>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</si>
  <si>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</si>
  <si>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</si>
  <si>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</si>
  <si>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</si>
  <si>
    <t>Day</t>
  </si>
  <si>
    <t>Date</t>
  </si>
  <si>
    <t>Combined Total</t>
  </si>
  <si>
    <t>Totals:</t>
  </si>
  <si>
    <t>October 2020: WEEKDAY TOTALS</t>
  </si>
  <si>
    <t>Total Weekday Pax Count October 2020:</t>
  </si>
  <si>
    <t>Average Passengers/Weekday:</t>
  </si>
  <si>
    <t>October 2020: WEEKEND TOTALS</t>
  </si>
  <si>
    <t>Total Weekend Pax Count October 2020:</t>
  </si>
  <si>
    <t>Average Saturday Passengers:</t>
  </si>
  <si>
    <t>Average Sunday Passengers:</t>
  </si>
  <si>
    <t>Total October 2020 Ridership: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</si>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</sst>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39"/>
  <sheetViews>
    <sheetView tabSelected="1" topLeftCell="A16" workbookViewId="0">
      <selection activeCell="B37" sqref="B37"/>
    </sheetView>
  </sheetViews>
  <sheetFormatPr defaultColWidth="9.109375" defaultRowHeight="13.8" x14ac:dyDescent="0.25"/>
  <cols>
    <col min="1" max="1" width="9.109375" style="2"/>
    <col min="2" max="2" width="13.6640625" style="2" bestFit="1" customWidth="1"/>
    <col min="3" max="3" width="12.109375" style="2" bestFit="1" customWidth="1"/>
    <col min="4" max="4" width="7.88671875" style="2" bestFit="1" customWidth="1"/>
    <col min="5" max="5" width="10.6640625" style="2" bestFit="1" customWidth="1"/>
    <col min="6" max="6" width="13" style="2" customWidth="1"/>
    <col min="7" max="16384" width="9.109375" style="2"/>
  </cols>
  <sheetData>
    <row r="4" spans="2:6" x14ac:dyDescent="0.25">
      <c r="B4" s="15">
        <v>44105</v>
      </c>
      <c r="C4" s="16"/>
      <c r="D4" s="16"/>
      <c r="E4" s="16"/>
      <c r="F4" s="16"/>
    </row>
    <row r="5" spans="2:6" s="5" customFormat="1" ht="27.6" x14ac:dyDescent="0.3">
      <c r="B5" s="6" t="s">
        <v>10</v>
      </c>
      <c r="C5" s="6" t="s">
        <v>11</v>
      </c>
      <c r="D5" s="6" t="s">
        <v>1</v>
      </c>
      <c r="E5" s="6" t="s">
        <v>0</v>
      </c>
      <c r="F5" s="7" t="s">
        <v>12</v>
      </c>
    </row>
    <row r="6" spans="2:6" x14ac:dyDescent="0.25">
      <c r="B6" s="3" t="s">
        <v>3</v>
      </c>
      <c r="C6" s="4">
        <v>44105</v>
      </c>
      <c r="D6" s="3">
        <v>11682</v>
      </c>
      <c r="E6" s="3">
        <v>11645</v>
      </c>
      <c r="F6" s="3">
        <v>23327</v>
      </c>
    </row>
    <row r="7" spans="2:6" x14ac:dyDescent="0.25">
      <c r="B7" s="3" t="s">
        <v>4</v>
      </c>
      <c r="C7" s="4">
        <v>44106</v>
      </c>
      <c r="D7" s="3">
        <v>11618</v>
      </c>
      <c r="E7" s="3">
        <v>11556</v>
      </c>
      <c r="F7" s="3">
        <v>23174</v>
      </c>
    </row>
    <row r="8" spans="2:6" x14ac:dyDescent="0.25">
      <c r="B8" s="3" t="s">
        <v>5</v>
      </c>
      <c r="C8" s="4">
        <v>44107</v>
      </c>
      <c r="D8" s="3">
        <v>10432</v>
      </c>
      <c r="E8" s="3">
        <v>10258</v>
      </c>
      <c r="F8" s="3">
        <v>20690</v>
      </c>
    </row>
    <row r="9" spans="2:6" x14ac:dyDescent="0.25">
      <c r="B9" s="3" t="s">
        <v>6</v>
      </c>
      <c r="C9" s="4">
        <v>44108</v>
      </c>
      <c r="D9" s="3">
        <v>8191</v>
      </c>
      <c r="E9" s="3">
        <v>7506</v>
      </c>
      <c r="F9" s="3">
        <v>15697</v>
      </c>
    </row>
    <row r="10" spans="2:6" x14ac:dyDescent="0.25">
      <c r="B10" s="3" t="s">
        <v>7</v>
      </c>
      <c r="C10" s="4">
        <v>44109</v>
      </c>
      <c r="D10" s="3">
        <v>11938</v>
      </c>
      <c r="E10" s="3">
        <v>11891</v>
      </c>
      <c r="F10" s="3">
        <v>23829</v>
      </c>
    </row>
    <row r="11" spans="2:6" x14ac:dyDescent="0.25">
      <c r="B11" s="3" t="s">
        <v>8</v>
      </c>
      <c r="C11" s="4">
        <v>44110</v>
      </c>
      <c r="D11" s="3">
        <v>12491</v>
      </c>
      <c r="E11" s="3">
        <v>12292</v>
      </c>
      <c r="F11" s="3">
        <v>24783</v>
      </c>
    </row>
    <row r="12" spans="2:6" x14ac:dyDescent="0.25">
      <c r="B12" s="3" t="s">
        <v>9</v>
      </c>
      <c r="C12" s="4">
        <v>44111</v>
      </c>
      <c r="D12" s="3">
        <v>11964</v>
      </c>
      <c r="E12" s="3">
        <v>11743</v>
      </c>
      <c r="F12" s="3">
        <v>23707</v>
      </c>
    </row>
    <row r="13" spans="2:6" x14ac:dyDescent="0.25">
      <c r="B13" s="3" t="s">
        <v>3</v>
      </c>
      <c r="C13" s="4">
        <v>44112</v>
      </c>
      <c r="D13" s="3">
        <v>12079</v>
      </c>
      <c r="E13" s="3">
        <v>11865</v>
      </c>
      <c r="F13" s="3">
        <v>23944</v>
      </c>
    </row>
    <row r="14" spans="2:6" x14ac:dyDescent="0.25">
      <c r="B14" s="3" t="s">
        <v>4</v>
      </c>
      <c r="C14" s="4">
        <v>44113</v>
      </c>
      <c r="D14" s="3">
        <v>11856</v>
      </c>
      <c r="E14" s="3">
        <v>12130</v>
      </c>
      <c r="F14" s="3">
        <v>23986</v>
      </c>
    </row>
    <row r="15" spans="2:6" x14ac:dyDescent="0.25">
      <c r="B15" s="3" t="s">
        <v>5</v>
      </c>
      <c r="C15" s="4">
        <v>44114</v>
      </c>
      <c r="D15" s="3">
        <v>10839</v>
      </c>
      <c r="E15" s="3">
        <v>10397</v>
      </c>
      <c r="F15" s="3">
        <v>21236</v>
      </c>
    </row>
    <row r="16" spans="2:6" x14ac:dyDescent="0.25">
      <c r="B16" s="3" t="s">
        <v>6</v>
      </c>
      <c r="C16" s="4">
        <v>44115</v>
      </c>
      <c r="D16" s="3">
        <v>8282</v>
      </c>
      <c r="E16" s="3">
        <v>7693</v>
      </c>
      <c r="F16" s="3">
        <v>15975</v>
      </c>
    </row>
    <row r="17" spans="2:6" x14ac:dyDescent="0.25">
      <c r="B17" s="3" t="s">
        <v>7</v>
      </c>
      <c r="C17" s="4">
        <v>44116</v>
      </c>
      <c r="D17" s="3">
        <v>7986</v>
      </c>
      <c r="E17" s="3">
        <v>7856</v>
      </c>
      <c r="F17" s="3">
        <v>15842</v>
      </c>
    </row>
    <row r="18" spans="2:6" x14ac:dyDescent="0.25">
      <c r="B18" s="3" t="s">
        <v>8</v>
      </c>
      <c r="C18" s="4">
        <v>44117</v>
      </c>
      <c r="D18" s="3">
        <v>10630</v>
      </c>
      <c r="E18" s="3">
        <v>10572</v>
      </c>
      <c r="F18" s="3">
        <v>21202</v>
      </c>
    </row>
    <row r="19" spans="2:6" x14ac:dyDescent="0.25">
      <c r="B19" s="3" t="s">
        <v>9</v>
      </c>
      <c r="C19" s="4">
        <v>44118</v>
      </c>
      <c r="D19" s="3">
        <v>11930</v>
      </c>
      <c r="E19" s="3">
        <v>11821</v>
      </c>
      <c r="F19" s="3">
        <v>23751</v>
      </c>
    </row>
    <row r="20" spans="2:6" x14ac:dyDescent="0.25">
      <c r="B20" s="3" t="s">
        <v>3</v>
      </c>
      <c r="C20" s="4">
        <v>44119</v>
      </c>
      <c r="D20" s="3">
        <v>12038</v>
      </c>
      <c r="E20" s="3">
        <v>11990</v>
      </c>
      <c r="F20" s="3">
        <v>24028</v>
      </c>
    </row>
    <row r="21" spans="2:6" x14ac:dyDescent="0.25">
      <c r="B21" s="3" t="s">
        <v>4</v>
      </c>
      <c r="C21" s="4">
        <v>44120</v>
      </c>
      <c r="D21" s="3">
        <v>10257</v>
      </c>
      <c r="E21" s="3">
        <v>9868</v>
      </c>
      <c r="F21" s="3">
        <v>20125</v>
      </c>
    </row>
    <row r="22" spans="2:6" x14ac:dyDescent="0.25">
      <c r="B22" s="3" t="s">
        <v>5</v>
      </c>
      <c r="C22" s="4">
        <v>44121</v>
      </c>
      <c r="D22" s="3">
        <v>10550</v>
      </c>
      <c r="E22" s="3">
        <v>9242</v>
      </c>
      <c r="F22" s="3">
        <v>19792</v>
      </c>
    </row>
    <row r="23" spans="2:6" x14ac:dyDescent="0.25">
      <c r="B23" s="3" t="s">
        <v>6</v>
      </c>
      <c r="C23" s="4">
        <v>44122</v>
      </c>
      <c r="D23" s="3">
        <v>8087</v>
      </c>
      <c r="E23" s="3">
        <v>7651</v>
      </c>
      <c r="F23" s="3">
        <v>15738</v>
      </c>
    </row>
    <row r="24" spans="2:6" x14ac:dyDescent="0.25">
      <c r="B24" s="3" t="s">
        <v>7</v>
      </c>
      <c r="C24" s="4">
        <v>44123</v>
      </c>
      <c r="D24" s="3">
        <v>11116</v>
      </c>
      <c r="E24" s="3">
        <v>10996</v>
      </c>
      <c r="F24" s="3">
        <v>22112</v>
      </c>
    </row>
    <row r="25" spans="2:6" x14ac:dyDescent="0.25">
      <c r="B25" s="3" t="s">
        <v>8</v>
      </c>
      <c r="C25" s="4">
        <v>44124</v>
      </c>
      <c r="D25" s="3">
        <v>11084</v>
      </c>
      <c r="E25" s="3">
        <v>10984</v>
      </c>
      <c r="F25" s="3">
        <v>22068</v>
      </c>
    </row>
    <row r="26" spans="2:6" x14ac:dyDescent="0.25">
      <c r="B26" s="3" t="s">
        <v>9</v>
      </c>
      <c r="C26" s="4">
        <v>44125</v>
      </c>
      <c r="D26" s="3">
        <v>11371</v>
      </c>
      <c r="E26" s="3">
        <v>11127</v>
      </c>
      <c r="F26" s="3">
        <v>22498</v>
      </c>
    </row>
    <row r="27" spans="2:6" x14ac:dyDescent="0.25">
      <c r="B27" s="3" t="s">
        <v>3</v>
      </c>
      <c r="C27" s="4">
        <v>44126</v>
      </c>
      <c r="D27" s="3">
        <v>11349</v>
      </c>
      <c r="E27" s="3">
        <v>11243</v>
      </c>
      <c r="F27" s="3">
        <v>22592</v>
      </c>
    </row>
    <row r="28" spans="2:6" x14ac:dyDescent="0.25">
      <c r="B28" s="3" t="s">
        <v>4</v>
      </c>
      <c r="C28" s="4">
        <v>44127</v>
      </c>
      <c r="D28" s="3">
        <v>11837</v>
      </c>
      <c r="E28" s="3">
        <v>11889</v>
      </c>
      <c r="F28" s="3">
        <v>23726</v>
      </c>
    </row>
    <row r="29" spans="2:6" x14ac:dyDescent="0.25">
      <c r="B29" s="3" t="s">
        <v>5</v>
      </c>
      <c r="C29" s="4">
        <v>44128</v>
      </c>
      <c r="D29" s="3">
        <v>10151</v>
      </c>
      <c r="E29" s="3">
        <v>9658</v>
      </c>
      <c r="F29" s="3">
        <v>19809</v>
      </c>
    </row>
    <row r="30" spans="2:6" x14ac:dyDescent="0.25">
      <c r="B30" s="3" t="s">
        <v>6</v>
      </c>
      <c r="C30" s="4">
        <v>44129</v>
      </c>
      <c r="D30" s="3">
        <v>7625</v>
      </c>
      <c r="E30" s="3">
        <v>6998</v>
      </c>
      <c r="F30" s="3">
        <v>14623</v>
      </c>
    </row>
    <row r="31" spans="2:6" x14ac:dyDescent="0.25">
      <c r="B31" s="3" t="s">
        <v>7</v>
      </c>
      <c r="C31" s="4">
        <v>44130</v>
      </c>
      <c r="D31" s="3">
        <v>10405</v>
      </c>
      <c r="E31" s="3">
        <v>10310</v>
      </c>
      <c r="F31" s="3">
        <v>20715</v>
      </c>
    </row>
    <row r="32" spans="2:6" x14ac:dyDescent="0.25">
      <c r="B32" s="3" t="s">
        <v>8</v>
      </c>
      <c r="C32" s="4">
        <v>44131</v>
      </c>
      <c r="D32" s="3">
        <v>11453</v>
      </c>
      <c r="E32" s="3">
        <v>11241</v>
      </c>
      <c r="F32" s="3">
        <v>22694</v>
      </c>
    </row>
    <row r="33" spans="2:6" x14ac:dyDescent="0.25">
      <c r="B33" s="3" t="s">
        <v>9</v>
      </c>
      <c r="C33" s="4">
        <v>44132</v>
      </c>
      <c r="D33" s="3">
        <v>11034</v>
      </c>
      <c r="E33" s="3">
        <v>10931</v>
      </c>
      <c r="F33" s="3">
        <v>21965</v>
      </c>
    </row>
    <row r="34" spans="2:6" x14ac:dyDescent="0.25">
      <c r="B34" s="3" t="s">
        <v>3</v>
      </c>
      <c r="C34" s="4">
        <v>44133</v>
      </c>
      <c r="D34" s="3">
        <v>9912</v>
      </c>
      <c r="E34" s="3">
        <v>9696</v>
      </c>
      <c r="F34" s="3">
        <v>19608</v>
      </c>
    </row>
    <row r="35" spans="2:6" x14ac:dyDescent="0.25">
      <c r="B35" s="3" t="s">
        <v>4</v>
      </c>
      <c r="C35" s="4">
        <v>44134</v>
      </c>
      <c r="D35" s="3">
        <v>10520</v>
      </c>
      <c r="E35" s="3">
        <v>10408</v>
      </c>
      <c r="F35" s="3">
        <v>20928</v>
      </c>
    </row>
    <row r="36" spans="2:6" x14ac:dyDescent="0.25">
      <c r="B36" s="3" t="s">
        <v>5</v>
      </c>
      <c r="C36" s="4">
        <v>44135</v>
      </c>
      <c r="D36" s="3">
        <v>8666</v>
      </c>
      <c r="E36" s="3">
        <v>8716</v>
      </c>
      <c r="F36" s="3">
        <v>17382</v>
      </c>
    </row>
    <row r="37" spans="2:6" x14ac:dyDescent="0.25">
      <c r="B37" s="20"/>
      <c r="C37" s="20" t="s">
        <v>22</v>
      </c>
      <c r="D37" s="9">
        <f>SUM(D6:D36)</f>
        <v>329373</v>
      </c>
      <c r="E37" s="10">
        <f>SUM(E6:E36)</f>
        <v>322173</v>
      </c>
      <c r="F37" s="9">
        <f t="shared" ref="F37" si="0">SUM(F6:F36)</f>
        <v>651546</v>
      </c>
    </row>
    <row r="39" spans="2:6" x14ac:dyDescent="0.25">
      <c r="B39" s="17" t="s">
        <v>21</v>
      </c>
      <c r="C39" s="17"/>
      <c r="D39" s="17"/>
      <c r="E39" s="17"/>
      <c r="F39" s="13">
        <f>F37</f>
        <v>651546</v>
      </c>
    </row>
  </sheetData>
  <mergeCells count="2">
    <mergeCell ref="B4:F4"/>
    <mergeCell ref="B39:E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47"/>
  <sheetViews>
    <sheetView topLeftCell="A30" workbookViewId="0">
      <selection activeCell="H20" sqref="H20"/>
    </sheetView>
  </sheetViews>
  <sheetFormatPr defaultColWidth="9.109375" defaultRowHeight="13.8" x14ac:dyDescent="0.25"/>
  <cols>
    <col min="1" max="1" width="9.109375" style="2"/>
    <col min="2" max="2" width="13.6640625" style="2" bestFit="1" customWidth="1"/>
    <col min="3" max="3" width="12.109375" style="2" bestFit="1" customWidth="1"/>
    <col min="4" max="4" width="7.88671875" style="2" bestFit="1" customWidth="1"/>
    <col min="5" max="5" width="9" style="2" customWidth="1"/>
    <col min="6" max="6" width="13.6640625" style="2" bestFit="1" customWidth="1"/>
    <col min="7" max="10" width="9.109375" style="2"/>
    <col min="11" max="11" width="10.6640625" style="1" bestFit="1" customWidth="1"/>
    <col min="12" max="16384" width="9.109375" style="2"/>
  </cols>
  <sheetData>
    <row r="2" spans="2:6" x14ac:dyDescent="0.25">
      <c r="B2" s="15" t="s">
        <v>14</v>
      </c>
      <c r="C2" s="16"/>
      <c r="D2" s="16"/>
      <c r="E2" s="16"/>
      <c r="F2" s="16"/>
    </row>
    <row r="3" spans="2:6" x14ac:dyDescent="0.25">
      <c r="B3" s="11" t="s">
        <v>10</v>
      </c>
      <c r="C3" s="11" t="s">
        <v>11</v>
      </c>
      <c r="D3" s="11" t="s">
        <v>1</v>
      </c>
      <c r="E3" s="11" t="s">
        <v>0</v>
      </c>
      <c r="F3" s="11" t="s">
        <v>2</v>
      </c>
    </row>
    <row r="4" spans="2:6" x14ac:dyDescent="0.25">
      <c r="B4" s="3" t="str">
        <f t="shared" ref="B4:B25" si="0">CHOOSE(WEEKDAY(C4),"Sunday","Monday","Tuesday","Wednesday","Thursday","Friday","Saturday")</f>
        <v>Thursday</v>
      </c>
      <c r="C4" s="4">
        <v>44105</v>
      </c>
      <c r="D4" s="3">
        <v>11682</v>
      </c>
      <c r="E4" s="3">
        <v>11645</v>
      </c>
      <c r="F4" s="3">
        <f t="shared" ref="F4:F25" si="1">D4+E4</f>
        <v>23327</v>
      </c>
    </row>
    <row r="5" spans="2:6" x14ac:dyDescent="0.25">
      <c r="B5" s="3" t="str">
        <f t="shared" si="0"/>
        <v>Friday</v>
      </c>
      <c r="C5" s="4">
        <v>44106</v>
      </c>
      <c r="D5" s="3">
        <v>11618</v>
      </c>
      <c r="E5" s="3">
        <v>11556</v>
      </c>
      <c r="F5" s="3">
        <f t="shared" si="1"/>
        <v>23174</v>
      </c>
    </row>
    <row r="6" spans="2:6" x14ac:dyDescent="0.25">
      <c r="B6" s="3" t="str">
        <f t="shared" si="0"/>
        <v>Monday</v>
      </c>
      <c r="C6" s="4">
        <v>44109</v>
      </c>
      <c r="D6" s="3">
        <v>11938</v>
      </c>
      <c r="E6" s="3">
        <v>11891</v>
      </c>
      <c r="F6" s="3">
        <f t="shared" si="1"/>
        <v>23829</v>
      </c>
    </row>
    <row r="7" spans="2:6" x14ac:dyDescent="0.25">
      <c r="B7" s="3" t="str">
        <f t="shared" si="0"/>
        <v>Tuesday</v>
      </c>
      <c r="C7" s="4">
        <v>44110</v>
      </c>
      <c r="D7" s="3">
        <v>12491</v>
      </c>
      <c r="E7" s="3">
        <v>12292</v>
      </c>
      <c r="F7" s="3">
        <f t="shared" si="1"/>
        <v>24783</v>
      </c>
    </row>
    <row r="8" spans="2:6" x14ac:dyDescent="0.25">
      <c r="B8" s="3" t="str">
        <f t="shared" si="0"/>
        <v>Wednesday</v>
      </c>
      <c r="C8" s="4">
        <v>44111</v>
      </c>
      <c r="D8" s="3">
        <v>11964</v>
      </c>
      <c r="E8" s="3">
        <v>11743</v>
      </c>
      <c r="F8" s="3">
        <f t="shared" si="1"/>
        <v>23707</v>
      </c>
    </row>
    <row r="9" spans="2:6" x14ac:dyDescent="0.25">
      <c r="B9" s="3" t="str">
        <f t="shared" si="0"/>
        <v>Thursday</v>
      </c>
      <c r="C9" s="4">
        <v>44112</v>
      </c>
      <c r="D9" s="3">
        <v>12079</v>
      </c>
      <c r="E9" s="3">
        <v>11865</v>
      </c>
      <c r="F9" s="3">
        <f t="shared" si="1"/>
        <v>23944</v>
      </c>
    </row>
    <row r="10" spans="2:6" x14ac:dyDescent="0.25">
      <c r="B10" s="3" t="str">
        <f t="shared" si="0"/>
        <v>Friday</v>
      </c>
      <c r="C10" s="4">
        <v>44113</v>
      </c>
      <c r="D10" s="3">
        <v>11856</v>
      </c>
      <c r="E10" s="3">
        <v>12130</v>
      </c>
      <c r="F10" s="3">
        <f t="shared" si="1"/>
        <v>23986</v>
      </c>
    </row>
    <row r="11" spans="2:6" x14ac:dyDescent="0.25">
      <c r="B11" s="3" t="str">
        <f t="shared" si="0"/>
        <v>Monday</v>
      </c>
      <c r="C11" s="4">
        <v>44116</v>
      </c>
      <c r="D11" s="3">
        <v>7986</v>
      </c>
      <c r="E11" s="3">
        <v>7856</v>
      </c>
      <c r="F11" s="3">
        <f t="shared" si="1"/>
        <v>15842</v>
      </c>
    </row>
    <row r="12" spans="2:6" x14ac:dyDescent="0.25">
      <c r="B12" s="3" t="str">
        <f t="shared" si="0"/>
        <v>Tuesday</v>
      </c>
      <c r="C12" s="4">
        <v>44117</v>
      </c>
      <c r="D12" s="3">
        <v>10630</v>
      </c>
      <c r="E12" s="3">
        <v>10572</v>
      </c>
      <c r="F12" s="3">
        <f t="shared" si="1"/>
        <v>21202</v>
      </c>
    </row>
    <row r="13" spans="2:6" x14ac:dyDescent="0.25">
      <c r="B13" s="3" t="str">
        <f t="shared" si="0"/>
        <v>Wednesday</v>
      </c>
      <c r="C13" s="4">
        <v>44118</v>
      </c>
      <c r="D13" s="3">
        <v>11930</v>
      </c>
      <c r="E13" s="3">
        <v>11821</v>
      </c>
      <c r="F13" s="3">
        <f t="shared" si="1"/>
        <v>23751</v>
      </c>
    </row>
    <row r="14" spans="2:6" x14ac:dyDescent="0.25">
      <c r="B14" s="3" t="str">
        <f t="shared" si="0"/>
        <v>Thursday</v>
      </c>
      <c r="C14" s="4">
        <v>44119</v>
      </c>
      <c r="D14" s="3">
        <v>12038</v>
      </c>
      <c r="E14" s="3">
        <v>11990</v>
      </c>
      <c r="F14" s="3">
        <f t="shared" si="1"/>
        <v>24028</v>
      </c>
    </row>
    <row r="15" spans="2:6" x14ac:dyDescent="0.25">
      <c r="B15" s="3" t="str">
        <f t="shared" si="0"/>
        <v>Friday</v>
      </c>
      <c r="C15" s="4">
        <v>44120</v>
      </c>
      <c r="D15" s="3">
        <v>10257</v>
      </c>
      <c r="E15" s="3">
        <v>9868</v>
      </c>
      <c r="F15" s="3">
        <f t="shared" si="1"/>
        <v>20125</v>
      </c>
    </row>
    <row r="16" spans="2:6" x14ac:dyDescent="0.25">
      <c r="B16" s="3" t="str">
        <f t="shared" si="0"/>
        <v>Monday</v>
      </c>
      <c r="C16" s="4">
        <v>44123</v>
      </c>
      <c r="D16" s="3">
        <v>11116</v>
      </c>
      <c r="E16" s="3">
        <v>10996</v>
      </c>
      <c r="F16" s="3">
        <f t="shared" si="1"/>
        <v>22112</v>
      </c>
    </row>
    <row r="17" spans="2:11" x14ac:dyDescent="0.25">
      <c r="B17" s="3" t="str">
        <f t="shared" si="0"/>
        <v>Tuesday</v>
      </c>
      <c r="C17" s="4">
        <v>44124</v>
      </c>
      <c r="D17" s="3">
        <v>11084</v>
      </c>
      <c r="E17" s="3">
        <v>10984</v>
      </c>
      <c r="F17" s="3">
        <f t="shared" si="1"/>
        <v>22068</v>
      </c>
    </row>
    <row r="18" spans="2:11" x14ac:dyDescent="0.25">
      <c r="B18" s="3" t="str">
        <f t="shared" si="0"/>
        <v>Wednesday</v>
      </c>
      <c r="C18" s="4">
        <v>44125</v>
      </c>
      <c r="D18" s="3">
        <v>11371</v>
      </c>
      <c r="E18" s="3">
        <v>11127</v>
      </c>
      <c r="F18" s="3">
        <f t="shared" si="1"/>
        <v>22498</v>
      </c>
    </row>
    <row r="19" spans="2:11" x14ac:dyDescent="0.25">
      <c r="B19" s="3" t="str">
        <f t="shared" si="0"/>
        <v>Thursday</v>
      </c>
      <c r="C19" s="4">
        <v>44126</v>
      </c>
      <c r="D19" s="3">
        <v>11349</v>
      </c>
      <c r="E19" s="3">
        <v>11243</v>
      </c>
      <c r="F19" s="3">
        <f t="shared" si="1"/>
        <v>22592</v>
      </c>
    </row>
    <row r="20" spans="2:11" x14ac:dyDescent="0.25">
      <c r="B20" s="3" t="str">
        <f t="shared" si="0"/>
        <v>Friday</v>
      </c>
      <c r="C20" s="4">
        <v>44127</v>
      </c>
      <c r="D20" s="3">
        <v>11837</v>
      </c>
      <c r="E20" s="3">
        <v>11889</v>
      </c>
      <c r="F20" s="3">
        <f t="shared" si="1"/>
        <v>23726</v>
      </c>
    </row>
    <row r="21" spans="2:11" x14ac:dyDescent="0.25">
      <c r="B21" s="3" t="str">
        <f t="shared" si="0"/>
        <v>Monday</v>
      </c>
      <c r="C21" s="4">
        <v>44130</v>
      </c>
      <c r="D21" s="3">
        <v>10405</v>
      </c>
      <c r="E21" s="3">
        <v>10310</v>
      </c>
      <c r="F21" s="3">
        <f t="shared" si="1"/>
        <v>20715</v>
      </c>
    </row>
    <row r="22" spans="2:11" x14ac:dyDescent="0.25">
      <c r="B22" s="3" t="str">
        <f t="shared" si="0"/>
        <v>Tuesday</v>
      </c>
      <c r="C22" s="4">
        <v>44131</v>
      </c>
      <c r="D22" s="3">
        <v>11453</v>
      </c>
      <c r="E22" s="3">
        <v>11241</v>
      </c>
      <c r="F22" s="3">
        <f t="shared" si="1"/>
        <v>22694</v>
      </c>
    </row>
    <row r="23" spans="2:11" x14ac:dyDescent="0.25">
      <c r="B23" s="3" t="str">
        <f t="shared" si="0"/>
        <v>Wednesday</v>
      </c>
      <c r="C23" s="4">
        <v>44132</v>
      </c>
      <c r="D23" s="3">
        <v>11034</v>
      </c>
      <c r="E23" s="3">
        <v>10931</v>
      </c>
      <c r="F23" s="3">
        <f t="shared" si="1"/>
        <v>21965</v>
      </c>
    </row>
    <row r="24" spans="2:11" x14ac:dyDescent="0.25">
      <c r="B24" s="3" t="str">
        <f t="shared" si="0"/>
        <v>Thursday</v>
      </c>
      <c r="C24" s="4">
        <v>44133</v>
      </c>
      <c r="D24" s="3">
        <v>9912</v>
      </c>
      <c r="E24" s="3">
        <v>9696</v>
      </c>
      <c r="F24" s="3">
        <f t="shared" si="1"/>
        <v>19608</v>
      </c>
    </row>
    <row r="25" spans="2:11" x14ac:dyDescent="0.25">
      <c r="B25" s="3" t="str">
        <f t="shared" si="0"/>
        <v>Friday</v>
      </c>
      <c r="C25" s="4">
        <v>44134</v>
      </c>
      <c r="D25" s="3">
        <v>10520</v>
      </c>
      <c r="E25" s="3">
        <v>10408</v>
      </c>
      <c r="F25" s="3">
        <f t="shared" si="1"/>
        <v>20928</v>
      </c>
    </row>
    <row r="26" spans="2:11" x14ac:dyDescent="0.25">
      <c r="B26" s="18" t="s">
        <v>13</v>
      </c>
      <c r="C26" s="19"/>
      <c r="D26" s="13">
        <f>SUM(D4:D25)</f>
        <v>246550</v>
      </c>
      <c r="E26" s="13">
        <f>SUM(E4:E25)</f>
        <v>244054</v>
      </c>
      <c r="F26" s="13">
        <f>SUM(F4:F25)</f>
        <v>490604</v>
      </c>
    </row>
    <row r="28" spans="2:11" x14ac:dyDescent="0.25">
      <c r="B28" s="17" t="s">
        <v>15</v>
      </c>
      <c r="C28" s="17"/>
      <c r="D28" s="17"/>
      <c r="E28" s="17"/>
      <c r="F28" s="13">
        <f>F26</f>
        <v>490604</v>
      </c>
    </row>
    <row r="29" spans="2:11" x14ac:dyDescent="0.25">
      <c r="B29" s="17" t="s">
        <v>16</v>
      </c>
      <c r="C29" s="17"/>
      <c r="D29" s="17"/>
      <c r="E29" s="17"/>
      <c r="F29" s="14">
        <f>AVERAGE(F4:F25)</f>
        <v>22300.18181818182</v>
      </c>
    </row>
    <row r="30" spans="2:11" x14ac:dyDescent="0.25">
      <c r="F30" s="8"/>
    </row>
    <row r="31" spans="2:11" x14ac:dyDescent="0.25">
      <c r="B31" s="16" t="s">
        <v>17</v>
      </c>
      <c r="C31" s="16"/>
      <c r="D31" s="16"/>
      <c r="E31" s="16"/>
      <c r="F31" s="16"/>
    </row>
    <row r="32" spans="2:11" s="5" customFormat="1" ht="27.6" x14ac:dyDescent="0.3">
      <c r="B32" s="6" t="s">
        <v>10</v>
      </c>
      <c r="C32" s="6" t="s">
        <v>11</v>
      </c>
      <c r="D32" s="6" t="s">
        <v>1</v>
      </c>
      <c r="E32" s="6" t="s">
        <v>0</v>
      </c>
      <c r="F32" s="7" t="s">
        <v>12</v>
      </c>
      <c r="K32" s="12"/>
    </row>
    <row r="33" spans="2:6" x14ac:dyDescent="0.25">
      <c r="B33" s="3" t="str">
        <f t="shared" ref="B33:B41" si="2">CHOOSE(WEEKDAY(C33),"Sunday","Monday","Tuesday","Wednesday","Thursday","Friday","Saturday")</f>
        <v>Saturday</v>
      </c>
      <c r="C33" s="4">
        <v>44107</v>
      </c>
      <c r="D33" s="3">
        <v>10432</v>
      </c>
      <c r="E33" s="3">
        <v>10258</v>
      </c>
      <c r="F33" s="3">
        <f t="shared" ref="F33:F41" si="3">D33+E33</f>
        <v>20690</v>
      </c>
    </row>
    <row r="34" spans="2:6" x14ac:dyDescent="0.25">
      <c r="B34" s="3" t="str">
        <f t="shared" si="2"/>
        <v>Sunday</v>
      </c>
      <c r="C34" s="4">
        <v>44108</v>
      </c>
      <c r="D34" s="3">
        <v>8191</v>
      </c>
      <c r="E34" s="3">
        <v>7506</v>
      </c>
      <c r="F34" s="3">
        <f t="shared" si="3"/>
        <v>15697</v>
      </c>
    </row>
    <row r="35" spans="2:6" x14ac:dyDescent="0.25">
      <c r="B35" s="3" t="str">
        <f t="shared" si="2"/>
        <v>Saturday</v>
      </c>
      <c r="C35" s="4">
        <v>44114</v>
      </c>
      <c r="D35" s="3">
        <v>10839</v>
      </c>
      <c r="E35" s="3">
        <v>10397</v>
      </c>
      <c r="F35" s="3">
        <f t="shared" si="3"/>
        <v>21236</v>
      </c>
    </row>
    <row r="36" spans="2:6" x14ac:dyDescent="0.25">
      <c r="B36" s="3" t="str">
        <f t="shared" si="2"/>
        <v>Sunday</v>
      </c>
      <c r="C36" s="4">
        <v>44115</v>
      </c>
      <c r="D36" s="3">
        <v>8282</v>
      </c>
      <c r="E36" s="3">
        <v>7693</v>
      </c>
      <c r="F36" s="3">
        <f t="shared" si="3"/>
        <v>15975</v>
      </c>
    </row>
    <row r="37" spans="2:6" x14ac:dyDescent="0.25">
      <c r="B37" s="3" t="str">
        <f t="shared" si="2"/>
        <v>Saturday</v>
      </c>
      <c r="C37" s="4">
        <v>44121</v>
      </c>
      <c r="D37" s="3">
        <v>10550</v>
      </c>
      <c r="E37" s="3">
        <v>9242</v>
      </c>
      <c r="F37" s="3">
        <f t="shared" si="3"/>
        <v>19792</v>
      </c>
    </row>
    <row r="38" spans="2:6" x14ac:dyDescent="0.25">
      <c r="B38" s="3" t="str">
        <f t="shared" si="2"/>
        <v>Sunday</v>
      </c>
      <c r="C38" s="4">
        <v>44122</v>
      </c>
      <c r="D38" s="3">
        <v>8087</v>
      </c>
      <c r="E38" s="3">
        <v>7651</v>
      </c>
      <c r="F38" s="3">
        <f t="shared" si="3"/>
        <v>15738</v>
      </c>
    </row>
    <row r="39" spans="2:6" x14ac:dyDescent="0.25">
      <c r="B39" s="3" t="str">
        <f t="shared" si="2"/>
        <v>Saturday</v>
      </c>
      <c r="C39" s="4">
        <v>44128</v>
      </c>
      <c r="D39" s="3">
        <v>10151</v>
      </c>
      <c r="E39" s="3">
        <v>9658</v>
      </c>
      <c r="F39" s="3">
        <f t="shared" si="3"/>
        <v>19809</v>
      </c>
    </row>
    <row r="40" spans="2:6" x14ac:dyDescent="0.25">
      <c r="B40" s="3" t="str">
        <f t="shared" si="2"/>
        <v>Sunday</v>
      </c>
      <c r="C40" s="4">
        <v>44129</v>
      </c>
      <c r="D40" s="3">
        <v>7625</v>
      </c>
      <c r="E40" s="3">
        <v>6998</v>
      </c>
      <c r="F40" s="3">
        <f t="shared" si="3"/>
        <v>14623</v>
      </c>
    </row>
    <row r="41" spans="2:6" x14ac:dyDescent="0.25">
      <c r="B41" s="3" t="str">
        <f t="shared" si="2"/>
        <v>Saturday</v>
      </c>
      <c r="C41" s="4">
        <v>44135</v>
      </c>
      <c r="D41" s="3">
        <v>8666</v>
      </c>
      <c r="E41" s="3">
        <v>8716</v>
      </c>
      <c r="F41" s="3">
        <f t="shared" si="3"/>
        <v>17382</v>
      </c>
    </row>
    <row r="42" spans="2:6" x14ac:dyDescent="0.25">
      <c r="B42" s="18" t="s">
        <v>13</v>
      </c>
      <c r="C42" s="19"/>
      <c r="D42" s="13">
        <f>SUM(D33:D41)</f>
        <v>82823</v>
      </c>
      <c r="E42" s="13">
        <f>SUM(E33:E41)</f>
        <v>78119</v>
      </c>
      <c r="F42" s="13">
        <f>SUM(F33:F41)</f>
        <v>160942</v>
      </c>
    </row>
    <row r="44" spans="2:6" x14ac:dyDescent="0.25">
      <c r="B44" s="17" t="s">
        <v>18</v>
      </c>
      <c r="C44" s="17"/>
      <c r="D44" s="17"/>
      <c r="E44" s="17"/>
      <c r="F44" s="13">
        <f>F42</f>
        <v>160942</v>
      </c>
    </row>
    <row r="46" spans="2:6" x14ac:dyDescent="0.25">
      <c r="B46" s="17" t="s">
        <v>19</v>
      </c>
      <c r="C46" s="17"/>
      <c r="D46" s="17"/>
      <c r="E46" s="17"/>
      <c r="F46" s="14">
        <f>AVERAGE(F33,F35,F37,F39,F41)</f>
        <v>19781.8</v>
      </c>
    </row>
    <row r="47" spans="2:6" x14ac:dyDescent="0.25">
      <c r="B47" s="17" t="s">
        <v>20</v>
      </c>
      <c r="C47" s="17"/>
      <c r="D47" s="17"/>
      <c r="E47" s="17"/>
      <c r="F47" s="14">
        <f>AVERAGE(F34,F36,F38,F40)</f>
        <v>15508.25</v>
      </c>
    </row>
  </sheetData>
  <mergeCells count="9">
    <mergeCell ref="B44:E44"/>
    <mergeCell ref="B46:E46"/>
    <mergeCell ref="B47:E47"/>
    <mergeCell ref="B2:F2"/>
    <mergeCell ref="B26:C26"/>
    <mergeCell ref="B28:E28"/>
    <mergeCell ref="B29:E29"/>
    <mergeCell ref="B31:F31"/>
    <mergeCell ref="B42:C4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369FC4-8F69-45F4-BE2A-14832B3676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E5767B-2613-4BF2-9B66-022A373B2E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89334-2C02-41BA-9464-6193109F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2020-11-04T18:22:53Z</dcterms:created>
  <dcterms:modified xsi:type="dcterms:W3CDTF">2021-11-29T17:21:05Z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