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5CBC60EC-2E15-42EF-99C1-5C90C59CD0E1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-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D3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6" i="1"/>
  <c r="F36" i="2"/>
  <c r="F37" i="2"/>
  <c r="F38" i="2"/>
  <c r="F47" i="2" s="1"/>
  <c r="F39" i="2"/>
  <c r="F46" i="2" s="1"/>
  <c r="F40" i="2"/>
  <c r="F41" i="2"/>
  <c r="F42" i="2"/>
  <c r="F35" i="2"/>
  <c r="E43" i="2"/>
  <c r="D43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E28" i="2"/>
  <c r="D28" i="2"/>
  <c r="B27" i="2"/>
  <c r="B26" i="2"/>
  <c r="B25" i="2"/>
  <c r="B24" i="2"/>
  <c r="B42" i="2"/>
  <c r="B41" i="2"/>
  <c r="B23" i="2"/>
  <c r="B22" i="2"/>
  <c r="B21" i="2"/>
  <c r="B20" i="2"/>
  <c r="B19" i="2"/>
  <c r="B40" i="2"/>
  <c r="B39" i="2"/>
  <c r="B18" i="2"/>
  <c r="B17" i="2"/>
  <c r="B16" i="2"/>
  <c r="B15" i="2"/>
  <c r="B14" i="2"/>
  <c r="B38" i="2"/>
  <c r="B37" i="2"/>
  <c r="B13" i="2"/>
  <c r="B12" i="2"/>
  <c r="B11" i="2"/>
  <c r="B10" i="2"/>
  <c r="B9" i="2"/>
  <c r="B36" i="2"/>
  <c r="B35" i="2"/>
  <c r="B8" i="2"/>
  <c r="B7" i="2"/>
  <c r="B6" i="2"/>
  <c r="B5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6" i="1"/>
  <c r="F28" i="2" l="1"/>
  <c r="F30" i="2" s="1"/>
  <c r="F37" i="1"/>
  <c r="F39" i="1" s="1"/>
  <c r="F43" i="2"/>
  <c r="F45" i="2" s="1"/>
</calcChain>
</file>

<file path=xl/sharedStrings.xml><?xml version="1.0" encoding="utf-8"?>
<sst xmlns="http://schemas.openxmlformats.org/spreadsheetml/2006/main" count="25" uniqueCount="14">
  <si>
    <t>Day</t>
  </si>
  <si>
    <t>Date</t>
  </si>
  <si>
    <t>WHT</t>
  </si>
  <si>
    <t>STG</t>
  </si>
  <si>
    <t>Combined Total</t>
  </si>
  <si>
    <t>Total</t>
  </si>
  <si>
    <t>Total Ridership December 2020:</t>
  </si>
  <si>
    <t>December 2020: WEEKDAY TOTALS</t>
  </si>
  <si>
    <t>December 2020: WEEKEND TOTALS</t>
  </si>
  <si>
    <t>Total Weekday Ridership December 2020:</t>
  </si>
  <si>
    <t>Total Weekend Ridership:</t>
  </si>
  <si>
    <t>Average Saturday Ridership:</t>
  </si>
  <si>
    <t>Average Sunday Ridership: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</si>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</sst>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64" fontId="1" fillId="0" borderId="1" xfId="1" applyNumberFormat="1" applyFont="1" applyBorder="1" applyAlignment="1">
      <alignment horizontal="right"/>
    </xf>
    <xf numFmtId="17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39"/>
  <sheetViews>
    <sheetView tabSelected="1" topLeftCell="A19" workbookViewId="0">
      <selection activeCell="B37" sqref="B37"/>
    </sheetView>
  </sheetViews>
  <sheetFormatPr defaultColWidth="13.6640625" defaultRowHeight="13.8" x14ac:dyDescent="0.25"/>
  <cols>
    <col min="1" max="16384" width="13.6640625" style="1"/>
  </cols>
  <sheetData>
    <row r="4" spans="2:6" x14ac:dyDescent="0.25">
      <c r="B4" s="12">
        <v>44166</v>
      </c>
      <c r="C4" s="13"/>
      <c r="D4" s="13"/>
      <c r="E4" s="13"/>
      <c r="F4" s="13"/>
    </row>
    <row r="5" spans="2:6" x14ac:dyDescent="0.25">
      <c r="B5" s="2" t="s">
        <v>0</v>
      </c>
      <c r="C5" s="2" t="s">
        <v>1</v>
      </c>
      <c r="D5" s="2" t="s">
        <v>2</v>
      </c>
      <c r="E5" s="2" t="s">
        <v>3</v>
      </c>
      <c r="F5" s="3" t="s">
        <v>4</v>
      </c>
    </row>
    <row r="6" spans="2:6" x14ac:dyDescent="0.25">
      <c r="B6" s="4" t="str">
        <f>CHOOSE(WEEKDAY(C6),"Sunday","Monday","Tuesday","Wednesday","Thursday","Friday","Saturday")</f>
        <v>Tuesday</v>
      </c>
      <c r="C6" s="5">
        <v>44166</v>
      </c>
      <c r="D6" s="7">
        <v>11099</v>
      </c>
      <c r="E6" s="7">
        <v>10765</v>
      </c>
      <c r="F6" s="6">
        <f>D6+E6</f>
        <v>21864</v>
      </c>
    </row>
    <row r="7" spans="2:6" x14ac:dyDescent="0.25">
      <c r="B7" s="4" t="str">
        <f t="shared" ref="B7:B36" si="0">CHOOSE(WEEKDAY(C7),"Sunday","Monday","Tuesday","Wednesday","Thursday","Friday","Saturday")</f>
        <v>Wednesday</v>
      </c>
      <c r="C7" s="5">
        <v>44167</v>
      </c>
      <c r="D7" s="7">
        <v>10632</v>
      </c>
      <c r="E7" s="7">
        <v>10480</v>
      </c>
      <c r="F7" s="6">
        <f t="shared" ref="F7:F36" si="1">D7+E7</f>
        <v>21112</v>
      </c>
    </row>
    <row r="8" spans="2:6" x14ac:dyDescent="0.25">
      <c r="B8" s="4" t="str">
        <f t="shared" si="0"/>
        <v>Thursday</v>
      </c>
      <c r="C8" s="5">
        <v>44168</v>
      </c>
      <c r="D8" s="7">
        <v>10859</v>
      </c>
      <c r="E8" s="7">
        <v>10799</v>
      </c>
      <c r="F8" s="6">
        <f t="shared" si="1"/>
        <v>21658</v>
      </c>
    </row>
    <row r="9" spans="2:6" x14ac:dyDescent="0.25">
      <c r="B9" s="4" t="str">
        <f t="shared" si="0"/>
        <v>Friday</v>
      </c>
      <c r="C9" s="5">
        <v>44169</v>
      </c>
      <c r="D9" s="7">
        <v>10502</v>
      </c>
      <c r="E9" s="7">
        <v>10455</v>
      </c>
      <c r="F9" s="6">
        <f t="shared" si="1"/>
        <v>20957</v>
      </c>
    </row>
    <row r="10" spans="2:6" x14ac:dyDescent="0.25">
      <c r="B10" s="4" t="str">
        <f t="shared" si="0"/>
        <v>Saturday</v>
      </c>
      <c r="C10" s="5">
        <v>44170</v>
      </c>
      <c r="D10" s="7">
        <v>6566</v>
      </c>
      <c r="E10" s="7">
        <v>6297</v>
      </c>
      <c r="F10" s="6">
        <f t="shared" si="1"/>
        <v>12863</v>
      </c>
    </row>
    <row r="11" spans="2:6" x14ac:dyDescent="0.25">
      <c r="B11" s="4" t="str">
        <f t="shared" si="0"/>
        <v>Sunday</v>
      </c>
      <c r="C11" s="5">
        <v>44171</v>
      </c>
      <c r="D11" s="7">
        <v>6738</v>
      </c>
      <c r="E11" s="7">
        <v>6507</v>
      </c>
      <c r="F11" s="6">
        <f t="shared" si="1"/>
        <v>13245</v>
      </c>
    </row>
    <row r="12" spans="2:6" x14ac:dyDescent="0.25">
      <c r="B12" s="4" t="str">
        <f t="shared" si="0"/>
        <v>Monday</v>
      </c>
      <c r="C12" s="5">
        <v>44172</v>
      </c>
      <c r="D12" s="7">
        <v>10407</v>
      </c>
      <c r="E12" s="7">
        <v>10320</v>
      </c>
      <c r="F12" s="6">
        <f t="shared" si="1"/>
        <v>20727</v>
      </c>
    </row>
    <row r="13" spans="2:6" x14ac:dyDescent="0.25">
      <c r="B13" s="4" t="str">
        <f t="shared" si="0"/>
        <v>Tuesday</v>
      </c>
      <c r="C13" s="5">
        <v>44173</v>
      </c>
      <c r="D13" s="7">
        <v>10510</v>
      </c>
      <c r="E13" s="7">
        <v>10444</v>
      </c>
      <c r="F13" s="6">
        <f t="shared" si="1"/>
        <v>20954</v>
      </c>
    </row>
    <row r="14" spans="2:6" x14ac:dyDescent="0.25">
      <c r="B14" s="4" t="str">
        <f t="shared" si="0"/>
        <v>Wednesday</v>
      </c>
      <c r="C14" s="5">
        <v>44174</v>
      </c>
      <c r="D14" s="7">
        <v>10184</v>
      </c>
      <c r="E14" s="7">
        <v>9985</v>
      </c>
      <c r="F14" s="6">
        <f t="shared" si="1"/>
        <v>20169</v>
      </c>
    </row>
    <row r="15" spans="2:6" x14ac:dyDescent="0.25">
      <c r="B15" s="4" t="str">
        <f t="shared" si="0"/>
        <v>Thursday</v>
      </c>
      <c r="C15" s="5">
        <v>44175</v>
      </c>
      <c r="D15" s="7">
        <v>10837</v>
      </c>
      <c r="E15" s="7">
        <v>10747</v>
      </c>
      <c r="F15" s="6">
        <f t="shared" si="1"/>
        <v>21584</v>
      </c>
    </row>
    <row r="16" spans="2:6" x14ac:dyDescent="0.25">
      <c r="B16" s="4" t="str">
        <f t="shared" si="0"/>
        <v>Friday</v>
      </c>
      <c r="C16" s="5">
        <v>44176</v>
      </c>
      <c r="D16" s="7">
        <v>11335</v>
      </c>
      <c r="E16" s="7">
        <v>11385</v>
      </c>
      <c r="F16" s="6">
        <f t="shared" si="1"/>
        <v>22720</v>
      </c>
    </row>
    <row r="17" spans="2:11" x14ac:dyDescent="0.25">
      <c r="B17" s="4" t="str">
        <f t="shared" si="0"/>
        <v>Saturday</v>
      </c>
      <c r="C17" s="5">
        <v>44177</v>
      </c>
      <c r="D17" s="7">
        <v>7645</v>
      </c>
      <c r="E17" s="7">
        <v>7768</v>
      </c>
      <c r="F17" s="6">
        <f t="shared" si="1"/>
        <v>15413</v>
      </c>
      <c r="H17" s="9"/>
      <c r="I17" s="9"/>
      <c r="J17" s="10"/>
      <c r="K17" s="9"/>
    </row>
    <row r="18" spans="2:11" x14ac:dyDescent="0.25">
      <c r="B18" s="4" t="str">
        <f t="shared" si="0"/>
        <v>Sunday</v>
      </c>
      <c r="C18" s="5">
        <v>44178</v>
      </c>
      <c r="D18" s="7">
        <v>7807</v>
      </c>
      <c r="E18" s="7">
        <v>7418</v>
      </c>
      <c r="F18" s="6">
        <f t="shared" si="1"/>
        <v>15225</v>
      </c>
      <c r="H18" s="9"/>
      <c r="I18" s="9"/>
      <c r="J18" s="10"/>
      <c r="K18" s="9"/>
    </row>
    <row r="19" spans="2:11" x14ac:dyDescent="0.25">
      <c r="B19" s="4" t="str">
        <f t="shared" si="0"/>
        <v>Monday</v>
      </c>
      <c r="C19" s="5">
        <v>44179</v>
      </c>
      <c r="D19" s="7">
        <v>9534</v>
      </c>
      <c r="E19" s="7">
        <v>9375</v>
      </c>
      <c r="F19" s="6">
        <f t="shared" si="1"/>
        <v>18909</v>
      </c>
      <c r="H19" s="9"/>
      <c r="I19" s="9"/>
      <c r="J19" s="10"/>
      <c r="K19" s="9"/>
    </row>
    <row r="20" spans="2:11" x14ac:dyDescent="0.25">
      <c r="B20" s="4" t="str">
        <f t="shared" si="0"/>
        <v>Tuesday</v>
      </c>
      <c r="C20" s="5">
        <v>44180</v>
      </c>
      <c r="D20" s="7">
        <v>10839</v>
      </c>
      <c r="E20" s="7">
        <v>10708</v>
      </c>
      <c r="F20" s="6">
        <f t="shared" si="1"/>
        <v>21547</v>
      </c>
      <c r="H20" s="9"/>
      <c r="I20" s="9"/>
      <c r="J20" s="10"/>
      <c r="K20" s="9"/>
    </row>
    <row r="21" spans="2:11" x14ac:dyDescent="0.25">
      <c r="B21" s="4" t="str">
        <f t="shared" si="0"/>
        <v>Wednesday</v>
      </c>
      <c r="C21" s="5">
        <v>44181</v>
      </c>
      <c r="D21" s="7">
        <v>8774</v>
      </c>
      <c r="E21" s="7">
        <v>8868</v>
      </c>
      <c r="F21" s="6">
        <f t="shared" si="1"/>
        <v>17642</v>
      </c>
      <c r="H21" s="9"/>
      <c r="I21" s="9"/>
      <c r="J21" s="10"/>
      <c r="K21" s="9"/>
    </row>
    <row r="22" spans="2:11" x14ac:dyDescent="0.25">
      <c r="B22" s="4" t="str">
        <f t="shared" si="0"/>
        <v>Thursday</v>
      </c>
      <c r="C22" s="5">
        <v>44182</v>
      </c>
      <c r="D22" s="7">
        <v>5487</v>
      </c>
      <c r="E22" s="7">
        <v>4951</v>
      </c>
      <c r="F22" s="6">
        <f t="shared" si="1"/>
        <v>10438</v>
      </c>
      <c r="H22" s="9"/>
      <c r="I22" s="9"/>
      <c r="J22" s="10"/>
      <c r="K22" s="9"/>
    </row>
    <row r="23" spans="2:11" x14ac:dyDescent="0.25">
      <c r="B23" s="4" t="str">
        <f t="shared" si="0"/>
        <v>Friday</v>
      </c>
      <c r="C23" s="5">
        <v>44183</v>
      </c>
      <c r="D23" s="7">
        <v>10252</v>
      </c>
      <c r="E23" s="7">
        <v>10044</v>
      </c>
      <c r="F23" s="6">
        <f t="shared" si="1"/>
        <v>20296</v>
      </c>
      <c r="H23" s="9"/>
      <c r="I23" s="9"/>
      <c r="J23" s="10"/>
      <c r="K23" s="9"/>
    </row>
    <row r="24" spans="2:11" x14ac:dyDescent="0.25">
      <c r="B24" s="4" t="str">
        <f t="shared" si="0"/>
        <v>Saturday</v>
      </c>
      <c r="C24" s="5">
        <v>44184</v>
      </c>
      <c r="D24" s="7">
        <v>7536</v>
      </c>
      <c r="E24" s="7">
        <v>7318</v>
      </c>
      <c r="F24" s="6">
        <f t="shared" si="1"/>
        <v>14854</v>
      </c>
      <c r="H24" s="9"/>
      <c r="I24" s="9"/>
      <c r="J24" s="10"/>
      <c r="K24" s="9"/>
    </row>
    <row r="25" spans="2:11" x14ac:dyDescent="0.25">
      <c r="B25" s="4" t="str">
        <f t="shared" si="0"/>
        <v>Sunday</v>
      </c>
      <c r="C25" s="5">
        <v>44185</v>
      </c>
      <c r="D25" s="7">
        <v>6070</v>
      </c>
      <c r="E25" s="7">
        <v>5932</v>
      </c>
      <c r="F25" s="6">
        <f t="shared" si="1"/>
        <v>12002</v>
      </c>
      <c r="H25" s="9"/>
      <c r="I25" s="9"/>
      <c r="J25" s="10"/>
      <c r="K25" s="9"/>
    </row>
    <row r="26" spans="2:11" x14ac:dyDescent="0.25">
      <c r="B26" s="4" t="str">
        <f t="shared" si="0"/>
        <v>Monday</v>
      </c>
      <c r="C26" s="5">
        <v>44186</v>
      </c>
      <c r="D26" s="7">
        <v>10746</v>
      </c>
      <c r="E26" s="7">
        <v>10674</v>
      </c>
      <c r="F26" s="6">
        <f t="shared" si="1"/>
        <v>21420</v>
      </c>
      <c r="H26" s="9"/>
      <c r="I26" s="9"/>
      <c r="J26" s="10"/>
      <c r="K26" s="9"/>
    </row>
    <row r="27" spans="2:11" x14ac:dyDescent="0.25">
      <c r="B27" s="4" t="str">
        <f t="shared" si="0"/>
        <v>Tuesday</v>
      </c>
      <c r="C27" s="5">
        <v>44187</v>
      </c>
      <c r="D27" s="7">
        <v>11226</v>
      </c>
      <c r="E27" s="7">
        <v>11193</v>
      </c>
      <c r="F27" s="6">
        <f t="shared" si="1"/>
        <v>22419</v>
      </c>
      <c r="H27" s="9"/>
      <c r="I27" s="9"/>
      <c r="J27" s="10"/>
      <c r="K27" s="9"/>
    </row>
    <row r="28" spans="2:11" x14ac:dyDescent="0.25">
      <c r="B28" s="4" t="str">
        <f t="shared" si="0"/>
        <v>Wednesday</v>
      </c>
      <c r="C28" s="5">
        <v>44188</v>
      </c>
      <c r="D28" s="7">
        <v>11303</v>
      </c>
      <c r="E28" s="7">
        <v>11087</v>
      </c>
      <c r="F28" s="6">
        <f t="shared" si="1"/>
        <v>22390</v>
      </c>
      <c r="H28" s="9"/>
      <c r="I28" s="9"/>
      <c r="J28" s="10"/>
      <c r="K28" s="9"/>
    </row>
    <row r="29" spans="2:11" x14ac:dyDescent="0.25">
      <c r="B29" s="4" t="str">
        <f t="shared" si="0"/>
        <v>Thursday</v>
      </c>
      <c r="C29" s="5">
        <v>44189</v>
      </c>
      <c r="D29" s="7">
        <v>9102</v>
      </c>
      <c r="E29" s="7">
        <v>8739</v>
      </c>
      <c r="F29" s="6">
        <f t="shared" si="1"/>
        <v>17841</v>
      </c>
      <c r="H29" s="9"/>
      <c r="I29" s="9"/>
      <c r="J29" s="9"/>
      <c r="K29" s="9"/>
    </row>
    <row r="30" spans="2:11" x14ac:dyDescent="0.25">
      <c r="B30" s="4" t="str">
        <f t="shared" si="0"/>
        <v>Friday</v>
      </c>
      <c r="C30" s="5">
        <v>44190</v>
      </c>
      <c r="D30" s="7">
        <v>5238</v>
      </c>
      <c r="E30" s="7">
        <v>5086</v>
      </c>
      <c r="F30" s="6">
        <f t="shared" si="1"/>
        <v>10324</v>
      </c>
    </row>
    <row r="31" spans="2:11" x14ac:dyDescent="0.25">
      <c r="B31" s="4" t="str">
        <f t="shared" si="0"/>
        <v>Saturday</v>
      </c>
      <c r="C31" s="5">
        <v>44191</v>
      </c>
      <c r="D31" s="7">
        <v>8177</v>
      </c>
      <c r="E31" s="7">
        <v>7941</v>
      </c>
      <c r="F31" s="6">
        <f t="shared" si="1"/>
        <v>16118</v>
      </c>
    </row>
    <row r="32" spans="2:11" x14ac:dyDescent="0.25">
      <c r="B32" s="4" t="str">
        <f t="shared" si="0"/>
        <v>Sunday</v>
      </c>
      <c r="C32" s="5">
        <v>44192</v>
      </c>
      <c r="D32" s="7">
        <v>7483</v>
      </c>
      <c r="E32" s="7">
        <v>7425</v>
      </c>
      <c r="F32" s="6">
        <f t="shared" si="1"/>
        <v>14908</v>
      </c>
    </row>
    <row r="33" spans="2:6" x14ac:dyDescent="0.25">
      <c r="B33" s="4" t="str">
        <f t="shared" si="0"/>
        <v>Monday</v>
      </c>
      <c r="C33" s="5">
        <v>44193</v>
      </c>
      <c r="D33" s="7">
        <v>11507</v>
      </c>
      <c r="E33" s="7">
        <v>11455</v>
      </c>
      <c r="F33" s="6">
        <f t="shared" si="1"/>
        <v>22962</v>
      </c>
    </row>
    <row r="34" spans="2:6" x14ac:dyDescent="0.25">
      <c r="B34" s="4" t="str">
        <f t="shared" si="0"/>
        <v>Tuesday</v>
      </c>
      <c r="C34" s="5">
        <v>44194</v>
      </c>
      <c r="D34" s="7">
        <v>11154</v>
      </c>
      <c r="E34" s="7">
        <v>10984</v>
      </c>
      <c r="F34" s="6">
        <f t="shared" si="1"/>
        <v>22138</v>
      </c>
    </row>
    <row r="35" spans="2:6" x14ac:dyDescent="0.25">
      <c r="B35" s="4" t="str">
        <f t="shared" si="0"/>
        <v>Wednesday</v>
      </c>
      <c r="C35" s="5">
        <v>44195</v>
      </c>
      <c r="D35" s="7">
        <v>11443</v>
      </c>
      <c r="E35" s="7">
        <v>11318</v>
      </c>
      <c r="F35" s="6">
        <f t="shared" si="1"/>
        <v>22761</v>
      </c>
    </row>
    <row r="36" spans="2:6" x14ac:dyDescent="0.25">
      <c r="B36" s="4" t="str">
        <f t="shared" si="0"/>
        <v>Thursday</v>
      </c>
      <c r="C36" s="5">
        <v>44196</v>
      </c>
      <c r="D36" s="7">
        <v>9160</v>
      </c>
      <c r="E36" s="7">
        <v>9343</v>
      </c>
      <c r="F36" s="6">
        <f t="shared" si="1"/>
        <v>18503</v>
      </c>
    </row>
    <row r="37" spans="2:6" x14ac:dyDescent="0.25">
      <c r="B37" s="17"/>
      <c r="C37" s="17" t="s">
        <v>13</v>
      </c>
      <c r="D37" s="6">
        <f>SUM(D6:D36)</f>
        <v>290152</v>
      </c>
      <c r="E37" s="6">
        <f>SUM(E6:E36)</f>
        <v>285811</v>
      </c>
      <c r="F37" s="6">
        <f>SUM(F6:F36)</f>
        <v>575963</v>
      </c>
    </row>
    <row r="39" spans="2:6" x14ac:dyDescent="0.25">
      <c r="B39" s="14" t="s">
        <v>6</v>
      </c>
      <c r="C39" s="14"/>
      <c r="D39" s="14"/>
      <c r="E39" s="14"/>
      <c r="F39" s="6">
        <f>F37</f>
        <v>575963</v>
      </c>
    </row>
  </sheetData>
  <mergeCells count="2">
    <mergeCell ref="B4:F4"/>
    <mergeCell ref="B39:E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workbookViewId="0">
      <selection activeCell="H32" sqref="H32"/>
    </sheetView>
  </sheetViews>
  <sheetFormatPr defaultColWidth="13.6640625" defaultRowHeight="13.8" x14ac:dyDescent="0.25"/>
  <cols>
    <col min="1" max="16384" width="13.6640625" style="1"/>
  </cols>
  <sheetData>
    <row r="3" spans="2:6" x14ac:dyDescent="0.25">
      <c r="B3" s="12" t="s">
        <v>7</v>
      </c>
      <c r="C3" s="13"/>
      <c r="D3" s="13"/>
      <c r="E3" s="13"/>
      <c r="F3" s="13"/>
    </row>
    <row r="4" spans="2:6" x14ac:dyDescent="0.25">
      <c r="B4" s="2" t="s">
        <v>0</v>
      </c>
      <c r="C4" s="2" t="s">
        <v>1</v>
      </c>
      <c r="D4" s="2" t="s">
        <v>2</v>
      </c>
      <c r="E4" s="2" t="s">
        <v>3</v>
      </c>
      <c r="F4" s="3" t="s">
        <v>4</v>
      </c>
    </row>
    <row r="5" spans="2:6" x14ac:dyDescent="0.25">
      <c r="B5" s="4" t="str">
        <f>CHOOSE(WEEKDAY(C5),"Sunday","Monday","Tuesday","Wednesday","Thursday","Friday","Saturday")</f>
        <v>Tuesday</v>
      </c>
      <c r="C5" s="5">
        <v>44166</v>
      </c>
      <c r="D5" s="7">
        <v>11099</v>
      </c>
      <c r="E5" s="7">
        <v>10765</v>
      </c>
      <c r="F5" s="6">
        <f>SUM(D5:E5)</f>
        <v>21864</v>
      </c>
    </row>
    <row r="6" spans="2:6" x14ac:dyDescent="0.25">
      <c r="B6" s="4" t="str">
        <f t="shared" ref="B6:B27" si="0">CHOOSE(WEEKDAY(C6),"Sunday","Monday","Tuesday","Wednesday","Thursday","Friday","Saturday")</f>
        <v>Wednesday</v>
      </c>
      <c r="C6" s="5">
        <v>44167</v>
      </c>
      <c r="D6" s="7">
        <v>10632</v>
      </c>
      <c r="E6" s="7">
        <v>10480</v>
      </c>
      <c r="F6" s="6">
        <f t="shared" ref="F6:F27" si="1">SUM(D6:E6)</f>
        <v>21112</v>
      </c>
    </row>
    <row r="7" spans="2:6" x14ac:dyDescent="0.25">
      <c r="B7" s="4" t="str">
        <f t="shared" si="0"/>
        <v>Thursday</v>
      </c>
      <c r="C7" s="5">
        <v>44168</v>
      </c>
      <c r="D7" s="7">
        <v>10859</v>
      </c>
      <c r="E7" s="7">
        <v>10799</v>
      </c>
      <c r="F7" s="6">
        <f t="shared" si="1"/>
        <v>21658</v>
      </c>
    </row>
    <row r="8" spans="2:6" x14ac:dyDescent="0.25">
      <c r="B8" s="4" t="str">
        <f t="shared" si="0"/>
        <v>Friday</v>
      </c>
      <c r="C8" s="5">
        <v>44169</v>
      </c>
      <c r="D8" s="7">
        <v>10502</v>
      </c>
      <c r="E8" s="7">
        <v>10455</v>
      </c>
      <c r="F8" s="6">
        <f t="shared" si="1"/>
        <v>20957</v>
      </c>
    </row>
    <row r="9" spans="2:6" x14ac:dyDescent="0.25">
      <c r="B9" s="4" t="str">
        <f t="shared" si="0"/>
        <v>Monday</v>
      </c>
      <c r="C9" s="5">
        <v>44172</v>
      </c>
      <c r="D9" s="7">
        <v>10407</v>
      </c>
      <c r="E9" s="7">
        <v>10320</v>
      </c>
      <c r="F9" s="6">
        <f t="shared" si="1"/>
        <v>20727</v>
      </c>
    </row>
    <row r="10" spans="2:6" x14ac:dyDescent="0.25">
      <c r="B10" s="4" t="str">
        <f t="shared" si="0"/>
        <v>Tuesday</v>
      </c>
      <c r="C10" s="5">
        <v>44173</v>
      </c>
      <c r="D10" s="7">
        <v>10510</v>
      </c>
      <c r="E10" s="7">
        <v>10444</v>
      </c>
      <c r="F10" s="6">
        <f t="shared" si="1"/>
        <v>20954</v>
      </c>
    </row>
    <row r="11" spans="2:6" x14ac:dyDescent="0.25">
      <c r="B11" s="4" t="str">
        <f t="shared" si="0"/>
        <v>Wednesday</v>
      </c>
      <c r="C11" s="5">
        <v>44174</v>
      </c>
      <c r="D11" s="7">
        <v>10184</v>
      </c>
      <c r="E11" s="7">
        <v>9985</v>
      </c>
      <c r="F11" s="6">
        <f t="shared" si="1"/>
        <v>20169</v>
      </c>
    </row>
    <row r="12" spans="2:6" x14ac:dyDescent="0.25">
      <c r="B12" s="4" t="str">
        <f t="shared" si="0"/>
        <v>Thursday</v>
      </c>
      <c r="C12" s="5">
        <v>44175</v>
      </c>
      <c r="D12" s="7">
        <v>10837</v>
      </c>
      <c r="E12" s="7">
        <v>10747</v>
      </c>
      <c r="F12" s="6">
        <f t="shared" si="1"/>
        <v>21584</v>
      </c>
    </row>
    <row r="13" spans="2:6" x14ac:dyDescent="0.25">
      <c r="B13" s="4" t="str">
        <f t="shared" si="0"/>
        <v>Friday</v>
      </c>
      <c r="C13" s="5">
        <v>44176</v>
      </c>
      <c r="D13" s="7">
        <v>11335</v>
      </c>
      <c r="E13" s="7">
        <v>11385</v>
      </c>
      <c r="F13" s="6">
        <f t="shared" si="1"/>
        <v>22720</v>
      </c>
    </row>
    <row r="14" spans="2:6" x14ac:dyDescent="0.25">
      <c r="B14" s="4" t="str">
        <f t="shared" si="0"/>
        <v>Monday</v>
      </c>
      <c r="C14" s="5">
        <v>44179</v>
      </c>
      <c r="D14" s="7">
        <v>9534</v>
      </c>
      <c r="E14" s="7">
        <v>9375</v>
      </c>
      <c r="F14" s="6">
        <f t="shared" si="1"/>
        <v>18909</v>
      </c>
    </row>
    <row r="15" spans="2:6" x14ac:dyDescent="0.25">
      <c r="B15" s="4" t="str">
        <f t="shared" si="0"/>
        <v>Tuesday</v>
      </c>
      <c r="C15" s="5">
        <v>44180</v>
      </c>
      <c r="D15" s="7">
        <v>10839</v>
      </c>
      <c r="E15" s="7">
        <v>10708</v>
      </c>
      <c r="F15" s="6">
        <f t="shared" si="1"/>
        <v>21547</v>
      </c>
    </row>
    <row r="16" spans="2:6" x14ac:dyDescent="0.25">
      <c r="B16" s="4" t="str">
        <f t="shared" si="0"/>
        <v>Wednesday</v>
      </c>
      <c r="C16" s="5">
        <v>44181</v>
      </c>
      <c r="D16" s="7">
        <v>8774</v>
      </c>
      <c r="E16" s="7">
        <v>8868</v>
      </c>
      <c r="F16" s="6">
        <f t="shared" si="1"/>
        <v>17642</v>
      </c>
    </row>
    <row r="17" spans="2:6" x14ac:dyDescent="0.25">
      <c r="B17" s="4" t="str">
        <f t="shared" si="0"/>
        <v>Thursday</v>
      </c>
      <c r="C17" s="5">
        <v>44182</v>
      </c>
      <c r="D17" s="7">
        <v>5487</v>
      </c>
      <c r="E17" s="7">
        <v>4951</v>
      </c>
      <c r="F17" s="6">
        <f t="shared" si="1"/>
        <v>10438</v>
      </c>
    </row>
    <row r="18" spans="2:6" x14ac:dyDescent="0.25">
      <c r="B18" s="4" t="str">
        <f t="shared" si="0"/>
        <v>Friday</v>
      </c>
      <c r="C18" s="5">
        <v>44183</v>
      </c>
      <c r="D18" s="7">
        <v>10252</v>
      </c>
      <c r="E18" s="7">
        <v>10044</v>
      </c>
      <c r="F18" s="6">
        <f t="shared" si="1"/>
        <v>20296</v>
      </c>
    </row>
    <row r="19" spans="2:6" x14ac:dyDescent="0.25">
      <c r="B19" s="4" t="str">
        <f t="shared" si="0"/>
        <v>Monday</v>
      </c>
      <c r="C19" s="5">
        <v>44186</v>
      </c>
      <c r="D19" s="7">
        <v>10746</v>
      </c>
      <c r="E19" s="7">
        <v>10674</v>
      </c>
      <c r="F19" s="6">
        <f t="shared" si="1"/>
        <v>21420</v>
      </c>
    </row>
    <row r="20" spans="2:6" x14ac:dyDescent="0.25">
      <c r="B20" s="4" t="str">
        <f t="shared" si="0"/>
        <v>Tuesday</v>
      </c>
      <c r="C20" s="5">
        <v>44187</v>
      </c>
      <c r="D20" s="7">
        <v>11226</v>
      </c>
      <c r="E20" s="7">
        <v>11193</v>
      </c>
      <c r="F20" s="6">
        <f t="shared" si="1"/>
        <v>22419</v>
      </c>
    </row>
    <row r="21" spans="2:6" x14ac:dyDescent="0.25">
      <c r="B21" s="4" t="str">
        <f t="shared" si="0"/>
        <v>Wednesday</v>
      </c>
      <c r="C21" s="5">
        <v>44188</v>
      </c>
      <c r="D21" s="7">
        <v>11303</v>
      </c>
      <c r="E21" s="7">
        <v>11087</v>
      </c>
      <c r="F21" s="6">
        <f t="shared" si="1"/>
        <v>22390</v>
      </c>
    </row>
    <row r="22" spans="2:6" x14ac:dyDescent="0.25">
      <c r="B22" s="4" t="str">
        <f t="shared" si="0"/>
        <v>Thursday</v>
      </c>
      <c r="C22" s="5">
        <v>44189</v>
      </c>
      <c r="D22" s="7">
        <v>9102</v>
      </c>
      <c r="E22" s="7">
        <v>8739</v>
      </c>
      <c r="F22" s="6">
        <f t="shared" si="1"/>
        <v>17841</v>
      </c>
    </row>
    <row r="23" spans="2:6" x14ac:dyDescent="0.25">
      <c r="B23" s="4" t="str">
        <f t="shared" si="0"/>
        <v>Friday</v>
      </c>
      <c r="C23" s="5">
        <v>44190</v>
      </c>
      <c r="D23" s="7">
        <v>5238</v>
      </c>
      <c r="E23" s="7">
        <v>5086</v>
      </c>
      <c r="F23" s="6">
        <f t="shared" si="1"/>
        <v>10324</v>
      </c>
    </row>
    <row r="24" spans="2:6" x14ac:dyDescent="0.25">
      <c r="B24" s="4" t="str">
        <f t="shared" si="0"/>
        <v>Monday</v>
      </c>
      <c r="C24" s="5">
        <v>44193</v>
      </c>
      <c r="D24" s="7">
        <v>11507</v>
      </c>
      <c r="E24" s="7">
        <v>11455</v>
      </c>
      <c r="F24" s="6">
        <f t="shared" si="1"/>
        <v>22962</v>
      </c>
    </row>
    <row r="25" spans="2:6" x14ac:dyDescent="0.25">
      <c r="B25" s="4" t="str">
        <f t="shared" si="0"/>
        <v>Tuesday</v>
      </c>
      <c r="C25" s="5">
        <v>44194</v>
      </c>
      <c r="D25" s="7">
        <v>11154</v>
      </c>
      <c r="E25" s="7">
        <v>10984</v>
      </c>
      <c r="F25" s="6">
        <f t="shared" si="1"/>
        <v>22138</v>
      </c>
    </row>
    <row r="26" spans="2:6" x14ac:dyDescent="0.25">
      <c r="B26" s="4" t="str">
        <f t="shared" si="0"/>
        <v>Wednesday</v>
      </c>
      <c r="C26" s="5">
        <v>44195</v>
      </c>
      <c r="D26" s="7">
        <v>11443</v>
      </c>
      <c r="E26" s="7">
        <v>11318</v>
      </c>
      <c r="F26" s="6">
        <f t="shared" si="1"/>
        <v>22761</v>
      </c>
    </row>
    <row r="27" spans="2:6" x14ac:dyDescent="0.25">
      <c r="B27" s="4" t="str">
        <f t="shared" si="0"/>
        <v>Thursday</v>
      </c>
      <c r="C27" s="5">
        <v>44196</v>
      </c>
      <c r="D27" s="7">
        <v>9160</v>
      </c>
      <c r="E27" s="7">
        <v>9343</v>
      </c>
      <c r="F27" s="6">
        <f t="shared" si="1"/>
        <v>18503</v>
      </c>
    </row>
    <row r="28" spans="2:6" x14ac:dyDescent="0.25">
      <c r="B28" s="14" t="s">
        <v>5</v>
      </c>
      <c r="C28" s="14"/>
      <c r="D28" s="6">
        <f>SUM(D5:D27)</f>
        <v>232130</v>
      </c>
      <c r="E28" s="6">
        <f t="shared" ref="E28:F28" si="2">SUM(E5:E27)</f>
        <v>229205</v>
      </c>
      <c r="F28" s="6">
        <f t="shared" si="2"/>
        <v>461335</v>
      </c>
    </row>
    <row r="30" spans="2:6" x14ac:dyDescent="0.25">
      <c r="B30" s="14" t="s">
        <v>9</v>
      </c>
      <c r="C30" s="14"/>
      <c r="D30" s="14"/>
      <c r="E30" s="14"/>
      <c r="F30" s="6">
        <f>F28</f>
        <v>461335</v>
      </c>
    </row>
    <row r="33" spans="2:6" x14ac:dyDescent="0.25">
      <c r="B33" s="12" t="s">
        <v>8</v>
      </c>
      <c r="C33" s="13"/>
      <c r="D33" s="13"/>
      <c r="E33" s="13"/>
      <c r="F33" s="13"/>
    </row>
    <row r="34" spans="2:6" x14ac:dyDescent="0.25">
      <c r="B34" s="2" t="s">
        <v>0</v>
      </c>
      <c r="C34" s="2" t="s">
        <v>1</v>
      </c>
      <c r="D34" s="2" t="s">
        <v>2</v>
      </c>
      <c r="E34" s="2" t="s">
        <v>3</v>
      </c>
      <c r="F34" s="3" t="s">
        <v>4</v>
      </c>
    </row>
    <row r="35" spans="2:6" x14ac:dyDescent="0.25">
      <c r="B35" s="4" t="str">
        <f t="shared" ref="B35:B42" si="3">CHOOSE(WEEKDAY(C35),"Sunday","Monday","Tuesday","Wednesday","Thursday","Friday","Saturday")</f>
        <v>Saturday</v>
      </c>
      <c r="C35" s="5">
        <v>44170</v>
      </c>
      <c r="D35" s="7">
        <v>6566</v>
      </c>
      <c r="E35" s="7">
        <v>6297</v>
      </c>
      <c r="F35" s="6">
        <f>D35+E35</f>
        <v>12863</v>
      </c>
    </row>
    <row r="36" spans="2:6" x14ac:dyDescent="0.25">
      <c r="B36" s="4" t="str">
        <f t="shared" si="3"/>
        <v>Sunday</v>
      </c>
      <c r="C36" s="5">
        <v>44171</v>
      </c>
      <c r="D36" s="7">
        <v>6738</v>
      </c>
      <c r="E36" s="7">
        <v>6507</v>
      </c>
      <c r="F36" s="6">
        <f t="shared" ref="F36:F42" si="4">D36+E36</f>
        <v>13245</v>
      </c>
    </row>
    <row r="37" spans="2:6" x14ac:dyDescent="0.25">
      <c r="B37" s="4" t="str">
        <f t="shared" si="3"/>
        <v>Saturday</v>
      </c>
      <c r="C37" s="5">
        <v>44177</v>
      </c>
      <c r="D37" s="7">
        <v>7645</v>
      </c>
      <c r="E37" s="7">
        <v>7768</v>
      </c>
      <c r="F37" s="6">
        <f t="shared" si="4"/>
        <v>15413</v>
      </c>
    </row>
    <row r="38" spans="2:6" x14ac:dyDescent="0.25">
      <c r="B38" s="4" t="str">
        <f t="shared" si="3"/>
        <v>Sunday</v>
      </c>
      <c r="C38" s="5">
        <v>44178</v>
      </c>
      <c r="D38" s="7">
        <v>7807</v>
      </c>
      <c r="E38" s="7">
        <v>7418</v>
      </c>
      <c r="F38" s="6">
        <f t="shared" si="4"/>
        <v>15225</v>
      </c>
    </row>
    <row r="39" spans="2:6" x14ac:dyDescent="0.25">
      <c r="B39" s="4" t="str">
        <f t="shared" si="3"/>
        <v>Saturday</v>
      </c>
      <c r="C39" s="5">
        <v>44184</v>
      </c>
      <c r="D39" s="7">
        <v>7536</v>
      </c>
      <c r="E39" s="7">
        <v>7318</v>
      </c>
      <c r="F39" s="6">
        <f t="shared" si="4"/>
        <v>14854</v>
      </c>
    </row>
    <row r="40" spans="2:6" x14ac:dyDescent="0.25">
      <c r="B40" s="4" t="str">
        <f t="shared" si="3"/>
        <v>Sunday</v>
      </c>
      <c r="C40" s="5">
        <v>44185</v>
      </c>
      <c r="D40" s="7">
        <v>6070</v>
      </c>
      <c r="E40" s="7">
        <v>5932</v>
      </c>
      <c r="F40" s="6">
        <f t="shared" si="4"/>
        <v>12002</v>
      </c>
    </row>
    <row r="41" spans="2:6" x14ac:dyDescent="0.25">
      <c r="B41" s="4" t="str">
        <f t="shared" si="3"/>
        <v>Saturday</v>
      </c>
      <c r="C41" s="5">
        <v>44191</v>
      </c>
      <c r="D41" s="7">
        <v>8177</v>
      </c>
      <c r="E41" s="7">
        <v>7941</v>
      </c>
      <c r="F41" s="6">
        <f t="shared" si="4"/>
        <v>16118</v>
      </c>
    </row>
    <row r="42" spans="2:6" x14ac:dyDescent="0.25">
      <c r="B42" s="4" t="str">
        <f t="shared" si="3"/>
        <v>Sunday</v>
      </c>
      <c r="C42" s="5">
        <v>44192</v>
      </c>
      <c r="D42" s="7">
        <v>7483</v>
      </c>
      <c r="E42" s="7">
        <v>7425</v>
      </c>
      <c r="F42" s="6">
        <f t="shared" si="4"/>
        <v>14908</v>
      </c>
    </row>
    <row r="43" spans="2:6" x14ac:dyDescent="0.25">
      <c r="B43" s="16" t="s">
        <v>5</v>
      </c>
      <c r="C43" s="16"/>
      <c r="D43" s="11">
        <f>SUM(D35:D42)</f>
        <v>58022</v>
      </c>
      <c r="E43" s="11">
        <f t="shared" ref="E43:F43" si="5">SUM(E35:E42)</f>
        <v>56606</v>
      </c>
      <c r="F43" s="11">
        <f t="shared" si="5"/>
        <v>114628</v>
      </c>
    </row>
    <row r="45" spans="2:6" ht="14.4" x14ac:dyDescent="0.3">
      <c r="B45" s="15" t="s">
        <v>10</v>
      </c>
      <c r="C45" s="15"/>
      <c r="D45" s="15"/>
      <c r="E45" s="15"/>
      <c r="F45" s="8">
        <f>F43</f>
        <v>114628</v>
      </c>
    </row>
    <row r="46" spans="2:6" ht="14.4" x14ac:dyDescent="0.3">
      <c r="B46" s="15" t="s">
        <v>11</v>
      </c>
      <c r="C46" s="15"/>
      <c r="D46" s="15"/>
      <c r="E46" s="15"/>
      <c r="F46" s="8">
        <f>AVERAGE(F35,F37,F39,F41)</f>
        <v>14812</v>
      </c>
    </row>
    <row r="47" spans="2:6" ht="14.4" x14ac:dyDescent="0.3">
      <c r="B47" s="15" t="s">
        <v>12</v>
      </c>
      <c r="C47" s="15"/>
      <c r="D47" s="15"/>
      <c r="E47" s="15"/>
      <c r="F47" s="8">
        <f>AVERAGE(,F36,F38,F40,F42)</f>
        <v>11076</v>
      </c>
    </row>
  </sheetData>
  <mergeCells count="8">
    <mergeCell ref="B46:E46"/>
    <mergeCell ref="B47:E47"/>
    <mergeCell ref="B3:F3"/>
    <mergeCell ref="B28:C28"/>
    <mergeCell ref="B30:E30"/>
    <mergeCell ref="B33:F33"/>
    <mergeCell ref="B43:C43"/>
    <mergeCell ref="B45:E45"/>
  </mergeCells>
  <pageMargins left="0.7" right="0.7" top="0.75" bottom="0.75" header="0.3" footer="0.3"/>
  <ignoredErrors>
    <ignoredError sqref="F5:F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4FAFAE-9FD0-4D63-BC0F-91596B0369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F0CB60-5134-44C1-B798-3DE1A9091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85642C-D1B5-49B6-9432-A71DAFAF5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2021-01-07T19:51:48Z</dcterms:created>
  <dcterms:modified xsi:type="dcterms:W3CDTF">2021-11-29T17:21:59Z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