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co365-my.sharepoint.com/personal/lsmith_planning_nyc_gov/Documents/"/>
    </mc:Choice>
  </mc:AlternateContent>
  <xr:revisionPtr revIDLastSave="5" documentId="8_{75BB974C-9FAD-41FD-AD03-3A8599CA8FBA}" xr6:coauthVersionLast="46" xr6:coauthVersionMax="46" xr10:uidLastSave="{7B03AFCF-2CFF-4ECA-B27E-7FF58C9FA5F7}"/>
  <bookViews>
    <workbookView xWindow="-28920" yWindow="-120" windowWidth="29040" windowHeight="15840" xr2:uid="{260F6CA6-BE6B-4BF8-96F7-4E653E6BC705}"/>
  </bookViews>
  <sheets>
    <sheet name="2. Office employee utilization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C18" i="1"/>
  <c r="D17" i="1"/>
  <c r="C17" i="1" s="1"/>
  <c r="D16" i="1"/>
  <c r="C16" i="1" s="1"/>
  <c r="C20" i="1" l="1"/>
  <c r="D21" i="1"/>
  <c r="C19" i="1"/>
  <c r="D15" i="1"/>
  <c r="C21" i="1" l="1"/>
  <c r="D22" i="1"/>
  <c r="C15" i="1"/>
  <c r="D14" i="1"/>
  <c r="C14" i="1" l="1"/>
  <c r="D13" i="1"/>
  <c r="D23" i="1"/>
  <c r="C22" i="1"/>
  <c r="D24" i="1" l="1"/>
  <c r="C23" i="1"/>
  <c r="D12" i="1"/>
  <c r="C12" i="1" s="1"/>
  <c r="C13" i="1"/>
  <c r="C24" i="1" l="1"/>
  <c r="D25" i="1"/>
  <c r="D26" i="1" l="1"/>
  <c r="C25" i="1"/>
  <c r="D27" i="1" l="1"/>
  <c r="C26" i="1"/>
  <c r="D28" i="1" l="1"/>
  <c r="C27" i="1"/>
  <c r="C28" i="1" l="1"/>
  <c r="D29" i="1"/>
  <c r="C29" i="1" l="1"/>
  <c r="D30" i="1"/>
  <c r="D31" i="1" l="1"/>
  <c r="C30" i="1"/>
  <c r="D32" i="1" l="1"/>
  <c r="C31" i="1"/>
  <c r="C32" i="1" l="1"/>
  <c r="D33" i="1"/>
  <c r="D34" i="1" l="1"/>
  <c r="C33" i="1"/>
  <c r="D35" i="1" l="1"/>
  <c r="C34" i="1"/>
  <c r="D36" i="1" l="1"/>
  <c r="C35" i="1"/>
  <c r="C36" i="1" l="1"/>
  <c r="D37" i="1"/>
  <c r="D38" i="1" l="1"/>
  <c r="C37" i="1"/>
  <c r="D39" i="1" l="1"/>
  <c r="C38" i="1"/>
  <c r="D40" i="1" l="1"/>
  <c r="C39" i="1"/>
  <c r="C40" i="1" l="1"/>
  <c r="D41" i="1"/>
  <c r="C41" i="1" l="1"/>
  <c r="D42" i="1"/>
  <c r="D43" i="1" l="1"/>
  <c r="C42" i="1"/>
  <c r="D44" i="1" l="1"/>
  <c r="C43" i="1"/>
  <c r="C44" i="1" l="1"/>
  <c r="D45" i="1"/>
  <c r="D46" i="1" l="1"/>
  <c r="C45" i="1"/>
  <c r="D47" i="1" l="1"/>
  <c r="C46" i="1"/>
  <c r="D48" i="1" l="1"/>
  <c r="C47" i="1"/>
  <c r="C48" i="1" l="1"/>
  <c r="D49" i="1"/>
  <c r="D50" i="1" l="1"/>
  <c r="C49" i="1"/>
  <c r="D51" i="1" l="1"/>
  <c r="C50" i="1"/>
  <c r="D52" i="1" l="1"/>
  <c r="C51" i="1"/>
  <c r="C52" i="1" l="1"/>
  <c r="D53" i="1"/>
  <c r="C53" i="1" l="1"/>
  <c r="D54" i="1"/>
  <c r="D55" i="1" l="1"/>
  <c r="C54" i="1"/>
  <c r="D56" i="1" l="1"/>
  <c r="C55" i="1"/>
  <c r="C56" i="1" l="1"/>
  <c r="D57" i="1"/>
  <c r="D58" i="1" l="1"/>
  <c r="C57" i="1"/>
  <c r="D59" i="1" l="1"/>
  <c r="C58" i="1"/>
  <c r="D60" i="1" l="1"/>
  <c r="C59" i="1"/>
  <c r="C60" i="1" l="1"/>
  <c r="D61" i="1"/>
  <c r="D62" i="1" l="1"/>
  <c r="C61" i="1"/>
  <c r="D63" i="1" l="1"/>
  <c r="C62" i="1"/>
  <c r="D64" i="1" l="1"/>
  <c r="C63" i="1"/>
  <c r="C64" i="1" l="1"/>
  <c r="D65" i="1"/>
  <c r="C65" i="1" l="1"/>
  <c r="D66" i="1"/>
  <c r="D67" i="1" l="1"/>
  <c r="C66" i="1"/>
  <c r="D68" i="1" l="1"/>
  <c r="C67" i="1"/>
  <c r="C68" i="1" l="1"/>
  <c r="D69" i="1"/>
  <c r="D70" i="1" l="1"/>
  <c r="C69" i="1"/>
  <c r="D71" i="1" l="1"/>
  <c r="C70" i="1"/>
  <c r="D72" i="1" l="1"/>
  <c r="C71" i="1"/>
  <c r="C72" i="1" l="1"/>
  <c r="D73" i="1"/>
  <c r="C73" i="1" l="1"/>
  <c r="D74" i="1"/>
  <c r="D75" i="1" l="1"/>
  <c r="C74" i="1"/>
  <c r="D76" i="1" l="1"/>
  <c r="C75" i="1"/>
  <c r="C76" i="1" l="1"/>
  <c r="D77" i="1"/>
  <c r="D78" i="1" l="1"/>
  <c r="C77" i="1"/>
  <c r="D79" i="1" l="1"/>
  <c r="C78" i="1"/>
  <c r="D80" i="1" l="1"/>
  <c r="C79" i="1"/>
  <c r="C80" i="1" l="1"/>
  <c r="D81" i="1"/>
  <c r="C81" i="1" l="1"/>
  <c r="D82" i="1"/>
  <c r="D83" i="1" l="1"/>
  <c r="C82" i="1"/>
  <c r="D84" i="1" l="1"/>
  <c r="C83" i="1"/>
  <c r="C84" i="1" l="1"/>
  <c r="D85" i="1"/>
  <c r="D86" i="1" l="1"/>
  <c r="C85" i="1"/>
  <c r="D87" i="1" l="1"/>
  <c r="C86" i="1"/>
  <c r="D88" i="1" l="1"/>
  <c r="C87" i="1"/>
  <c r="C88" i="1" l="1"/>
  <c r="D89" i="1"/>
  <c r="D90" i="1" l="1"/>
  <c r="C89" i="1"/>
  <c r="D91" i="1" l="1"/>
  <c r="C90" i="1"/>
  <c r="D92" i="1" l="1"/>
  <c r="C91" i="1"/>
  <c r="C92" i="1" l="1"/>
  <c r="D93" i="1"/>
  <c r="C93" i="1" l="1"/>
  <c r="D94" i="1"/>
  <c r="D95" i="1" l="1"/>
  <c r="C94" i="1"/>
  <c r="D96" i="1" l="1"/>
  <c r="C95" i="1"/>
  <c r="C96" i="1" l="1"/>
  <c r="D97" i="1"/>
  <c r="D98" i="1" l="1"/>
  <c r="C97" i="1"/>
  <c r="D99" i="1" l="1"/>
  <c r="C98" i="1"/>
  <c r="D100" i="1" l="1"/>
  <c r="C99" i="1"/>
  <c r="C100" i="1" l="1"/>
  <c r="D101" i="1"/>
  <c r="C101" i="1" l="1"/>
  <c r="D102" i="1"/>
  <c r="D103" i="1" l="1"/>
  <c r="C102" i="1"/>
  <c r="D104" i="1" l="1"/>
  <c r="C103" i="1"/>
  <c r="C104" i="1" l="1"/>
  <c r="D105" i="1"/>
  <c r="D106" i="1" l="1"/>
  <c r="C105" i="1"/>
  <c r="D107" i="1" l="1"/>
  <c r="C106" i="1"/>
  <c r="D108" i="1" l="1"/>
  <c r="C107" i="1"/>
  <c r="C108" i="1" l="1"/>
  <c r="D109" i="1"/>
  <c r="C109" i="1" l="1"/>
  <c r="D110" i="1"/>
  <c r="D111" i="1" l="1"/>
  <c r="C110" i="1"/>
  <c r="D112" i="1" l="1"/>
  <c r="C111" i="1"/>
  <c r="C112" i="1" l="1"/>
  <c r="D113" i="1"/>
  <c r="D114" i="1" l="1"/>
  <c r="C113" i="1"/>
  <c r="D115" i="1" l="1"/>
  <c r="C114" i="1"/>
  <c r="D116" i="1" l="1"/>
  <c r="C115" i="1"/>
  <c r="C116" i="1" l="1"/>
  <c r="D117" i="1"/>
  <c r="D118" i="1" l="1"/>
  <c r="C117" i="1"/>
  <c r="D119" i="1" l="1"/>
  <c r="C118" i="1"/>
  <c r="D120" i="1" l="1"/>
  <c r="C119" i="1"/>
  <c r="C120" i="1" l="1"/>
  <c r="D121" i="1"/>
  <c r="D122" i="1" l="1"/>
  <c r="C121" i="1"/>
  <c r="D123" i="1" l="1"/>
  <c r="C122" i="1"/>
  <c r="D124" i="1" l="1"/>
  <c r="C124" i="1" s="1"/>
  <c r="C12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tc={06202AD7-7AC6-4395-A787-15044E027E09}</author>
    <author>tc={4EA1E7E9-C352-4181-929D-E15E2CF4B88C}</author>
  </authors>
  <commentList>
    <comment ref="F6" authorId="0" shapeId="0" xr:uid="{06202AD7-7AC6-4395-A787-15044E027E0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Survey. Manhattan only 
</t>
      </text>
    </comment>
    <comment ref="F7" authorId="1" shapeId="0" xr:uid="{4EA1E7E9-C352-4181-929D-E15E2CF4B88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(Kastle Systems, which manages security at 275 buildings in New York City) 
</t>
      </text>
    </comment>
  </commentList>
</comments>
</file>

<file path=xl/sharedStrings.xml><?xml version="1.0" encoding="utf-8"?>
<sst xmlns="http://schemas.openxmlformats.org/spreadsheetml/2006/main" count="6" uniqueCount="6">
  <si>
    <t xml:space="preserve">BY MONTH </t>
  </si>
  <si>
    <t xml:space="preserve">Source </t>
  </si>
  <si>
    <t>Partnership for New York NYC Estimate</t>
  </si>
  <si>
    <t>Kastle NYC Estimate</t>
  </si>
  <si>
    <t xml:space="preserve">Average </t>
  </si>
  <si>
    <t>BY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</si>
</sst>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[$-409]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2" fillId="2" borderId="0" xfId="0" applyFont="1" applyFill="1"/>
    <xf numFmtId="17" fontId="0" fillId="0" borderId="0" xfId="0" applyNumberFormat="1"/>
    <xf numFmtId="0" fontId="0" fillId="3" borderId="0" xfId="0" applyFill="1"/>
    <xf numFmtId="17" fontId="0" fillId="3" borderId="0" xfId="0" applyNumberFormat="1" applyFill="1"/>
    <xf numFmtId="9" fontId="0" fillId="0" borderId="0" xfId="0" applyNumberFormat="1"/>
    <xf numFmtId="9" fontId="0" fillId="4" borderId="0" xfId="0" applyNumberFormat="1" applyFill="1"/>
    <xf numFmtId="9" fontId="0" fillId="4" borderId="0" xfId="2" applyFont="1" applyFill="1"/>
    <xf numFmtId="9" fontId="0" fillId="0" borderId="0" xfId="2" applyFont="1" applyFill="1"/>
    <xf numFmtId="9" fontId="0" fillId="0" borderId="0" xfId="2" applyFont="1"/>
    <xf numFmtId="10" fontId="0" fillId="0" borderId="0" xfId="0" applyNumberFormat="1"/>
    <xf numFmtId="0" fontId="0" fillId="5" borderId="0" xfId="0" applyFill="1"/>
    <xf numFmtId="9" fontId="0" fillId="5" borderId="0" xfId="2" applyFont="1" applyFill="1"/>
    <xf numFmtId="164" fontId="0" fillId="0" borderId="0" xfId="1" applyNumberFormat="1" applyFont="1"/>
    <xf numFmtId="164" fontId="0" fillId="2" borderId="0" xfId="1" applyNumberFormat="1" applyFont="1" applyFill="1"/>
    <xf numFmtId="10" fontId="0" fillId="2" borderId="0" xfId="0" applyNumberFormat="1" applyFill="1"/>
    <xf numFmtId="14" fontId="0" fillId="0" borderId="0" xfId="0" applyNumberFormat="1"/>
    <xf numFmtId="165" fontId="0" fillId="0" borderId="0" xfId="0" applyNumberFormat="1"/>
    <xf numFmtId="10" fontId="0" fillId="4" borderId="0" xfId="0" applyNumberFormat="1" applyFill="1"/>
    <xf numFmtId="10" fontId="0" fillId="4" borderId="0" xfId="2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Office Ultlization</a:t>
            </a:r>
          </a:p>
          <a:p>
            <a:pPr>
              <a:defRPr/>
            </a:pPr>
            <a:r>
              <a:rPr lang="en-US"/>
              <a:t>(Percentage of employees in office relative to pre-covid baseline)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'2. Office employee utilization'!$F$7</c:f>
              <c:strCache>
                <c:ptCount val="1"/>
                <c:pt idx="0">
                  <c:v>Kastle NYC Estimate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12700">
                <a:solidFill>
                  <a:schemeClr val="accent4"/>
                </a:solidFill>
              </a:ln>
              <a:effectLst/>
            </c:spPr>
          </c:marker>
          <c:cat>
            <c:numRef>
              <c:f>'2. Office employee utilization'!$G$5:$AI$5</c:f>
              <c:numCache>
                <c:formatCode>mmm\-yy</c:formatCode>
                <c:ptCount val="29"/>
                <c:pt idx="0">
                  <c:v>43880</c:v>
                </c:pt>
                <c:pt idx="1">
                  <c:v>43915</c:v>
                </c:pt>
                <c:pt idx="2">
                  <c:v>43943</c:v>
                </c:pt>
                <c:pt idx="3">
                  <c:v>43978</c:v>
                </c:pt>
                <c:pt idx="4">
                  <c:v>43999</c:v>
                </c:pt>
                <c:pt idx="5">
                  <c:v>44020</c:v>
                </c:pt>
                <c:pt idx="6">
                  <c:v>44062</c:v>
                </c:pt>
                <c:pt idx="7">
                  <c:v>44090</c:v>
                </c:pt>
                <c:pt idx="8">
                  <c:v>44118</c:v>
                </c:pt>
                <c:pt idx="9">
                  <c:v>44146</c:v>
                </c:pt>
                <c:pt idx="10">
                  <c:v>44188</c:v>
                </c:pt>
                <c:pt idx="11">
                  <c:v>44209</c:v>
                </c:pt>
                <c:pt idx="12">
                  <c:v>44237</c:v>
                </c:pt>
                <c:pt idx="13">
                  <c:v>44265</c:v>
                </c:pt>
                <c:pt idx="14">
                  <c:v>44307</c:v>
                </c:pt>
                <c:pt idx="15">
                  <c:v>44335</c:v>
                </c:pt>
                <c:pt idx="16">
                  <c:v>44370</c:v>
                </c:pt>
                <c:pt idx="17">
                  <c:v>44405</c:v>
                </c:pt>
                <c:pt idx="18">
                  <c:v>44433</c:v>
                </c:pt>
                <c:pt idx="19">
                  <c:v>44461</c:v>
                </c:pt>
                <c:pt idx="20">
                  <c:v>44489</c:v>
                </c:pt>
                <c:pt idx="21">
                  <c:v>44517</c:v>
                </c:pt>
                <c:pt idx="22">
                  <c:v>44538</c:v>
                </c:pt>
                <c:pt idx="23">
                  <c:v>44580</c:v>
                </c:pt>
                <c:pt idx="24">
                  <c:v>44608</c:v>
                </c:pt>
                <c:pt idx="25">
                  <c:v>44650</c:v>
                </c:pt>
                <c:pt idx="26">
                  <c:v>44652</c:v>
                </c:pt>
                <c:pt idx="27">
                  <c:v>44682</c:v>
                </c:pt>
                <c:pt idx="28">
                  <c:v>44713</c:v>
                </c:pt>
              </c:numCache>
            </c:numRef>
          </c:cat>
          <c:val>
            <c:numRef>
              <c:f>'2. Office employee utilization'!$G$7:$AC$7</c:f>
              <c:numCache>
                <c:formatCode>0.00%</c:formatCode>
                <c:ptCount val="23"/>
                <c:pt idx="0" formatCode="0%">
                  <c:v>1</c:v>
                </c:pt>
                <c:pt idx="1">
                  <c:v>0.56875000000000009</c:v>
                </c:pt>
                <c:pt idx="2" formatCode="0%">
                  <c:v>4.82E-2</c:v>
                </c:pt>
                <c:pt idx="3" formatCode="0%">
                  <c:v>5.4749999999999993E-2</c:v>
                </c:pt>
                <c:pt idx="4" formatCode="0%">
                  <c:v>7.2500000000000009E-2</c:v>
                </c:pt>
                <c:pt idx="5" formatCode="0%">
                  <c:v>0.1</c:v>
                </c:pt>
                <c:pt idx="6" formatCode="0%">
                  <c:v>0.11024999999999999</c:v>
                </c:pt>
                <c:pt idx="7" formatCode="0%">
                  <c:v>0.1358</c:v>
                </c:pt>
                <c:pt idx="8" formatCode="0%">
                  <c:v>0.16200000000000001</c:v>
                </c:pt>
                <c:pt idx="9" formatCode="0%">
                  <c:v>0.14725000000000002</c:v>
                </c:pt>
                <c:pt idx="10" formatCode="0%">
                  <c:v>0.123</c:v>
                </c:pt>
                <c:pt idx="11" formatCode="0%">
                  <c:v>0.129</c:v>
                </c:pt>
                <c:pt idx="12" formatCode="0%">
                  <c:v>0.12675</c:v>
                </c:pt>
                <c:pt idx="13" formatCode="0%">
                  <c:v>0.14450000000000002</c:v>
                </c:pt>
                <c:pt idx="14" formatCode="0%">
                  <c:v>0.15225</c:v>
                </c:pt>
                <c:pt idx="15" formatCode="0%">
                  <c:v>0.17075000000000001</c:v>
                </c:pt>
                <c:pt idx="16" formatCode="0%">
                  <c:v>0.20779999999999998</c:v>
                </c:pt>
                <c:pt idx="17" formatCode="0%">
                  <c:v>0.23224999999999998</c:v>
                </c:pt>
                <c:pt idx="18" formatCode="0%">
                  <c:v>0.22599999999999998</c:v>
                </c:pt>
                <c:pt idx="19" formatCode="0%">
                  <c:v>0.25</c:v>
                </c:pt>
                <c:pt idx="20" formatCode="0%">
                  <c:v>0.30675000000000002</c:v>
                </c:pt>
                <c:pt idx="21" formatCode="0%">
                  <c:v>0.33024999999999999</c:v>
                </c:pt>
                <c:pt idx="22" formatCode="0%">
                  <c:v>0.2772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9E8-455C-A266-7D39E58F5608}"/>
            </c:ext>
          </c:extLst>
        </c:ser>
        <c:ser>
          <c:idx val="2"/>
          <c:order val="1"/>
          <c:tx>
            <c:strRef>
              <c:f>'2. Office employee utilization'!$F$6</c:f>
              <c:strCache>
                <c:ptCount val="1"/>
                <c:pt idx="0">
                  <c:v>Partnership for New York NYC Estimate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12700">
                <a:solidFill>
                  <a:schemeClr val="accent3"/>
                </a:solidFill>
              </a:ln>
              <a:effectLst/>
            </c:spPr>
          </c:marker>
          <c:cat>
            <c:numRef>
              <c:f>'2. Office employee utilization'!$G$5:$AI$5</c:f>
              <c:numCache>
                <c:formatCode>mmm\-yy</c:formatCode>
                <c:ptCount val="29"/>
                <c:pt idx="0">
                  <c:v>43880</c:v>
                </c:pt>
                <c:pt idx="1">
                  <c:v>43915</c:v>
                </c:pt>
                <c:pt idx="2">
                  <c:v>43943</c:v>
                </c:pt>
                <c:pt idx="3">
                  <c:v>43978</c:v>
                </c:pt>
                <c:pt idx="4">
                  <c:v>43999</c:v>
                </c:pt>
                <c:pt idx="5">
                  <c:v>44020</c:v>
                </c:pt>
                <c:pt idx="6">
                  <c:v>44062</c:v>
                </c:pt>
                <c:pt idx="7">
                  <c:v>44090</c:v>
                </c:pt>
                <c:pt idx="8">
                  <c:v>44118</c:v>
                </c:pt>
                <c:pt idx="9">
                  <c:v>44146</c:v>
                </c:pt>
                <c:pt idx="10">
                  <c:v>44188</c:v>
                </c:pt>
                <c:pt idx="11">
                  <c:v>44209</c:v>
                </c:pt>
                <c:pt idx="12">
                  <c:v>44237</c:v>
                </c:pt>
                <c:pt idx="13">
                  <c:v>44265</c:v>
                </c:pt>
                <c:pt idx="14">
                  <c:v>44307</c:v>
                </c:pt>
                <c:pt idx="15">
                  <c:v>44335</c:v>
                </c:pt>
                <c:pt idx="16">
                  <c:v>44370</c:v>
                </c:pt>
                <c:pt idx="17">
                  <c:v>44405</c:v>
                </c:pt>
                <c:pt idx="18">
                  <c:v>44433</c:v>
                </c:pt>
                <c:pt idx="19">
                  <c:v>44461</c:v>
                </c:pt>
                <c:pt idx="20">
                  <c:v>44489</c:v>
                </c:pt>
                <c:pt idx="21">
                  <c:v>44517</c:v>
                </c:pt>
                <c:pt idx="22">
                  <c:v>44538</c:v>
                </c:pt>
                <c:pt idx="23">
                  <c:v>44580</c:v>
                </c:pt>
                <c:pt idx="24">
                  <c:v>44608</c:v>
                </c:pt>
                <c:pt idx="25">
                  <c:v>44650</c:v>
                </c:pt>
                <c:pt idx="26">
                  <c:v>44652</c:v>
                </c:pt>
                <c:pt idx="27">
                  <c:v>44682</c:v>
                </c:pt>
                <c:pt idx="28">
                  <c:v>44713</c:v>
                </c:pt>
              </c:numCache>
            </c:numRef>
          </c:cat>
          <c:val>
            <c:numRef>
              <c:f>'2. Office employee utilization'!$G$6:$AC$6</c:f>
              <c:numCache>
                <c:formatCode>General</c:formatCode>
                <c:ptCount val="23"/>
                <c:pt idx="6" formatCode="0%">
                  <c:v>0.08</c:v>
                </c:pt>
                <c:pt idx="8" formatCode="0%">
                  <c:v>0.1</c:v>
                </c:pt>
                <c:pt idx="12" formatCode="0%">
                  <c:v>0.1</c:v>
                </c:pt>
                <c:pt idx="15" formatCode="0%">
                  <c:v>0.12</c:v>
                </c:pt>
                <c:pt idx="18" formatCode="0%">
                  <c:v>0.23</c:v>
                </c:pt>
                <c:pt idx="20" formatCode="0%">
                  <c:v>0.28000000000000003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89E8-455C-A266-7D39E58F5608}"/>
            </c:ext>
          </c:extLst>
        </c:ser>
        <c:ser>
          <c:idx val="1"/>
          <c:order val="2"/>
          <c:tx>
            <c:strRef>
              <c:f>'2. Office employee utilization'!#REF!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2700">
                <a:solidFill>
                  <a:schemeClr val="accent2"/>
                </a:solidFill>
              </a:ln>
              <a:effectLst/>
            </c:spPr>
          </c:marker>
          <c:cat>
            <c:numRef>
              <c:f>'2. Office employee utilization'!$G$5:$AI$5</c:f>
              <c:numCache>
                <c:formatCode>mmm\-yy</c:formatCode>
                <c:ptCount val="29"/>
                <c:pt idx="0">
                  <c:v>43880</c:v>
                </c:pt>
                <c:pt idx="1">
                  <c:v>43915</c:v>
                </c:pt>
                <c:pt idx="2">
                  <c:v>43943</c:v>
                </c:pt>
                <c:pt idx="3">
                  <c:v>43978</c:v>
                </c:pt>
                <c:pt idx="4">
                  <c:v>43999</c:v>
                </c:pt>
                <c:pt idx="5">
                  <c:v>44020</c:v>
                </c:pt>
                <c:pt idx="6">
                  <c:v>44062</c:v>
                </c:pt>
                <c:pt idx="7">
                  <c:v>44090</c:v>
                </c:pt>
                <c:pt idx="8">
                  <c:v>44118</c:v>
                </c:pt>
                <c:pt idx="9">
                  <c:v>44146</c:v>
                </c:pt>
                <c:pt idx="10">
                  <c:v>44188</c:v>
                </c:pt>
                <c:pt idx="11">
                  <c:v>44209</c:v>
                </c:pt>
                <c:pt idx="12">
                  <c:v>44237</c:v>
                </c:pt>
                <c:pt idx="13">
                  <c:v>44265</c:v>
                </c:pt>
                <c:pt idx="14">
                  <c:v>44307</c:v>
                </c:pt>
                <c:pt idx="15">
                  <c:v>44335</c:v>
                </c:pt>
                <c:pt idx="16">
                  <c:v>44370</c:v>
                </c:pt>
                <c:pt idx="17">
                  <c:v>44405</c:v>
                </c:pt>
                <c:pt idx="18">
                  <c:v>44433</c:v>
                </c:pt>
                <c:pt idx="19">
                  <c:v>44461</c:v>
                </c:pt>
                <c:pt idx="20">
                  <c:v>44489</c:v>
                </c:pt>
                <c:pt idx="21">
                  <c:v>44517</c:v>
                </c:pt>
                <c:pt idx="22">
                  <c:v>44538</c:v>
                </c:pt>
                <c:pt idx="23">
                  <c:v>44580</c:v>
                </c:pt>
                <c:pt idx="24">
                  <c:v>44608</c:v>
                </c:pt>
                <c:pt idx="25">
                  <c:v>44650</c:v>
                </c:pt>
                <c:pt idx="26">
                  <c:v>44652</c:v>
                </c:pt>
                <c:pt idx="27">
                  <c:v>44682</c:v>
                </c:pt>
                <c:pt idx="28">
                  <c:v>44713</c:v>
                </c:pt>
              </c:numCache>
            </c:numRef>
          </c:cat>
          <c:val>
            <c:numRef>
              <c:f>'2. Office employee utilization'!#REF!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89E8-455C-A266-7D39E58F5608}"/>
            </c:ext>
          </c:extLst>
        </c:ser>
        <c:ser>
          <c:idx val="3"/>
          <c:order val="3"/>
          <c:tx>
            <c:strRef>
              <c:f>'2. Office employee utilization'!$F$8</c:f>
              <c:strCache>
                <c:ptCount val="1"/>
                <c:pt idx="0">
                  <c:v>Average </c:v>
                </c:pt>
              </c:strCache>
            </c:strRef>
          </c:tx>
          <c:spPr>
            <a:ln w="7620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76200">
                <a:solidFill>
                  <a:srgbClr val="00B0F0"/>
                </a:solidFill>
              </a:ln>
              <a:effectLst/>
            </c:spPr>
          </c:marker>
          <c:cat>
            <c:numRef>
              <c:f>'2. Office employee utilization'!$G$5:$AI$5</c:f>
              <c:numCache>
                <c:formatCode>mmm\-yy</c:formatCode>
                <c:ptCount val="29"/>
                <c:pt idx="0">
                  <c:v>43880</c:v>
                </c:pt>
                <c:pt idx="1">
                  <c:v>43915</c:v>
                </c:pt>
                <c:pt idx="2">
                  <c:v>43943</c:v>
                </c:pt>
                <c:pt idx="3">
                  <c:v>43978</c:v>
                </c:pt>
                <c:pt idx="4">
                  <c:v>43999</c:v>
                </c:pt>
                <c:pt idx="5">
                  <c:v>44020</c:v>
                </c:pt>
                <c:pt idx="6">
                  <c:v>44062</c:v>
                </c:pt>
                <c:pt idx="7">
                  <c:v>44090</c:v>
                </c:pt>
                <c:pt idx="8">
                  <c:v>44118</c:v>
                </c:pt>
                <c:pt idx="9">
                  <c:v>44146</c:v>
                </c:pt>
                <c:pt idx="10">
                  <c:v>44188</c:v>
                </c:pt>
                <c:pt idx="11">
                  <c:v>44209</c:v>
                </c:pt>
                <c:pt idx="12">
                  <c:v>44237</c:v>
                </c:pt>
                <c:pt idx="13">
                  <c:v>44265</c:v>
                </c:pt>
                <c:pt idx="14">
                  <c:v>44307</c:v>
                </c:pt>
                <c:pt idx="15">
                  <c:v>44335</c:v>
                </c:pt>
                <c:pt idx="16">
                  <c:v>44370</c:v>
                </c:pt>
                <c:pt idx="17">
                  <c:v>44405</c:v>
                </c:pt>
                <c:pt idx="18">
                  <c:v>44433</c:v>
                </c:pt>
                <c:pt idx="19">
                  <c:v>44461</c:v>
                </c:pt>
                <c:pt idx="20">
                  <c:v>44489</c:v>
                </c:pt>
                <c:pt idx="21">
                  <c:v>44517</c:v>
                </c:pt>
                <c:pt idx="22">
                  <c:v>44538</c:v>
                </c:pt>
                <c:pt idx="23">
                  <c:v>44580</c:v>
                </c:pt>
                <c:pt idx="24">
                  <c:v>44608</c:v>
                </c:pt>
                <c:pt idx="25">
                  <c:v>44650</c:v>
                </c:pt>
                <c:pt idx="26">
                  <c:v>44652</c:v>
                </c:pt>
                <c:pt idx="27">
                  <c:v>44682</c:v>
                </c:pt>
                <c:pt idx="28">
                  <c:v>44713</c:v>
                </c:pt>
              </c:numCache>
            </c:numRef>
          </c:cat>
          <c:val>
            <c:numRef>
              <c:f>'2. Office employee utilization'!$G$8:$AI$8</c:f>
              <c:numCache>
                <c:formatCode>0%</c:formatCode>
                <c:ptCount val="29"/>
                <c:pt idx="0">
                  <c:v>1</c:v>
                </c:pt>
                <c:pt idx="2">
                  <c:v>4.82E-2</c:v>
                </c:pt>
                <c:pt idx="4">
                  <c:v>6.1350000000000002E-2</c:v>
                </c:pt>
                <c:pt idx="5">
                  <c:v>8.0100000000000005E-2</c:v>
                </c:pt>
                <c:pt idx="6">
                  <c:v>8.4776666666666667E-2</c:v>
                </c:pt>
                <c:pt idx="7">
                  <c:v>0.11290625</c:v>
                </c:pt>
                <c:pt idx="8">
                  <c:v>0.12083333333333335</c:v>
                </c:pt>
                <c:pt idx="9">
                  <c:v>0.12079833333333334</c:v>
                </c:pt>
                <c:pt idx="10">
                  <c:v>9.9818749999999998E-2</c:v>
                </c:pt>
                <c:pt idx="11">
                  <c:v>0.110925</c:v>
                </c:pt>
                <c:pt idx="12">
                  <c:v>0.10432083333333335</c:v>
                </c:pt>
                <c:pt idx="13">
                  <c:v>0.12115000000000001</c:v>
                </c:pt>
                <c:pt idx="14">
                  <c:v>0.13200000000000001</c:v>
                </c:pt>
                <c:pt idx="15">
                  <c:v>0.14058666666666667</c:v>
                </c:pt>
                <c:pt idx="16">
                  <c:v>0.18907499999999999</c:v>
                </c:pt>
                <c:pt idx="17">
                  <c:v>0.21038750000000001</c:v>
                </c:pt>
                <c:pt idx="18">
                  <c:v>0.21326666666666663</c:v>
                </c:pt>
                <c:pt idx="19">
                  <c:v>0.24627499999999999</c:v>
                </c:pt>
                <c:pt idx="20">
                  <c:v>0.29337500000000005</c:v>
                </c:pt>
                <c:pt idx="21">
                  <c:v>0.33024999999999999</c:v>
                </c:pt>
                <c:pt idx="22">
                  <c:v>0.2772</c:v>
                </c:pt>
                <c:pt idx="23">
                  <c:v>0.19400000000000001</c:v>
                </c:pt>
                <c:pt idx="24">
                  <c:v>0.28949999999999998</c:v>
                </c:pt>
                <c:pt idx="25">
                  <c:v>0.36849999999999999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89E8-455C-A266-7D39E58F56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4362080"/>
        <c:axId val="1523835408"/>
      </c:lineChart>
      <c:dateAx>
        <c:axId val="1524362080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23835408"/>
        <c:crosses val="autoZero"/>
        <c:auto val="1"/>
        <c:lblOffset val="100"/>
        <c:baseTimeUnit val="months"/>
      </c:dateAx>
      <c:valAx>
        <c:axId val="1523835408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Percentage of employees in office relative to pre-covid baseline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24362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Office Ultlization</a:t>
            </a:r>
          </a:p>
          <a:p>
            <a:pPr>
              <a:defRPr/>
            </a:pPr>
            <a:r>
              <a:rPr lang="en-US"/>
              <a:t>(Percentage of employees in office relative to pre-covid baseline)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'2. Office employee utilization'!$F$8</c:f>
              <c:strCache>
                <c:ptCount val="1"/>
                <c:pt idx="0">
                  <c:v>Average </c:v>
                </c:pt>
              </c:strCache>
            </c:strRef>
          </c:tx>
          <c:spPr>
            <a:ln w="7620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76200">
                <a:solidFill>
                  <a:srgbClr val="00B0F0"/>
                </a:solidFill>
              </a:ln>
              <a:effectLst/>
            </c:spPr>
          </c:marker>
          <c:cat>
            <c:numRef>
              <c:f>'2. Office employee utilization'!$G$5:$AI$5</c:f>
              <c:numCache>
                <c:formatCode>mmm\-yy</c:formatCode>
                <c:ptCount val="29"/>
                <c:pt idx="0">
                  <c:v>43880</c:v>
                </c:pt>
                <c:pt idx="1">
                  <c:v>43915</c:v>
                </c:pt>
                <c:pt idx="2">
                  <c:v>43943</c:v>
                </c:pt>
                <c:pt idx="3">
                  <c:v>43978</c:v>
                </c:pt>
                <c:pt idx="4">
                  <c:v>43999</c:v>
                </c:pt>
                <c:pt idx="5">
                  <c:v>44020</c:v>
                </c:pt>
                <c:pt idx="6">
                  <c:v>44062</c:v>
                </c:pt>
                <c:pt idx="7">
                  <c:v>44090</c:v>
                </c:pt>
                <c:pt idx="8">
                  <c:v>44118</c:v>
                </c:pt>
                <c:pt idx="9">
                  <c:v>44146</c:v>
                </c:pt>
                <c:pt idx="10">
                  <c:v>44188</c:v>
                </c:pt>
                <c:pt idx="11">
                  <c:v>44209</c:v>
                </c:pt>
                <c:pt idx="12">
                  <c:v>44237</c:v>
                </c:pt>
                <c:pt idx="13">
                  <c:v>44265</c:v>
                </c:pt>
                <c:pt idx="14">
                  <c:v>44307</c:v>
                </c:pt>
                <c:pt idx="15">
                  <c:v>44335</c:v>
                </c:pt>
                <c:pt idx="16">
                  <c:v>44370</c:v>
                </c:pt>
                <c:pt idx="17">
                  <c:v>44405</c:v>
                </c:pt>
                <c:pt idx="18">
                  <c:v>44433</c:v>
                </c:pt>
                <c:pt idx="19">
                  <c:v>44461</c:v>
                </c:pt>
                <c:pt idx="20">
                  <c:v>44489</c:v>
                </c:pt>
                <c:pt idx="21">
                  <c:v>44517</c:v>
                </c:pt>
                <c:pt idx="22">
                  <c:v>44538</c:v>
                </c:pt>
                <c:pt idx="23">
                  <c:v>44580</c:v>
                </c:pt>
                <c:pt idx="24">
                  <c:v>44608</c:v>
                </c:pt>
                <c:pt idx="25">
                  <c:v>44650</c:v>
                </c:pt>
                <c:pt idx="26">
                  <c:v>44652</c:v>
                </c:pt>
                <c:pt idx="27">
                  <c:v>44682</c:v>
                </c:pt>
                <c:pt idx="28">
                  <c:v>44713</c:v>
                </c:pt>
              </c:numCache>
            </c:numRef>
          </c:cat>
          <c:val>
            <c:numRef>
              <c:f>'2. Office employee utilization'!$G$8:$AI$8</c:f>
              <c:numCache>
                <c:formatCode>0%</c:formatCode>
                <c:ptCount val="29"/>
                <c:pt idx="0">
                  <c:v>1</c:v>
                </c:pt>
                <c:pt idx="2">
                  <c:v>4.82E-2</c:v>
                </c:pt>
                <c:pt idx="4">
                  <c:v>6.1350000000000002E-2</c:v>
                </c:pt>
                <c:pt idx="5">
                  <c:v>8.0100000000000005E-2</c:v>
                </c:pt>
                <c:pt idx="6">
                  <c:v>8.4776666666666667E-2</c:v>
                </c:pt>
                <c:pt idx="7">
                  <c:v>0.11290625</c:v>
                </c:pt>
                <c:pt idx="8">
                  <c:v>0.12083333333333335</c:v>
                </c:pt>
                <c:pt idx="9">
                  <c:v>0.12079833333333334</c:v>
                </c:pt>
                <c:pt idx="10">
                  <c:v>9.9818749999999998E-2</c:v>
                </c:pt>
                <c:pt idx="11">
                  <c:v>0.110925</c:v>
                </c:pt>
                <c:pt idx="12">
                  <c:v>0.10432083333333335</c:v>
                </c:pt>
                <c:pt idx="13">
                  <c:v>0.12115000000000001</c:v>
                </c:pt>
                <c:pt idx="14">
                  <c:v>0.13200000000000001</c:v>
                </c:pt>
                <c:pt idx="15">
                  <c:v>0.14058666666666667</c:v>
                </c:pt>
                <c:pt idx="16">
                  <c:v>0.18907499999999999</c:v>
                </c:pt>
                <c:pt idx="17">
                  <c:v>0.21038750000000001</c:v>
                </c:pt>
                <c:pt idx="18">
                  <c:v>0.21326666666666663</c:v>
                </c:pt>
                <c:pt idx="19">
                  <c:v>0.24627499999999999</c:v>
                </c:pt>
                <c:pt idx="20">
                  <c:v>0.29337500000000005</c:v>
                </c:pt>
                <c:pt idx="21">
                  <c:v>0.33024999999999999</c:v>
                </c:pt>
                <c:pt idx="22">
                  <c:v>0.2772</c:v>
                </c:pt>
                <c:pt idx="23">
                  <c:v>0.19400000000000001</c:v>
                </c:pt>
                <c:pt idx="24">
                  <c:v>0.28949999999999998</c:v>
                </c:pt>
                <c:pt idx="25">
                  <c:v>0.36849999999999999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E55E-4E80-AFCF-29EACB9E5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4362080"/>
        <c:axId val="1523835408"/>
      </c:lineChart>
      <c:dateAx>
        <c:axId val="1524362080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23835408"/>
        <c:crosses val="autoZero"/>
        <c:auto val="1"/>
        <c:lblOffset val="100"/>
        <c:baseTimeUnit val="months"/>
      </c:dateAx>
      <c:valAx>
        <c:axId val="1523835408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Percentage of employees in office relative to pre-covid baseline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24362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Office Ultlization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800" b="0" i="0" baseline="0">
                <a:effectLst/>
              </a:rPr>
              <a:t>(Percentage of employees in office relative to pre-covid baseline)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604514435695544E-2"/>
          <c:y val="0.1506114086836324"/>
          <c:w val="0.87939548556430458"/>
          <c:h val="0.68238560462073916"/>
        </c:manualLayout>
      </c:layout>
      <c:lineChart>
        <c:grouping val="standard"/>
        <c:varyColors val="0"/>
        <c:ser>
          <c:idx val="0"/>
          <c:order val="0"/>
          <c:spPr>
            <a:ln w="571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'2. Office employee utilization'!$D$12:$D$124</c:f>
              <c:numCache>
                <c:formatCode>[$-409]mmm\-yy;@</c:formatCode>
                <c:ptCount val="113"/>
                <c:pt idx="0">
                  <c:v>44650</c:v>
                </c:pt>
                <c:pt idx="1">
                  <c:v>44643</c:v>
                </c:pt>
                <c:pt idx="2">
                  <c:v>44636</c:v>
                </c:pt>
                <c:pt idx="3">
                  <c:v>44629</c:v>
                </c:pt>
                <c:pt idx="4">
                  <c:v>44622</c:v>
                </c:pt>
                <c:pt idx="5">
                  <c:v>44615</c:v>
                </c:pt>
                <c:pt idx="6">
                  <c:v>44608</c:v>
                </c:pt>
                <c:pt idx="7">
                  <c:v>44601</c:v>
                </c:pt>
                <c:pt idx="8">
                  <c:v>44594</c:v>
                </c:pt>
                <c:pt idx="9">
                  <c:v>44587</c:v>
                </c:pt>
                <c:pt idx="10">
                  <c:v>44580</c:v>
                </c:pt>
                <c:pt idx="11">
                  <c:v>44573</c:v>
                </c:pt>
                <c:pt idx="12">
                  <c:v>44566</c:v>
                </c:pt>
                <c:pt idx="13">
                  <c:v>44559</c:v>
                </c:pt>
                <c:pt idx="14">
                  <c:v>44552</c:v>
                </c:pt>
                <c:pt idx="15">
                  <c:v>44545</c:v>
                </c:pt>
                <c:pt idx="16">
                  <c:v>44538</c:v>
                </c:pt>
                <c:pt idx="17">
                  <c:v>44531</c:v>
                </c:pt>
                <c:pt idx="18">
                  <c:v>44524</c:v>
                </c:pt>
                <c:pt idx="19">
                  <c:v>44517</c:v>
                </c:pt>
                <c:pt idx="20">
                  <c:v>44510</c:v>
                </c:pt>
                <c:pt idx="21">
                  <c:v>44503</c:v>
                </c:pt>
                <c:pt idx="22">
                  <c:v>44496</c:v>
                </c:pt>
                <c:pt idx="23">
                  <c:v>44489</c:v>
                </c:pt>
                <c:pt idx="24">
                  <c:v>44482</c:v>
                </c:pt>
                <c:pt idx="25">
                  <c:v>44475</c:v>
                </c:pt>
                <c:pt idx="26">
                  <c:v>44468</c:v>
                </c:pt>
                <c:pt idx="27">
                  <c:v>44461</c:v>
                </c:pt>
                <c:pt idx="28">
                  <c:v>44454</c:v>
                </c:pt>
                <c:pt idx="29">
                  <c:v>44447</c:v>
                </c:pt>
                <c:pt idx="30">
                  <c:v>44440</c:v>
                </c:pt>
                <c:pt idx="31">
                  <c:v>44433</c:v>
                </c:pt>
                <c:pt idx="32">
                  <c:v>44426</c:v>
                </c:pt>
                <c:pt idx="33">
                  <c:v>44419</c:v>
                </c:pt>
                <c:pt idx="34">
                  <c:v>44412</c:v>
                </c:pt>
                <c:pt idx="35">
                  <c:v>44405</c:v>
                </c:pt>
                <c:pt idx="36">
                  <c:v>44398</c:v>
                </c:pt>
                <c:pt idx="37">
                  <c:v>44391</c:v>
                </c:pt>
                <c:pt idx="38">
                  <c:v>44384</c:v>
                </c:pt>
                <c:pt idx="39">
                  <c:v>44377</c:v>
                </c:pt>
                <c:pt idx="40">
                  <c:v>44370</c:v>
                </c:pt>
                <c:pt idx="41">
                  <c:v>44363</c:v>
                </c:pt>
                <c:pt idx="42">
                  <c:v>44356</c:v>
                </c:pt>
                <c:pt idx="43">
                  <c:v>44349</c:v>
                </c:pt>
                <c:pt idx="44">
                  <c:v>44342</c:v>
                </c:pt>
                <c:pt idx="45">
                  <c:v>44335</c:v>
                </c:pt>
                <c:pt idx="46">
                  <c:v>44328</c:v>
                </c:pt>
                <c:pt idx="47">
                  <c:v>44321</c:v>
                </c:pt>
                <c:pt idx="48">
                  <c:v>44314</c:v>
                </c:pt>
                <c:pt idx="49">
                  <c:v>44307</c:v>
                </c:pt>
                <c:pt idx="50">
                  <c:v>44300</c:v>
                </c:pt>
                <c:pt idx="51">
                  <c:v>44293</c:v>
                </c:pt>
                <c:pt idx="52">
                  <c:v>44286</c:v>
                </c:pt>
                <c:pt idx="53">
                  <c:v>44279</c:v>
                </c:pt>
                <c:pt idx="54">
                  <c:v>44272</c:v>
                </c:pt>
                <c:pt idx="55">
                  <c:v>44265</c:v>
                </c:pt>
                <c:pt idx="56">
                  <c:v>44258</c:v>
                </c:pt>
                <c:pt idx="57">
                  <c:v>44251</c:v>
                </c:pt>
                <c:pt idx="58">
                  <c:v>44244</c:v>
                </c:pt>
                <c:pt idx="59">
                  <c:v>44237</c:v>
                </c:pt>
                <c:pt idx="60">
                  <c:v>44230</c:v>
                </c:pt>
                <c:pt idx="61">
                  <c:v>44223</c:v>
                </c:pt>
                <c:pt idx="62">
                  <c:v>44216</c:v>
                </c:pt>
                <c:pt idx="63">
                  <c:v>44209</c:v>
                </c:pt>
                <c:pt idx="64">
                  <c:v>44202</c:v>
                </c:pt>
                <c:pt idx="65">
                  <c:v>44195</c:v>
                </c:pt>
                <c:pt idx="66">
                  <c:v>44188</c:v>
                </c:pt>
                <c:pt idx="67">
                  <c:v>44181</c:v>
                </c:pt>
                <c:pt idx="68">
                  <c:v>44174</c:v>
                </c:pt>
                <c:pt idx="69">
                  <c:v>44167</c:v>
                </c:pt>
                <c:pt idx="70">
                  <c:v>44160</c:v>
                </c:pt>
                <c:pt idx="71">
                  <c:v>44153</c:v>
                </c:pt>
                <c:pt idx="72">
                  <c:v>44146</c:v>
                </c:pt>
                <c:pt idx="73">
                  <c:v>44139</c:v>
                </c:pt>
                <c:pt idx="74">
                  <c:v>44132</c:v>
                </c:pt>
                <c:pt idx="75">
                  <c:v>44125</c:v>
                </c:pt>
                <c:pt idx="76">
                  <c:v>44118</c:v>
                </c:pt>
                <c:pt idx="77">
                  <c:v>44111</c:v>
                </c:pt>
                <c:pt idx="78">
                  <c:v>44104</c:v>
                </c:pt>
                <c:pt idx="79">
                  <c:v>44097</c:v>
                </c:pt>
                <c:pt idx="80">
                  <c:v>44090</c:v>
                </c:pt>
                <c:pt idx="81">
                  <c:v>44083</c:v>
                </c:pt>
                <c:pt idx="82">
                  <c:v>44076</c:v>
                </c:pt>
                <c:pt idx="83">
                  <c:v>44069</c:v>
                </c:pt>
                <c:pt idx="84">
                  <c:v>44062</c:v>
                </c:pt>
                <c:pt idx="85">
                  <c:v>44055</c:v>
                </c:pt>
                <c:pt idx="86">
                  <c:v>44048</c:v>
                </c:pt>
                <c:pt idx="87">
                  <c:v>44041</c:v>
                </c:pt>
                <c:pt idx="88">
                  <c:v>44034</c:v>
                </c:pt>
                <c:pt idx="89">
                  <c:v>44027</c:v>
                </c:pt>
                <c:pt idx="90">
                  <c:v>44020</c:v>
                </c:pt>
                <c:pt idx="91">
                  <c:v>44013</c:v>
                </c:pt>
                <c:pt idx="92">
                  <c:v>44006</c:v>
                </c:pt>
                <c:pt idx="93">
                  <c:v>43999</c:v>
                </c:pt>
                <c:pt idx="94">
                  <c:v>43992</c:v>
                </c:pt>
                <c:pt idx="95">
                  <c:v>43985</c:v>
                </c:pt>
                <c:pt idx="96">
                  <c:v>43978</c:v>
                </c:pt>
                <c:pt idx="97">
                  <c:v>43971</c:v>
                </c:pt>
                <c:pt idx="98">
                  <c:v>43964</c:v>
                </c:pt>
                <c:pt idx="99">
                  <c:v>43957</c:v>
                </c:pt>
                <c:pt idx="100">
                  <c:v>43950</c:v>
                </c:pt>
                <c:pt idx="101">
                  <c:v>43943</c:v>
                </c:pt>
                <c:pt idx="102">
                  <c:v>43936</c:v>
                </c:pt>
                <c:pt idx="103">
                  <c:v>43929</c:v>
                </c:pt>
                <c:pt idx="104">
                  <c:v>43922</c:v>
                </c:pt>
                <c:pt idx="105">
                  <c:v>43915</c:v>
                </c:pt>
                <c:pt idx="106">
                  <c:v>43908</c:v>
                </c:pt>
                <c:pt idx="107">
                  <c:v>43901</c:v>
                </c:pt>
                <c:pt idx="108">
                  <c:v>43894</c:v>
                </c:pt>
                <c:pt idx="109">
                  <c:v>43887</c:v>
                </c:pt>
                <c:pt idx="110">
                  <c:v>43880</c:v>
                </c:pt>
                <c:pt idx="111">
                  <c:v>43873</c:v>
                </c:pt>
                <c:pt idx="112">
                  <c:v>43866</c:v>
                </c:pt>
              </c:numCache>
            </c:numRef>
          </c:cat>
          <c:val>
            <c:numRef>
              <c:f>'2. Office employee utilization'!$E$12:$E$124</c:f>
              <c:numCache>
                <c:formatCode>General</c:formatCode>
                <c:ptCount val="113"/>
                <c:pt idx="2" formatCode="0.00%">
                  <c:v>0.372</c:v>
                </c:pt>
                <c:pt idx="3" formatCode="0.00%">
                  <c:v>0.36499999999999999</c:v>
                </c:pt>
                <c:pt idx="4" formatCode="0.00%">
                  <c:v>0.33800000000000002</c:v>
                </c:pt>
                <c:pt idx="5" formatCode="0.00%">
                  <c:v>0.308</c:v>
                </c:pt>
                <c:pt idx="6" formatCode="0.00%">
                  <c:v>0.30599999999999999</c:v>
                </c:pt>
                <c:pt idx="7" formatCode="0.00%">
                  <c:v>0.28599999999999998</c:v>
                </c:pt>
                <c:pt idx="8" formatCode="0.00%">
                  <c:v>0.25800000000000001</c:v>
                </c:pt>
                <c:pt idx="9" formatCode="0.00%">
                  <c:v>0.23300000000000001</c:v>
                </c:pt>
                <c:pt idx="10" formatCode="0.00%">
                  <c:v>0.216</c:v>
                </c:pt>
                <c:pt idx="11" formatCode="0.00%">
                  <c:v>0.18099999999999999</c:v>
                </c:pt>
                <c:pt idx="12" formatCode="0.00%">
                  <c:v>0.14599999999999999</c:v>
                </c:pt>
                <c:pt idx="13" formatCode="0.00%">
                  <c:v>0.106</c:v>
                </c:pt>
                <c:pt idx="14" formatCode="0.00%">
                  <c:v>0.20699999999999999</c:v>
                </c:pt>
                <c:pt idx="15" formatCode="0.00%">
                  <c:v>0.34499999999999997</c:v>
                </c:pt>
                <c:pt idx="16" formatCode="0.00%">
                  <c:v>0.35799999999999998</c:v>
                </c:pt>
                <c:pt idx="17" formatCode="0.00%">
                  <c:v>0.37</c:v>
                </c:pt>
                <c:pt idx="18" formatCode="0.00%">
                  <c:v>0.28299999999999997</c:v>
                </c:pt>
                <c:pt idx="19" formatCode="0.00%">
                  <c:v>0.34699999999999998</c:v>
                </c:pt>
                <c:pt idx="20" formatCode="0.00%">
                  <c:v>0.35199999999999998</c:v>
                </c:pt>
                <c:pt idx="21" formatCode="0.00%">
                  <c:v>0.33900000000000002</c:v>
                </c:pt>
                <c:pt idx="22" formatCode="0.00%">
                  <c:v>0.30099999999999999</c:v>
                </c:pt>
                <c:pt idx="23" formatCode="0.00%">
                  <c:v>0.318</c:v>
                </c:pt>
                <c:pt idx="24" formatCode="0.00%">
                  <c:v>0.312</c:v>
                </c:pt>
                <c:pt idx="25" formatCode="0.00%">
                  <c:v>0.29600000000000004</c:v>
                </c:pt>
                <c:pt idx="26" formatCode="0.00%">
                  <c:v>0.28899999999999998</c:v>
                </c:pt>
                <c:pt idx="27" formatCode="0.00%">
                  <c:v>0.27600000000000002</c:v>
                </c:pt>
                <c:pt idx="28" formatCode="0.00%">
                  <c:v>0.28100000000000003</c:v>
                </c:pt>
                <c:pt idx="29" formatCode="0.00%">
                  <c:v>0.19500000000000001</c:v>
                </c:pt>
                <c:pt idx="30" formatCode="0.00%">
                  <c:v>0.20899999999999999</c:v>
                </c:pt>
                <c:pt idx="31" formatCode="0.00%">
                  <c:v>0.223</c:v>
                </c:pt>
                <c:pt idx="32" formatCode="0.00%">
                  <c:v>0.218</c:v>
                </c:pt>
                <c:pt idx="33" formatCode="0.00%">
                  <c:v>0.22899999999999998</c:v>
                </c:pt>
                <c:pt idx="34" formatCode="0.00%">
                  <c:v>0.23399999999999999</c:v>
                </c:pt>
                <c:pt idx="35" formatCode="0.00%">
                  <c:v>0.24199999999999999</c:v>
                </c:pt>
                <c:pt idx="36" formatCode="0.00%">
                  <c:v>0.245</c:v>
                </c:pt>
                <c:pt idx="37" formatCode="0.00%">
                  <c:v>0.24</c:v>
                </c:pt>
                <c:pt idx="38" formatCode="0.00%">
                  <c:v>0.20199999999999999</c:v>
                </c:pt>
                <c:pt idx="39" formatCode="0.00%">
                  <c:v>0.21899999999999997</c:v>
                </c:pt>
                <c:pt idx="40" formatCode="0.00%">
                  <c:v>0.214</c:v>
                </c:pt>
                <c:pt idx="41" formatCode="0.00%">
                  <c:v>0.217</c:v>
                </c:pt>
                <c:pt idx="42" formatCode="0.00%">
                  <c:v>0.20699999999999999</c:v>
                </c:pt>
                <c:pt idx="43" formatCode="0.00%">
                  <c:v>0.182</c:v>
                </c:pt>
                <c:pt idx="44" formatCode="0.00%">
                  <c:v>0.182</c:v>
                </c:pt>
                <c:pt idx="45" formatCode="0.00%">
                  <c:v>0.16800000000000001</c:v>
                </c:pt>
                <c:pt idx="46" formatCode="0.00%">
                  <c:v>0.17</c:v>
                </c:pt>
                <c:pt idx="47" formatCode="0.00%">
                  <c:v>0.16300000000000001</c:v>
                </c:pt>
                <c:pt idx="48" formatCode="0.00%">
                  <c:v>0.16200000000000001</c:v>
                </c:pt>
                <c:pt idx="49" formatCode="0.00%">
                  <c:v>0.158</c:v>
                </c:pt>
                <c:pt idx="50" formatCode="0.00%">
                  <c:v>0.154</c:v>
                </c:pt>
                <c:pt idx="51" formatCode="0.00%">
                  <c:v>0.13500000000000001</c:v>
                </c:pt>
                <c:pt idx="52" formatCode="0.00%">
                  <c:v>0.14000000000000001</c:v>
                </c:pt>
                <c:pt idx="53" formatCode="0.00%">
                  <c:v>0.14199999999999999</c:v>
                </c:pt>
                <c:pt idx="54" formatCode="0.00%">
                  <c:v>0.14699999999999999</c:v>
                </c:pt>
                <c:pt idx="55" formatCode="0.00%">
                  <c:v>0.14899999999999999</c:v>
                </c:pt>
                <c:pt idx="56" formatCode="0.00%">
                  <c:v>0.14499999999999999</c:v>
                </c:pt>
                <c:pt idx="57" formatCode="0.00%">
                  <c:v>0.13</c:v>
                </c:pt>
                <c:pt idx="58" formatCode="0.00%">
                  <c:v>0.13700000000000001</c:v>
                </c:pt>
                <c:pt idx="59" formatCode="0.00%">
                  <c:v>0.13900000000000001</c:v>
                </c:pt>
                <c:pt idx="60" formatCode="0.00%">
                  <c:v>0.10100000000000001</c:v>
                </c:pt>
                <c:pt idx="61" formatCode="0.00%">
                  <c:v>0.13800000000000001</c:v>
                </c:pt>
                <c:pt idx="62" formatCode="0.00%">
                  <c:v>0.13300000000000001</c:v>
                </c:pt>
                <c:pt idx="63" formatCode="0.00%">
                  <c:v>0.13200000000000001</c:v>
                </c:pt>
                <c:pt idx="64" formatCode="0.00%">
                  <c:v>0.113</c:v>
                </c:pt>
                <c:pt idx="65" formatCode="0.00%">
                  <c:v>9.4E-2</c:v>
                </c:pt>
                <c:pt idx="66" formatCode="0.00%">
                  <c:v>0.105</c:v>
                </c:pt>
                <c:pt idx="67" formatCode="0.00%">
                  <c:v>0.13600000000000001</c:v>
                </c:pt>
                <c:pt idx="68" formatCode="0.00%">
                  <c:v>0.14000000000000001</c:v>
                </c:pt>
                <c:pt idx="69" formatCode="0.00%">
                  <c:v>0.14000000000000001</c:v>
                </c:pt>
                <c:pt idx="70" formatCode="0.00%">
                  <c:v>0.13400000000000001</c:v>
                </c:pt>
                <c:pt idx="71" formatCode="0.00%">
                  <c:v>0.156</c:v>
                </c:pt>
                <c:pt idx="72" formatCode="0.00%">
                  <c:v>0.156</c:v>
                </c:pt>
                <c:pt idx="73" formatCode="0.00%">
                  <c:v>0.14300000000000002</c:v>
                </c:pt>
                <c:pt idx="74" formatCode="0.00%">
                  <c:v>0.16200000000000001</c:v>
                </c:pt>
                <c:pt idx="75" formatCode="0.00%">
                  <c:v>0.16399999999999998</c:v>
                </c:pt>
                <c:pt idx="76" formatCode="0.00%">
                  <c:v>0.16200000000000001</c:v>
                </c:pt>
                <c:pt idx="77" formatCode="0.00%">
                  <c:v>0.16</c:v>
                </c:pt>
                <c:pt idx="78" formatCode="0.00%">
                  <c:v>0.14899999999999999</c:v>
                </c:pt>
                <c:pt idx="79" formatCode="0.00%">
                  <c:v>0.14799999999999999</c:v>
                </c:pt>
                <c:pt idx="80" formatCode="0.00%">
                  <c:v>0.14400000000000002</c:v>
                </c:pt>
                <c:pt idx="81" formatCode="0.00%">
                  <c:v>0.12300000000000001</c:v>
                </c:pt>
                <c:pt idx="82" formatCode="0.00%">
                  <c:v>0.115</c:v>
                </c:pt>
                <c:pt idx="83" formatCode="0.00%">
                  <c:v>0.11199999999999999</c:v>
                </c:pt>
                <c:pt idx="84" formatCode="0.00%">
                  <c:v>0.11199999999999999</c:v>
                </c:pt>
                <c:pt idx="85" formatCode="0.00%">
                  <c:v>0.113</c:v>
                </c:pt>
                <c:pt idx="86" formatCode="0.00%">
                  <c:v>0.10400000000000001</c:v>
                </c:pt>
                <c:pt idx="87" formatCode="0.00%">
                  <c:v>0.106</c:v>
                </c:pt>
                <c:pt idx="88" formatCode="0.00%">
                  <c:v>0.10400000000000001</c:v>
                </c:pt>
                <c:pt idx="89" formatCode="0.00%">
                  <c:v>0.10199999999999999</c:v>
                </c:pt>
                <c:pt idx="90" formatCode="0.00%">
                  <c:v>9.6999999999999989E-2</c:v>
                </c:pt>
                <c:pt idx="91" formatCode="0.00%">
                  <c:v>9.0999999999999998E-2</c:v>
                </c:pt>
                <c:pt idx="92" formatCode="0.00%">
                  <c:v>8.4000000000000005E-2</c:v>
                </c:pt>
                <c:pt idx="93" formatCode="0.00%">
                  <c:v>7.6999999999999999E-2</c:v>
                </c:pt>
                <c:pt idx="94" formatCode="0.00%">
                  <c:v>6.8000000000000005E-2</c:v>
                </c:pt>
                <c:pt idx="95" formatCode="0.00%">
                  <c:v>6.0999999999999999E-2</c:v>
                </c:pt>
                <c:pt idx="96" formatCode="0.00%">
                  <c:v>5.9000000000000004E-2</c:v>
                </c:pt>
                <c:pt idx="97" formatCode="0.00%">
                  <c:v>5.5999999999999994E-2</c:v>
                </c:pt>
                <c:pt idx="98" formatCode="0.00%">
                  <c:v>5.2999999999999999E-2</c:v>
                </c:pt>
                <c:pt idx="99" formatCode="0.00%">
                  <c:v>5.0999999999999997E-2</c:v>
                </c:pt>
                <c:pt idx="100" formatCode="0.00%">
                  <c:v>4.9000000000000002E-2</c:v>
                </c:pt>
                <c:pt idx="101" formatCode="0.00%">
                  <c:v>4.7E-2</c:v>
                </c:pt>
                <c:pt idx="102" formatCode="0.00%">
                  <c:v>4.2999999999999997E-2</c:v>
                </c:pt>
                <c:pt idx="103" formatCode="0.00%">
                  <c:v>4.7E-2</c:v>
                </c:pt>
                <c:pt idx="104" formatCode="0.00%">
                  <c:v>5.5E-2</c:v>
                </c:pt>
                <c:pt idx="105" formatCode="0.00%">
                  <c:v>8.6999999999999994E-2</c:v>
                </c:pt>
                <c:pt idx="106" formatCode="0.00%">
                  <c:v>0.34899999999999998</c:v>
                </c:pt>
                <c:pt idx="107" formatCode="0.00%">
                  <c:v>0.86900000000000011</c:v>
                </c:pt>
                <c:pt idx="108" formatCode="0.00%">
                  <c:v>0.97</c:v>
                </c:pt>
                <c:pt idx="109" formatCode="0.00%">
                  <c:v>0.96799999999999997</c:v>
                </c:pt>
                <c:pt idx="110" formatCode="0.00%">
                  <c:v>0.94299999999999995</c:v>
                </c:pt>
                <c:pt idx="111" formatCode="0.00%">
                  <c:v>0.98799999999999999</c:v>
                </c:pt>
                <c:pt idx="112" formatCode="0.00%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33D-40A2-940B-DD77617D74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9942048"/>
        <c:axId val="2077937264"/>
      </c:lineChart>
      <c:dateAx>
        <c:axId val="1809942048"/>
        <c:scaling>
          <c:orientation val="minMax"/>
        </c:scaling>
        <c:delete val="0"/>
        <c:axPos val="b"/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937264"/>
        <c:crosses val="autoZero"/>
        <c:auto val="1"/>
        <c:lblOffset val="100"/>
        <c:baseTimeUnit val="days"/>
        <c:majorUnit val="30"/>
        <c:majorTimeUnit val="days"/>
      </c:dateAx>
      <c:valAx>
        <c:axId val="20779372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942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228146</xdr:colOff>
      <xdr:row>69</xdr:row>
      <xdr:rowOff>54430</xdr:rowOff>
    </xdr:from>
    <xdr:to>
      <xdr:col>22</xdr:col>
      <xdr:colOff>508000</xdr:colOff>
      <xdr:row>97</xdr:row>
      <xdr:rowOff>908</xdr:rowOff>
    </xdr:to>
    <xdr:graphicFrame macro="">
      <xdr:nvGraphicFramePr>
        <xdr:cNvPr id="2" name="Chart 5">
          <a:extLst>
            <a:ext uri="{FF2B5EF4-FFF2-40B4-BE49-F238E27FC236}">
              <a16:creationId xmlns:a16="http://schemas.microsoft.com/office/drawing/2014/main" id="{EEF8CB31-7B0E-4400-90F1-739F17EF91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163285</xdr:colOff>
      <xdr:row>13</xdr:row>
      <xdr:rowOff>90715</xdr:rowOff>
    </xdr:from>
    <xdr:to>
      <xdr:col>34</xdr:col>
      <xdr:colOff>761999</xdr:colOff>
      <xdr:row>40</xdr:row>
      <xdr:rowOff>95250</xdr:rowOff>
    </xdr:to>
    <xdr:graphicFrame macro="">
      <xdr:nvGraphicFramePr>
        <xdr:cNvPr id="3" name="Chart 9">
          <a:extLst>
            <a:ext uri="{FF2B5EF4-FFF2-40B4-BE49-F238E27FC236}">
              <a16:creationId xmlns:a16="http://schemas.microsoft.com/office/drawing/2014/main" id="{3DBD0E45-A874-4F7F-9A76-724E9ED1CC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328840</xdr:colOff>
      <xdr:row>13</xdr:row>
      <xdr:rowOff>90715</xdr:rowOff>
    </xdr:from>
    <xdr:to>
      <xdr:col>21</xdr:col>
      <xdr:colOff>519340</xdr:colOff>
      <xdr:row>40</xdr:row>
      <xdr:rowOff>11340</xdr:rowOff>
    </xdr:to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1DFABCEE-8292-4C43-9E8B-1733D7BFD0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yco365.sharepoint.com/sites/NYCPLANNING/hed/Shared%20Documents/01%20Projects_active/2021%20-%20Future%20of%20Office/1_Data/MasterData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Master Tracking"/>
      <sheetName val="2. Office employee utilization"/>
      <sheetName val="OpenTable"/>
      <sheetName val="Air travel "/>
      <sheetName val="Ped Count Times Sq"/>
      <sheetName val="Subway"/>
      <sheetName val="Class A vs B "/>
      <sheetName val="I_Manhattan Class A"/>
      <sheetName val="I_Manhattan Class B&amp;C"/>
      <sheetName val="1. MH real estate"/>
      <sheetName val="1. BK real estate"/>
      <sheetName val="1. QU real estate"/>
      <sheetName val="MH V BK V QN"/>
      <sheetName val="Net Absortion model"/>
      <sheetName val="Special graphicsb"/>
      <sheetName val="2.1 Office Employment MH"/>
      <sheetName val="2.2 Office Employment NYC"/>
      <sheetName val="4. Future office ultlizat"/>
      <sheetName val="5. Scenario planning"/>
      <sheetName val="Processing &amp; Inputs &gt;&gt;"/>
      <sheetName val="I_JobInfo"/>
      <sheetName val="I_JobFin"/>
      <sheetName val="I_JobBus"/>
      <sheetName val="I_JobNonFarm"/>
      <sheetName val="Input_CostarMN"/>
      <sheetName val="Input_CostarBK"/>
      <sheetName val="Input_CostarQN"/>
      <sheetName val="Work from home pre-covid"/>
      <sheetName val="RBNY processing "/>
      <sheetName val="PLUTO processing "/>
    </sheetNames>
    <sheetDataSet>
      <sheetData sheetId="0"/>
      <sheetData sheetId="1">
        <row r="5">
          <cell r="G5">
            <v>43880</v>
          </cell>
          <cell r="H5">
            <v>43915</v>
          </cell>
          <cell r="I5">
            <v>43943</v>
          </cell>
          <cell r="J5">
            <v>43978</v>
          </cell>
          <cell r="K5">
            <v>43999</v>
          </cell>
          <cell r="L5">
            <v>44020</v>
          </cell>
          <cell r="M5">
            <v>44062</v>
          </cell>
          <cell r="N5">
            <v>44090</v>
          </cell>
          <cell r="O5">
            <v>44118</v>
          </cell>
          <cell r="P5">
            <v>44146</v>
          </cell>
          <cell r="Q5">
            <v>44188</v>
          </cell>
          <cell r="R5">
            <v>44209</v>
          </cell>
          <cell r="S5">
            <v>44237</v>
          </cell>
          <cell r="T5">
            <v>44265</v>
          </cell>
          <cell r="U5">
            <v>44307</v>
          </cell>
          <cell r="V5">
            <v>44335</v>
          </cell>
          <cell r="W5">
            <v>44370</v>
          </cell>
          <cell r="X5">
            <v>44405</v>
          </cell>
          <cell r="Y5">
            <v>44433</v>
          </cell>
          <cell r="Z5">
            <v>44461</v>
          </cell>
          <cell r="AA5">
            <v>44489</v>
          </cell>
          <cell r="AB5">
            <v>44517</v>
          </cell>
          <cell r="AC5">
            <v>44538</v>
          </cell>
          <cell r="AD5">
            <v>44580</v>
          </cell>
          <cell r="AE5">
            <v>44608</v>
          </cell>
          <cell r="AF5">
            <v>44650</v>
          </cell>
          <cell r="AG5">
            <v>44652</v>
          </cell>
          <cell r="AH5">
            <v>44682</v>
          </cell>
          <cell r="AI5">
            <v>44713</v>
          </cell>
        </row>
        <row r="6">
          <cell r="F6" t="str">
            <v>Partnership for New York NYC Estimate</v>
          </cell>
          <cell r="M6">
            <v>0.08</v>
          </cell>
          <cell r="O6">
            <v>0.1</v>
          </cell>
          <cell r="S6">
            <v>0.1</v>
          </cell>
          <cell r="V6">
            <v>0.12</v>
          </cell>
          <cell r="Y6">
            <v>0.23</v>
          </cell>
          <cell r="AA6">
            <v>0.28000000000000003</v>
          </cell>
        </row>
        <row r="7">
          <cell r="F7" t="str">
            <v xml:space="preserve">Anonymous NYC Estimate (confidential) </v>
          </cell>
          <cell r="K7">
            <v>5.0200000000000002E-2</v>
          </cell>
          <cell r="L7">
            <v>6.0199999999999997E-2</v>
          </cell>
          <cell r="M7">
            <v>6.4080000000000012E-2</v>
          </cell>
          <cell r="N7">
            <v>9.0012499999999995E-2</v>
          </cell>
          <cell r="O7">
            <v>0.10050000000000001</v>
          </cell>
          <cell r="P7">
            <v>9.4346666666666662E-2</v>
          </cell>
          <cell r="Q7">
            <v>7.6637499999999997E-2</v>
          </cell>
          <cell r="R7">
            <v>9.2850000000000002E-2</v>
          </cell>
          <cell r="S7">
            <v>8.6212499999999997E-2</v>
          </cell>
          <cell r="T7">
            <v>9.7800000000000012E-2</v>
          </cell>
          <cell r="U7">
            <v>0.11175</v>
          </cell>
          <cell r="V7">
            <v>0.13100999999999999</v>
          </cell>
          <cell r="W7">
            <v>0.17035</v>
          </cell>
          <cell r="X7">
            <v>0.188525</v>
          </cell>
          <cell r="Y7">
            <v>0.18379999999999999</v>
          </cell>
          <cell r="Z7">
            <v>0.24254999999999999</v>
          </cell>
        </row>
        <row r="8">
          <cell r="F8" t="str">
            <v>Kastle NYC Estimate</v>
          </cell>
          <cell r="G8">
            <v>1</v>
          </cell>
          <cell r="H8">
            <v>0.56875000000000009</v>
          </cell>
          <cell r="I8">
            <v>4.82E-2</v>
          </cell>
          <cell r="J8">
            <v>5.4749999999999993E-2</v>
          </cell>
          <cell r="K8">
            <v>7.2500000000000009E-2</v>
          </cell>
          <cell r="L8">
            <v>0.1</v>
          </cell>
          <cell r="M8">
            <v>0.11024999999999999</v>
          </cell>
          <cell r="N8">
            <v>0.1358</v>
          </cell>
          <cell r="O8">
            <v>0.16200000000000001</v>
          </cell>
          <cell r="P8">
            <v>0.14725000000000002</v>
          </cell>
          <cell r="Q8">
            <v>0.123</v>
          </cell>
          <cell r="R8">
            <v>0.129</v>
          </cell>
          <cell r="S8">
            <v>0.12675</v>
          </cell>
          <cell r="T8">
            <v>0.14450000000000002</v>
          </cell>
          <cell r="U8">
            <v>0.15225</v>
          </cell>
          <cell r="V8">
            <v>0.17075000000000001</v>
          </cell>
          <cell r="W8">
            <v>0.20779999999999998</v>
          </cell>
          <cell r="X8">
            <v>0.23224999999999998</v>
          </cell>
          <cell r="Y8">
            <v>0.22599999999999998</v>
          </cell>
          <cell r="Z8">
            <v>0.25</v>
          </cell>
          <cell r="AA8">
            <v>0.30675000000000002</v>
          </cell>
          <cell r="AB8">
            <v>0.33024999999999999</v>
          </cell>
          <cell r="AC8">
            <v>0.2772</v>
          </cell>
        </row>
        <row r="9">
          <cell r="F9" t="str">
            <v xml:space="preserve">Average </v>
          </cell>
          <cell r="G9">
            <v>1</v>
          </cell>
          <cell r="I9">
            <v>4.82E-2</v>
          </cell>
          <cell r="K9">
            <v>6.1350000000000002E-2</v>
          </cell>
          <cell r="L9">
            <v>8.0100000000000005E-2</v>
          </cell>
          <cell r="M9">
            <v>8.4776666666666667E-2</v>
          </cell>
          <cell r="N9">
            <v>0.11290625</v>
          </cell>
          <cell r="O9">
            <v>0.12083333333333335</v>
          </cell>
          <cell r="P9">
            <v>0.12079833333333334</v>
          </cell>
          <cell r="Q9">
            <v>9.9818749999999998E-2</v>
          </cell>
          <cell r="R9">
            <v>0.110925</v>
          </cell>
          <cell r="S9">
            <v>0.10432083333333335</v>
          </cell>
          <cell r="T9">
            <v>0.12115000000000001</v>
          </cell>
          <cell r="U9">
            <v>0.13200000000000001</v>
          </cell>
          <cell r="V9">
            <v>0.14058666666666667</v>
          </cell>
          <cell r="W9">
            <v>0.18907499999999999</v>
          </cell>
          <cell r="X9">
            <v>0.21038750000000001</v>
          </cell>
          <cell r="Y9">
            <v>0.21326666666666663</v>
          </cell>
          <cell r="Z9">
            <v>0.24627499999999999</v>
          </cell>
          <cell r="AA9">
            <v>0.29337500000000005</v>
          </cell>
          <cell r="AB9">
            <v>0.33024999999999999</v>
          </cell>
          <cell r="AC9">
            <v>0.2772</v>
          </cell>
          <cell r="AD9">
            <v>0.19400000000000001</v>
          </cell>
          <cell r="AE9">
            <v>0.28949999999999998</v>
          </cell>
          <cell r="AF9">
            <v>0.36849999999999999</v>
          </cell>
        </row>
        <row r="13">
          <cell r="D13">
            <v>44650</v>
          </cell>
        </row>
        <row r="14">
          <cell r="D14">
            <v>44643</v>
          </cell>
        </row>
        <row r="15">
          <cell r="D15">
            <v>44636</v>
          </cell>
          <cell r="E15">
            <v>0.372</v>
          </cell>
        </row>
        <row r="16">
          <cell r="D16">
            <v>44629</v>
          </cell>
          <cell r="E16">
            <v>0.36499999999999999</v>
          </cell>
        </row>
        <row r="17">
          <cell r="D17">
            <v>44622</v>
          </cell>
          <cell r="E17">
            <v>0.33800000000000002</v>
          </cell>
        </row>
        <row r="18">
          <cell r="D18">
            <v>44615</v>
          </cell>
          <cell r="E18">
            <v>0.308</v>
          </cell>
        </row>
        <row r="19">
          <cell r="D19">
            <v>44608</v>
          </cell>
          <cell r="E19">
            <v>0.30599999999999999</v>
          </cell>
        </row>
        <row r="20">
          <cell r="D20">
            <v>44601</v>
          </cell>
          <cell r="E20">
            <v>0.28599999999999998</v>
          </cell>
        </row>
        <row r="21">
          <cell r="D21">
            <v>44594</v>
          </cell>
          <cell r="E21">
            <v>0.25800000000000001</v>
          </cell>
        </row>
        <row r="22">
          <cell r="D22">
            <v>44587</v>
          </cell>
          <cell r="E22">
            <v>0.23300000000000001</v>
          </cell>
        </row>
        <row r="23">
          <cell r="D23">
            <v>44580</v>
          </cell>
          <cell r="E23">
            <v>0.216</v>
          </cell>
        </row>
        <row r="24">
          <cell r="D24">
            <v>44573</v>
          </cell>
          <cell r="E24">
            <v>0.18099999999999999</v>
          </cell>
        </row>
        <row r="25">
          <cell r="D25">
            <v>44566</v>
          </cell>
          <cell r="E25">
            <v>0.14599999999999999</v>
          </cell>
        </row>
        <row r="26">
          <cell r="D26">
            <v>44559</v>
          </cell>
          <cell r="E26">
            <v>0.106</v>
          </cell>
        </row>
        <row r="27">
          <cell r="D27">
            <v>44552</v>
          </cell>
          <cell r="E27">
            <v>0.20699999999999999</v>
          </cell>
        </row>
        <row r="28">
          <cell r="D28">
            <v>44545</v>
          </cell>
          <cell r="E28">
            <v>0.34499999999999997</v>
          </cell>
        </row>
        <row r="29">
          <cell r="D29">
            <v>44538</v>
          </cell>
          <cell r="E29">
            <v>0.35799999999999998</v>
          </cell>
        </row>
        <row r="30">
          <cell r="D30">
            <v>44531</v>
          </cell>
          <cell r="E30">
            <v>0.37</v>
          </cell>
        </row>
        <row r="31">
          <cell r="D31">
            <v>44524</v>
          </cell>
          <cell r="E31">
            <v>0.28299999999999997</v>
          </cell>
        </row>
        <row r="32">
          <cell r="D32">
            <v>44517</v>
          </cell>
          <cell r="E32">
            <v>0.34699999999999998</v>
          </cell>
        </row>
        <row r="33">
          <cell r="D33">
            <v>44510</v>
          </cell>
          <cell r="E33">
            <v>0.35199999999999998</v>
          </cell>
        </row>
        <row r="34">
          <cell r="D34">
            <v>44503</v>
          </cell>
          <cell r="E34">
            <v>0.33900000000000002</v>
          </cell>
        </row>
        <row r="35">
          <cell r="D35">
            <v>44496</v>
          </cell>
          <cell r="E35">
            <v>0.30099999999999999</v>
          </cell>
        </row>
        <row r="36">
          <cell r="D36">
            <v>44489</v>
          </cell>
          <cell r="E36">
            <v>0.318</v>
          </cell>
        </row>
        <row r="37">
          <cell r="D37">
            <v>44482</v>
          </cell>
          <cell r="E37">
            <v>0.312</v>
          </cell>
        </row>
        <row r="38">
          <cell r="D38">
            <v>44475</v>
          </cell>
          <cell r="E38">
            <v>0.29600000000000004</v>
          </cell>
        </row>
        <row r="39">
          <cell r="D39">
            <v>44468</v>
          </cell>
          <cell r="E39">
            <v>0.28899999999999998</v>
          </cell>
        </row>
        <row r="40">
          <cell r="D40">
            <v>44461</v>
          </cell>
          <cell r="E40">
            <v>0.27600000000000002</v>
          </cell>
        </row>
        <row r="41">
          <cell r="D41">
            <v>44454</v>
          </cell>
          <cell r="E41">
            <v>0.28100000000000003</v>
          </cell>
        </row>
        <row r="42">
          <cell r="D42">
            <v>44447</v>
          </cell>
          <cell r="E42">
            <v>0.19500000000000001</v>
          </cell>
        </row>
        <row r="43">
          <cell r="D43">
            <v>44440</v>
          </cell>
          <cell r="E43">
            <v>0.20899999999999999</v>
          </cell>
        </row>
        <row r="44">
          <cell r="D44">
            <v>44433</v>
          </cell>
          <cell r="E44">
            <v>0.223</v>
          </cell>
        </row>
        <row r="45">
          <cell r="D45">
            <v>44426</v>
          </cell>
          <cell r="E45">
            <v>0.218</v>
          </cell>
        </row>
        <row r="46">
          <cell r="D46">
            <v>44419</v>
          </cell>
          <cell r="E46">
            <v>0.22899999999999998</v>
          </cell>
        </row>
        <row r="47">
          <cell r="D47">
            <v>44412</v>
          </cell>
          <cell r="E47">
            <v>0.23399999999999999</v>
          </cell>
        </row>
        <row r="48">
          <cell r="D48">
            <v>44405</v>
          </cell>
          <cell r="E48">
            <v>0.24199999999999999</v>
          </cell>
        </row>
        <row r="49">
          <cell r="D49">
            <v>44398</v>
          </cell>
          <cell r="E49">
            <v>0.245</v>
          </cell>
        </row>
        <row r="50">
          <cell r="D50">
            <v>44391</v>
          </cell>
          <cell r="E50">
            <v>0.24</v>
          </cell>
        </row>
        <row r="51">
          <cell r="D51">
            <v>44384</v>
          </cell>
          <cell r="E51">
            <v>0.20199999999999999</v>
          </cell>
        </row>
        <row r="52">
          <cell r="D52">
            <v>44377</v>
          </cell>
          <cell r="E52">
            <v>0.21899999999999997</v>
          </cell>
        </row>
        <row r="53">
          <cell r="D53">
            <v>44370</v>
          </cell>
          <cell r="E53">
            <v>0.214</v>
          </cell>
        </row>
        <row r="54">
          <cell r="D54">
            <v>44363</v>
          </cell>
          <cell r="E54">
            <v>0.217</v>
          </cell>
        </row>
        <row r="55">
          <cell r="D55">
            <v>44356</v>
          </cell>
          <cell r="E55">
            <v>0.20699999999999999</v>
          </cell>
        </row>
        <row r="56">
          <cell r="D56">
            <v>44349</v>
          </cell>
          <cell r="E56">
            <v>0.182</v>
          </cell>
        </row>
        <row r="57">
          <cell r="D57">
            <v>44342</v>
          </cell>
          <cell r="E57">
            <v>0.182</v>
          </cell>
        </row>
        <row r="58">
          <cell r="D58">
            <v>44335</v>
          </cell>
          <cell r="E58">
            <v>0.16800000000000001</v>
          </cell>
        </row>
        <row r="59">
          <cell r="D59">
            <v>44328</v>
          </cell>
          <cell r="E59">
            <v>0.17</v>
          </cell>
        </row>
        <row r="60">
          <cell r="D60">
            <v>44321</v>
          </cell>
          <cell r="E60">
            <v>0.16300000000000001</v>
          </cell>
        </row>
        <row r="61">
          <cell r="D61">
            <v>44314</v>
          </cell>
          <cell r="E61">
            <v>0.16200000000000001</v>
          </cell>
        </row>
        <row r="62">
          <cell r="D62">
            <v>44307</v>
          </cell>
          <cell r="E62">
            <v>0.158</v>
          </cell>
        </row>
        <row r="63">
          <cell r="D63">
            <v>44300</v>
          </cell>
          <cell r="E63">
            <v>0.154</v>
          </cell>
        </row>
        <row r="64">
          <cell r="D64">
            <v>44293</v>
          </cell>
          <cell r="E64">
            <v>0.13500000000000001</v>
          </cell>
        </row>
        <row r="65">
          <cell r="D65">
            <v>44286</v>
          </cell>
          <cell r="E65">
            <v>0.14000000000000001</v>
          </cell>
        </row>
        <row r="66">
          <cell r="D66">
            <v>44279</v>
          </cell>
          <cell r="E66">
            <v>0.14199999999999999</v>
          </cell>
        </row>
        <row r="67">
          <cell r="D67">
            <v>44272</v>
          </cell>
          <cell r="E67">
            <v>0.14699999999999999</v>
          </cell>
        </row>
        <row r="68">
          <cell r="D68">
            <v>44265</v>
          </cell>
          <cell r="E68">
            <v>0.14899999999999999</v>
          </cell>
        </row>
        <row r="69">
          <cell r="D69">
            <v>44258</v>
          </cell>
          <cell r="E69">
            <v>0.14499999999999999</v>
          </cell>
        </row>
        <row r="70">
          <cell r="D70">
            <v>44251</v>
          </cell>
          <cell r="E70">
            <v>0.13</v>
          </cell>
        </row>
        <row r="71">
          <cell r="D71">
            <v>44244</v>
          </cell>
          <cell r="E71">
            <v>0.13700000000000001</v>
          </cell>
        </row>
        <row r="72">
          <cell r="D72">
            <v>44237</v>
          </cell>
          <cell r="E72">
            <v>0.13900000000000001</v>
          </cell>
        </row>
        <row r="73">
          <cell r="D73">
            <v>44230</v>
          </cell>
          <cell r="E73">
            <v>0.10100000000000001</v>
          </cell>
        </row>
        <row r="74">
          <cell r="D74">
            <v>44223</v>
          </cell>
          <cell r="E74">
            <v>0.13800000000000001</v>
          </cell>
        </row>
        <row r="75">
          <cell r="D75">
            <v>44216</v>
          </cell>
          <cell r="E75">
            <v>0.13300000000000001</v>
          </cell>
        </row>
        <row r="76">
          <cell r="D76">
            <v>44209</v>
          </cell>
          <cell r="E76">
            <v>0.13200000000000001</v>
          </cell>
        </row>
        <row r="77">
          <cell r="D77">
            <v>44202</v>
          </cell>
          <cell r="E77">
            <v>0.113</v>
          </cell>
        </row>
        <row r="78">
          <cell r="D78">
            <v>44195</v>
          </cell>
          <cell r="E78">
            <v>9.4E-2</v>
          </cell>
        </row>
        <row r="79">
          <cell r="D79">
            <v>44188</v>
          </cell>
          <cell r="E79">
            <v>0.105</v>
          </cell>
        </row>
        <row r="80">
          <cell r="D80">
            <v>44181</v>
          </cell>
          <cell r="E80">
            <v>0.13600000000000001</v>
          </cell>
        </row>
        <row r="81">
          <cell r="D81">
            <v>44174</v>
          </cell>
          <cell r="E81">
            <v>0.14000000000000001</v>
          </cell>
        </row>
        <row r="82">
          <cell r="D82">
            <v>44167</v>
          </cell>
          <cell r="E82">
            <v>0.14000000000000001</v>
          </cell>
        </row>
        <row r="83">
          <cell r="D83">
            <v>44160</v>
          </cell>
          <cell r="E83">
            <v>0.13400000000000001</v>
          </cell>
        </row>
        <row r="84">
          <cell r="D84">
            <v>44153</v>
          </cell>
          <cell r="E84">
            <v>0.156</v>
          </cell>
        </row>
        <row r="85">
          <cell r="D85">
            <v>44146</v>
          </cell>
          <cell r="E85">
            <v>0.156</v>
          </cell>
        </row>
        <row r="86">
          <cell r="D86">
            <v>44139</v>
          </cell>
          <cell r="E86">
            <v>0.14300000000000002</v>
          </cell>
        </row>
        <row r="87">
          <cell r="D87">
            <v>44132</v>
          </cell>
          <cell r="E87">
            <v>0.16200000000000001</v>
          </cell>
        </row>
        <row r="88">
          <cell r="D88">
            <v>44125</v>
          </cell>
          <cell r="E88">
            <v>0.16399999999999998</v>
          </cell>
        </row>
        <row r="89">
          <cell r="D89">
            <v>44118</v>
          </cell>
          <cell r="E89">
            <v>0.16200000000000001</v>
          </cell>
        </row>
        <row r="90">
          <cell r="D90">
            <v>44111</v>
          </cell>
          <cell r="E90">
            <v>0.16</v>
          </cell>
        </row>
        <row r="91">
          <cell r="D91">
            <v>44104</v>
          </cell>
          <cell r="E91">
            <v>0.14899999999999999</v>
          </cell>
        </row>
        <row r="92">
          <cell r="D92">
            <v>44097</v>
          </cell>
          <cell r="E92">
            <v>0.14799999999999999</v>
          </cell>
        </row>
        <row r="93">
          <cell r="D93">
            <v>44090</v>
          </cell>
          <cell r="E93">
            <v>0.14400000000000002</v>
          </cell>
        </row>
        <row r="94">
          <cell r="D94">
            <v>44083</v>
          </cell>
          <cell r="E94">
            <v>0.12300000000000001</v>
          </cell>
        </row>
        <row r="95">
          <cell r="D95">
            <v>44076</v>
          </cell>
          <cell r="E95">
            <v>0.115</v>
          </cell>
        </row>
        <row r="96">
          <cell r="D96">
            <v>44069</v>
          </cell>
          <cell r="E96">
            <v>0.11199999999999999</v>
          </cell>
        </row>
        <row r="97">
          <cell r="D97">
            <v>44062</v>
          </cell>
          <cell r="E97">
            <v>0.11199999999999999</v>
          </cell>
        </row>
        <row r="98">
          <cell r="D98">
            <v>44055</v>
          </cell>
          <cell r="E98">
            <v>0.113</v>
          </cell>
        </row>
        <row r="99">
          <cell r="D99">
            <v>44048</v>
          </cell>
          <cell r="E99">
            <v>0.10400000000000001</v>
          </cell>
        </row>
        <row r="100">
          <cell r="D100">
            <v>44041</v>
          </cell>
          <cell r="E100">
            <v>0.106</v>
          </cell>
        </row>
        <row r="101">
          <cell r="D101">
            <v>44034</v>
          </cell>
          <cell r="E101">
            <v>0.10400000000000001</v>
          </cell>
        </row>
        <row r="102">
          <cell r="D102">
            <v>44027</v>
          </cell>
          <cell r="E102">
            <v>0.10199999999999999</v>
          </cell>
        </row>
        <row r="103">
          <cell r="D103">
            <v>44020</v>
          </cell>
          <cell r="E103">
            <v>9.6999999999999989E-2</v>
          </cell>
        </row>
        <row r="104">
          <cell r="D104">
            <v>44013</v>
          </cell>
          <cell r="E104">
            <v>9.0999999999999998E-2</v>
          </cell>
        </row>
        <row r="105">
          <cell r="D105">
            <v>44006</v>
          </cell>
          <cell r="E105">
            <v>8.4000000000000005E-2</v>
          </cell>
        </row>
        <row r="106">
          <cell r="D106">
            <v>43999</v>
          </cell>
          <cell r="E106">
            <v>7.6999999999999999E-2</v>
          </cell>
        </row>
        <row r="107">
          <cell r="D107">
            <v>43992</v>
          </cell>
          <cell r="E107">
            <v>6.8000000000000005E-2</v>
          </cell>
        </row>
        <row r="108">
          <cell r="D108">
            <v>43985</v>
          </cell>
          <cell r="E108">
            <v>6.0999999999999999E-2</v>
          </cell>
        </row>
        <row r="109">
          <cell r="D109">
            <v>43978</v>
          </cell>
          <cell r="E109">
            <v>5.9000000000000004E-2</v>
          </cell>
        </row>
        <row r="110">
          <cell r="D110">
            <v>43971</v>
          </cell>
          <cell r="E110">
            <v>5.5999999999999994E-2</v>
          </cell>
        </row>
        <row r="111">
          <cell r="D111">
            <v>43964</v>
          </cell>
          <cell r="E111">
            <v>5.2999999999999999E-2</v>
          </cell>
        </row>
        <row r="112">
          <cell r="D112">
            <v>43957</v>
          </cell>
          <cell r="E112">
            <v>5.0999999999999997E-2</v>
          </cell>
        </row>
        <row r="113">
          <cell r="D113">
            <v>43950</v>
          </cell>
          <cell r="E113">
            <v>4.9000000000000002E-2</v>
          </cell>
        </row>
        <row r="114">
          <cell r="D114">
            <v>43943</v>
          </cell>
          <cell r="E114">
            <v>4.7E-2</v>
          </cell>
        </row>
        <row r="115">
          <cell r="D115">
            <v>43936</v>
          </cell>
          <cell r="E115">
            <v>4.2999999999999997E-2</v>
          </cell>
        </row>
        <row r="116">
          <cell r="D116">
            <v>43929</v>
          </cell>
          <cell r="E116">
            <v>4.7E-2</v>
          </cell>
        </row>
        <row r="117">
          <cell r="D117">
            <v>43922</v>
          </cell>
          <cell r="E117">
            <v>5.5E-2</v>
          </cell>
        </row>
        <row r="118">
          <cell r="D118">
            <v>43915</v>
          </cell>
          <cell r="E118">
            <v>8.6999999999999994E-2</v>
          </cell>
        </row>
        <row r="119">
          <cell r="D119">
            <v>43908</v>
          </cell>
          <cell r="E119">
            <v>0.34899999999999998</v>
          </cell>
        </row>
        <row r="120">
          <cell r="D120">
            <v>43901</v>
          </cell>
          <cell r="E120">
            <v>0.86900000000000011</v>
          </cell>
        </row>
        <row r="121">
          <cell r="D121">
            <v>43894</v>
          </cell>
          <cell r="E121">
            <v>0.97</v>
          </cell>
        </row>
        <row r="122">
          <cell r="D122">
            <v>43887</v>
          </cell>
          <cell r="E122">
            <v>0.96799999999999997</v>
          </cell>
        </row>
        <row r="123">
          <cell r="D123">
            <v>43880</v>
          </cell>
          <cell r="E123">
            <v>0.94299999999999995</v>
          </cell>
        </row>
        <row r="124">
          <cell r="D124">
            <v>43873</v>
          </cell>
          <cell r="E124">
            <v>0.98799999999999999</v>
          </cell>
        </row>
        <row r="125">
          <cell r="D125">
            <v>43866</v>
          </cell>
          <cell r="E125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ouglas Rose (DCP)" id="{E4EABB3B-337C-42D7-AA45-E26E44FD3A66}" userId="S::drose@planning.nyc.gov::1931f5ab-c72c-4065-b42c-ef34589936f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6" dT="2021-06-25T01:58:53.69" personId="{E4EABB3B-337C-42D7-AA45-E26E44FD3A66}" id="{06202AD7-7AC6-4395-A787-15044E027E09}">
    <text xml:space="preserve">Survey. Manhattan only 
</text>
  </threadedComment>
  <threadedComment ref="F7" dT="2021-06-25T01:56:17.11" personId="{E4EABB3B-337C-42D7-AA45-E26E44FD3A66}" id="{4EA1E7E9-C352-4181-929D-E15E2CF4B88C}">
    <text xml:space="preserve">(Kastle Systems, which manages security at 275 buildings in New York City) 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4D165-4359-4268-9F75-C04A642A62CA}">
  <sheetPr>
    <tabColor rgb="FF00B050"/>
  </sheetPr>
  <dimension ref="C2:AL144"/>
  <sheetViews>
    <sheetView tabSelected="1" topLeftCell="B1" zoomScale="70" zoomScaleNormal="70" workbookViewId="0">
      <selection activeCell="B7" sqref="A7:XFD7"/>
    </sheetView>
  </sheetViews>
  <sheetFormatPr defaultColWidth="8.85546875" defaultRowHeight="15" x14ac:dyDescent="0.25"/>
  <cols>
    <col min="3" max="3" width="12.7109375" customWidth="1"/>
    <col min="4" max="4" width="10.7109375" bestFit="1" customWidth="1"/>
    <col min="5" max="5" width="10.28515625" bestFit="1" customWidth="1"/>
    <col min="33" max="33" width="16.85546875" customWidth="1"/>
    <col min="34" max="34" width="14.28515625" bestFit="1" customWidth="1"/>
    <col min="35" max="35" width="20.85546875" bestFit="1" customWidth="1"/>
    <col min="37" max="37" width="20.85546875" bestFit="1" customWidth="1"/>
  </cols>
  <sheetData>
    <row r="2" spans="3:38" s="1" customFormat="1" ht="28.5" x14ac:dyDescent="0.45">
      <c r="C2" s="2" t="s">
        <v>0</v>
      </c>
    </row>
    <row r="5" spans="3:38" x14ac:dyDescent="0.25">
      <c r="E5" s="3"/>
      <c r="F5" s="4" t="s">
        <v>1</v>
      </c>
      <c r="G5" s="5">
        <v>43880</v>
      </c>
      <c r="H5" s="5">
        <v>43915</v>
      </c>
      <c r="I5" s="5">
        <v>43943</v>
      </c>
      <c r="J5" s="5">
        <v>43978</v>
      </c>
      <c r="K5" s="5">
        <v>43999</v>
      </c>
      <c r="L5" s="5">
        <v>44020</v>
      </c>
      <c r="M5" s="5">
        <v>44062</v>
      </c>
      <c r="N5" s="5">
        <v>44090</v>
      </c>
      <c r="O5" s="5">
        <v>44118</v>
      </c>
      <c r="P5" s="5">
        <v>44146</v>
      </c>
      <c r="Q5" s="5">
        <v>44188</v>
      </c>
      <c r="R5" s="5">
        <v>44209</v>
      </c>
      <c r="S5" s="5">
        <v>44237</v>
      </c>
      <c r="T5" s="5">
        <v>44265</v>
      </c>
      <c r="U5" s="5">
        <v>44307</v>
      </c>
      <c r="V5" s="5">
        <v>44335</v>
      </c>
      <c r="W5" s="5">
        <v>44370</v>
      </c>
      <c r="X5" s="5">
        <v>44405</v>
      </c>
      <c r="Y5" s="5">
        <v>44433</v>
      </c>
      <c r="Z5" s="5">
        <v>44461</v>
      </c>
      <c r="AA5" s="5">
        <v>44489</v>
      </c>
      <c r="AB5" s="5">
        <v>44517</v>
      </c>
      <c r="AC5" s="5">
        <v>44538</v>
      </c>
      <c r="AD5" s="5">
        <v>44580</v>
      </c>
      <c r="AE5" s="5">
        <v>44608</v>
      </c>
      <c r="AF5" s="5">
        <v>44650</v>
      </c>
      <c r="AG5" s="5">
        <v>44652</v>
      </c>
      <c r="AH5" s="5">
        <v>44682</v>
      </c>
      <c r="AI5" s="5">
        <v>44713</v>
      </c>
      <c r="AJ5" s="3"/>
      <c r="AK5" s="3"/>
      <c r="AL5" s="3"/>
    </row>
    <row r="6" spans="3:38" x14ac:dyDescent="0.25">
      <c r="E6" s="6"/>
      <c r="F6" t="s">
        <v>2</v>
      </c>
      <c r="G6" s="6"/>
      <c r="I6" s="6"/>
      <c r="J6" s="6"/>
      <c r="K6" s="6"/>
      <c r="L6" s="6"/>
      <c r="M6" s="7">
        <v>0.08</v>
      </c>
      <c r="N6" s="6"/>
      <c r="O6" s="7">
        <v>0.1</v>
      </c>
      <c r="P6" s="6"/>
      <c r="Q6" s="6"/>
      <c r="R6" s="6"/>
      <c r="S6" s="7">
        <v>0.1</v>
      </c>
      <c r="T6" s="6"/>
      <c r="U6" s="6"/>
      <c r="V6" s="7">
        <v>0.12</v>
      </c>
      <c r="W6" s="6"/>
      <c r="X6" s="6"/>
      <c r="Y6" s="8">
        <v>0.23</v>
      </c>
      <c r="AA6" s="7">
        <v>0.28000000000000003</v>
      </c>
    </row>
    <row r="7" spans="3:38" x14ac:dyDescent="0.25">
      <c r="E7" s="6"/>
      <c r="F7" t="s">
        <v>3</v>
      </c>
      <c r="G7" s="6">
        <v>1</v>
      </c>
      <c r="H7" s="11">
        <v>0.56875000000000009</v>
      </c>
      <c r="I7" s="6">
        <v>4.82E-2</v>
      </c>
      <c r="J7" s="6">
        <v>5.4749999999999993E-2</v>
      </c>
      <c r="K7" s="6">
        <v>7.2500000000000009E-2</v>
      </c>
      <c r="L7" s="6">
        <v>0.1</v>
      </c>
      <c r="M7" s="6">
        <v>0.11024999999999999</v>
      </c>
      <c r="N7" s="6">
        <v>0.1358</v>
      </c>
      <c r="O7" s="6">
        <v>0.16200000000000001</v>
      </c>
      <c r="P7" s="9">
        <v>0.14725000000000002</v>
      </c>
      <c r="Q7" s="6">
        <v>0.123</v>
      </c>
      <c r="R7" s="6">
        <v>0.129</v>
      </c>
      <c r="S7" s="6">
        <v>0.12675</v>
      </c>
      <c r="T7" s="9">
        <v>0.14450000000000002</v>
      </c>
      <c r="U7" s="9">
        <v>0.15225</v>
      </c>
      <c r="V7" s="6">
        <v>0.17075000000000001</v>
      </c>
      <c r="W7" s="9">
        <v>0.20779999999999998</v>
      </c>
      <c r="X7" s="6">
        <v>0.23224999999999998</v>
      </c>
      <c r="Y7" s="9">
        <v>0.22599999999999998</v>
      </c>
      <c r="Z7" s="6">
        <v>0.25</v>
      </c>
      <c r="AA7" s="6">
        <v>0.30675000000000002</v>
      </c>
      <c r="AB7" s="6">
        <v>0.33024999999999999</v>
      </c>
      <c r="AC7" s="9">
        <v>0.2772</v>
      </c>
      <c r="AD7" s="9">
        <v>0.19400000000000001</v>
      </c>
      <c r="AE7" s="9">
        <v>0.28949999999999998</v>
      </c>
      <c r="AF7" s="9">
        <v>0.36849999999999999</v>
      </c>
    </row>
    <row r="8" spans="3:38" x14ac:dyDescent="0.25">
      <c r="F8" s="12" t="s">
        <v>4</v>
      </c>
      <c r="G8" s="13">
        <v>1</v>
      </c>
      <c r="H8" s="13"/>
      <c r="I8" s="13">
        <v>4.82E-2</v>
      </c>
      <c r="J8" s="13"/>
      <c r="K8" s="13">
        <v>6.1350000000000002E-2</v>
      </c>
      <c r="L8" s="13">
        <v>8.0100000000000005E-2</v>
      </c>
      <c r="M8" s="13">
        <v>8.4776666666666667E-2</v>
      </c>
      <c r="N8" s="13">
        <v>0.11290625</v>
      </c>
      <c r="O8" s="13">
        <v>0.12083333333333335</v>
      </c>
      <c r="P8" s="13">
        <v>0.12079833333333334</v>
      </c>
      <c r="Q8" s="13">
        <v>9.9818749999999998E-2</v>
      </c>
      <c r="R8" s="13">
        <v>0.110925</v>
      </c>
      <c r="S8" s="13">
        <v>0.10432083333333335</v>
      </c>
      <c r="T8" s="13">
        <v>0.12115000000000001</v>
      </c>
      <c r="U8" s="13">
        <v>0.13200000000000001</v>
      </c>
      <c r="V8" s="13">
        <v>0.14058666666666667</v>
      </c>
      <c r="W8" s="13">
        <v>0.18907499999999999</v>
      </c>
      <c r="X8" s="13">
        <v>0.21038750000000001</v>
      </c>
      <c r="Y8" s="13">
        <v>0.21326666666666663</v>
      </c>
      <c r="Z8" s="13">
        <v>0.24627499999999999</v>
      </c>
      <c r="AA8" s="13">
        <v>0.29337500000000005</v>
      </c>
      <c r="AB8" s="13">
        <v>0.33024999999999999</v>
      </c>
      <c r="AC8" s="13">
        <v>0.2772</v>
      </c>
      <c r="AD8" s="13">
        <v>0.19400000000000001</v>
      </c>
      <c r="AE8" s="13">
        <v>0.28949999999999998</v>
      </c>
      <c r="AF8" s="13">
        <v>0.36849999999999999</v>
      </c>
      <c r="AG8" s="13"/>
      <c r="AH8" s="13"/>
      <c r="AI8" s="13"/>
    </row>
    <row r="9" spans="3:38" x14ac:dyDescent="0.25">
      <c r="AH9" s="14"/>
      <c r="AI9" s="11"/>
    </row>
    <row r="10" spans="3:38" s="1" customFormat="1" ht="28.5" x14ac:dyDescent="0.45">
      <c r="C10" s="2" t="s">
        <v>5</v>
      </c>
      <c r="AH10" s="15"/>
      <c r="AI10" s="16"/>
    </row>
    <row r="11" spans="3:38" x14ac:dyDescent="0.25">
      <c r="AH11" s="14"/>
      <c r="AI11" s="11"/>
      <c r="AK11" s="10"/>
    </row>
    <row r="12" spans="3:38" x14ac:dyDescent="0.25">
      <c r="C12" s="17">
        <f t="shared" ref="C12:C75" si="0">D12</f>
        <v>44650</v>
      </c>
      <c r="D12" s="18">
        <f t="shared" ref="D12:D17" si="1">D13+7</f>
        <v>44650</v>
      </c>
      <c r="AH12" s="14"/>
      <c r="AI12" s="11"/>
      <c r="AK12" s="10"/>
    </row>
    <row r="13" spans="3:38" x14ac:dyDescent="0.25">
      <c r="C13" s="17">
        <f t="shared" si="0"/>
        <v>44643</v>
      </c>
      <c r="D13" s="18">
        <f t="shared" si="1"/>
        <v>44643</v>
      </c>
    </row>
    <row r="14" spans="3:38" x14ac:dyDescent="0.25">
      <c r="C14" s="17">
        <f t="shared" si="0"/>
        <v>44636</v>
      </c>
      <c r="D14" s="18">
        <f t="shared" si="1"/>
        <v>44636</v>
      </c>
      <c r="E14" s="19">
        <v>0.372</v>
      </c>
      <c r="I14" s="3"/>
      <c r="J14" s="6"/>
      <c r="AI14" s="10"/>
    </row>
    <row r="15" spans="3:38" x14ac:dyDescent="0.25">
      <c r="C15" s="17">
        <f t="shared" si="0"/>
        <v>44629</v>
      </c>
      <c r="D15" s="18">
        <f t="shared" si="1"/>
        <v>44629</v>
      </c>
      <c r="E15" s="19">
        <v>0.36499999999999999</v>
      </c>
      <c r="I15" s="3"/>
      <c r="AI15" s="10"/>
    </row>
    <row r="16" spans="3:38" x14ac:dyDescent="0.25">
      <c r="C16" s="17">
        <f t="shared" si="0"/>
        <v>44622</v>
      </c>
      <c r="D16" s="18">
        <f t="shared" si="1"/>
        <v>44622</v>
      </c>
      <c r="E16" s="19">
        <v>0.33800000000000002</v>
      </c>
      <c r="I16" s="3"/>
      <c r="AH16" s="10"/>
      <c r="AI16" s="10"/>
    </row>
    <row r="17" spans="3:26" x14ac:dyDescent="0.25">
      <c r="C17" s="17">
        <f t="shared" si="0"/>
        <v>44615</v>
      </c>
      <c r="D17" s="18">
        <f t="shared" si="1"/>
        <v>44615</v>
      </c>
      <c r="E17" s="19">
        <v>0.308</v>
      </c>
      <c r="I17" s="3"/>
    </row>
    <row r="18" spans="3:26" x14ac:dyDescent="0.25">
      <c r="C18" s="17">
        <f t="shared" si="0"/>
        <v>44608</v>
      </c>
      <c r="D18" s="18">
        <v>44608</v>
      </c>
      <c r="E18" s="19">
        <v>0.30599999999999999</v>
      </c>
      <c r="I18" s="3"/>
      <c r="K18" s="6"/>
    </row>
    <row r="19" spans="3:26" x14ac:dyDescent="0.25">
      <c r="C19" s="17">
        <f t="shared" si="0"/>
        <v>44601</v>
      </c>
      <c r="D19" s="18">
        <f t="shared" ref="D19:D82" si="2">D18-7</f>
        <v>44601</v>
      </c>
      <c r="E19" s="20">
        <v>0.28599999999999998</v>
      </c>
    </row>
    <row r="20" spans="3:26" x14ac:dyDescent="0.25">
      <c r="C20" s="17">
        <f t="shared" si="0"/>
        <v>44594</v>
      </c>
      <c r="D20" s="18">
        <f t="shared" si="2"/>
        <v>44594</v>
      </c>
      <c r="E20" s="19">
        <v>0.25800000000000001</v>
      </c>
    </row>
    <row r="21" spans="3:26" x14ac:dyDescent="0.25">
      <c r="C21" s="17">
        <f t="shared" si="0"/>
        <v>44587</v>
      </c>
      <c r="D21" s="18">
        <f t="shared" si="2"/>
        <v>44587</v>
      </c>
      <c r="E21" s="19">
        <v>0.23300000000000001</v>
      </c>
    </row>
    <row r="22" spans="3:26" x14ac:dyDescent="0.25">
      <c r="C22" s="17">
        <f t="shared" si="0"/>
        <v>44580</v>
      </c>
      <c r="D22" s="18">
        <f t="shared" si="2"/>
        <v>44580</v>
      </c>
      <c r="E22" s="19">
        <v>0.216</v>
      </c>
    </row>
    <row r="23" spans="3:26" x14ac:dyDescent="0.25">
      <c r="C23" s="17">
        <f t="shared" si="0"/>
        <v>44573</v>
      </c>
      <c r="D23" s="18">
        <f t="shared" si="2"/>
        <v>44573</v>
      </c>
      <c r="E23" s="19">
        <v>0.18099999999999999</v>
      </c>
    </row>
    <row r="24" spans="3:26" x14ac:dyDescent="0.25">
      <c r="C24" s="17">
        <f t="shared" si="0"/>
        <v>44566</v>
      </c>
      <c r="D24" s="18">
        <f t="shared" si="2"/>
        <v>44566</v>
      </c>
      <c r="E24" s="19">
        <v>0.14599999999999999</v>
      </c>
    </row>
    <row r="25" spans="3:26" x14ac:dyDescent="0.25">
      <c r="C25" s="17">
        <f t="shared" si="0"/>
        <v>44559</v>
      </c>
      <c r="D25" s="18">
        <f t="shared" si="2"/>
        <v>44559</v>
      </c>
      <c r="E25" s="19">
        <v>0.106</v>
      </c>
    </row>
    <row r="26" spans="3:26" x14ac:dyDescent="0.25">
      <c r="C26" s="17">
        <f t="shared" si="0"/>
        <v>44552</v>
      </c>
      <c r="D26" s="18">
        <f t="shared" si="2"/>
        <v>44552</v>
      </c>
      <c r="E26" s="19">
        <v>0.20699999999999999</v>
      </c>
      <c r="Y26" s="6"/>
    </row>
    <row r="27" spans="3:26" x14ac:dyDescent="0.25">
      <c r="C27" s="17">
        <f t="shared" si="0"/>
        <v>44545</v>
      </c>
      <c r="D27" s="18">
        <f t="shared" si="2"/>
        <v>44545</v>
      </c>
      <c r="E27" s="19">
        <v>0.34499999999999997</v>
      </c>
    </row>
    <row r="28" spans="3:26" x14ac:dyDescent="0.25">
      <c r="C28" s="17">
        <f t="shared" si="0"/>
        <v>44538</v>
      </c>
      <c r="D28" s="18">
        <f t="shared" si="2"/>
        <v>44538</v>
      </c>
      <c r="E28" s="19">
        <v>0.35799999999999998</v>
      </c>
    </row>
    <row r="29" spans="3:26" x14ac:dyDescent="0.25">
      <c r="C29" s="17">
        <f t="shared" si="0"/>
        <v>44531</v>
      </c>
      <c r="D29" s="18">
        <f t="shared" si="2"/>
        <v>44531</v>
      </c>
      <c r="E29" s="19">
        <v>0.37</v>
      </c>
      <c r="Z29" s="10"/>
    </row>
    <row r="30" spans="3:26" x14ac:dyDescent="0.25">
      <c r="C30" s="17">
        <f t="shared" si="0"/>
        <v>44524</v>
      </c>
      <c r="D30" s="18">
        <f t="shared" si="2"/>
        <v>44524</v>
      </c>
      <c r="E30" s="19">
        <v>0.28299999999999997</v>
      </c>
    </row>
    <row r="31" spans="3:26" x14ac:dyDescent="0.25">
      <c r="C31" s="17">
        <f t="shared" si="0"/>
        <v>44517</v>
      </c>
      <c r="D31" s="18">
        <f t="shared" si="2"/>
        <v>44517</v>
      </c>
      <c r="E31" s="19">
        <v>0.34699999999999998</v>
      </c>
    </row>
    <row r="32" spans="3:26" x14ac:dyDescent="0.25">
      <c r="C32" s="17">
        <f t="shared" si="0"/>
        <v>44510</v>
      </c>
      <c r="D32" s="18">
        <f t="shared" si="2"/>
        <v>44510</v>
      </c>
      <c r="E32" s="19">
        <v>0.35199999999999998</v>
      </c>
    </row>
    <row r="33" spans="3:5" x14ac:dyDescent="0.25">
      <c r="C33" s="17">
        <f t="shared" si="0"/>
        <v>44503</v>
      </c>
      <c r="D33" s="18">
        <f t="shared" si="2"/>
        <v>44503</v>
      </c>
      <c r="E33" s="19">
        <v>0.33900000000000002</v>
      </c>
    </row>
    <row r="34" spans="3:5" x14ac:dyDescent="0.25">
      <c r="C34" s="17">
        <f t="shared" si="0"/>
        <v>44496</v>
      </c>
      <c r="D34" s="18">
        <f t="shared" si="2"/>
        <v>44496</v>
      </c>
      <c r="E34" s="19">
        <v>0.30099999999999999</v>
      </c>
    </row>
    <row r="35" spans="3:5" x14ac:dyDescent="0.25">
      <c r="C35" s="17">
        <f t="shared" si="0"/>
        <v>44489</v>
      </c>
      <c r="D35" s="18">
        <f t="shared" si="2"/>
        <v>44489</v>
      </c>
      <c r="E35" s="19">
        <v>0.318</v>
      </c>
    </row>
    <row r="36" spans="3:5" x14ac:dyDescent="0.25">
      <c r="C36" s="17">
        <f t="shared" si="0"/>
        <v>44482</v>
      </c>
      <c r="D36" s="18">
        <f t="shared" si="2"/>
        <v>44482</v>
      </c>
      <c r="E36" s="19">
        <v>0.312</v>
      </c>
    </row>
    <row r="37" spans="3:5" x14ac:dyDescent="0.25">
      <c r="C37" s="17">
        <f t="shared" si="0"/>
        <v>44475</v>
      </c>
      <c r="D37" s="18">
        <f t="shared" si="2"/>
        <v>44475</v>
      </c>
      <c r="E37" s="19">
        <v>0.29600000000000004</v>
      </c>
    </row>
    <row r="38" spans="3:5" x14ac:dyDescent="0.25">
      <c r="C38" s="17">
        <f t="shared" si="0"/>
        <v>44468</v>
      </c>
      <c r="D38" s="18">
        <f t="shared" si="2"/>
        <v>44468</v>
      </c>
      <c r="E38" s="19">
        <v>0.28899999999999998</v>
      </c>
    </row>
    <row r="39" spans="3:5" x14ac:dyDescent="0.25">
      <c r="C39" s="17">
        <f t="shared" si="0"/>
        <v>44461</v>
      </c>
      <c r="D39" s="18">
        <f t="shared" si="2"/>
        <v>44461</v>
      </c>
      <c r="E39" s="19">
        <v>0.27600000000000002</v>
      </c>
    </row>
    <row r="40" spans="3:5" x14ac:dyDescent="0.25">
      <c r="C40" s="17">
        <f t="shared" si="0"/>
        <v>44454</v>
      </c>
      <c r="D40" s="18">
        <f t="shared" si="2"/>
        <v>44454</v>
      </c>
      <c r="E40" s="19">
        <v>0.28100000000000003</v>
      </c>
    </row>
    <row r="41" spans="3:5" x14ac:dyDescent="0.25">
      <c r="C41" s="17">
        <f t="shared" si="0"/>
        <v>44447</v>
      </c>
      <c r="D41" s="18">
        <f t="shared" si="2"/>
        <v>44447</v>
      </c>
      <c r="E41" s="19">
        <v>0.19500000000000001</v>
      </c>
    </row>
    <row r="42" spans="3:5" x14ac:dyDescent="0.25">
      <c r="C42" s="17">
        <f t="shared" si="0"/>
        <v>44440</v>
      </c>
      <c r="D42" s="18">
        <f t="shared" si="2"/>
        <v>44440</v>
      </c>
      <c r="E42" s="19">
        <v>0.20899999999999999</v>
      </c>
    </row>
    <row r="43" spans="3:5" x14ac:dyDescent="0.25">
      <c r="C43" s="17">
        <f t="shared" si="0"/>
        <v>44433</v>
      </c>
      <c r="D43" s="18">
        <f t="shared" si="2"/>
        <v>44433</v>
      </c>
      <c r="E43" s="19">
        <v>0.223</v>
      </c>
    </row>
    <row r="44" spans="3:5" x14ac:dyDescent="0.25">
      <c r="C44" s="17">
        <f t="shared" si="0"/>
        <v>44426</v>
      </c>
      <c r="D44" s="18">
        <f t="shared" si="2"/>
        <v>44426</v>
      </c>
      <c r="E44" s="19">
        <v>0.218</v>
      </c>
    </row>
    <row r="45" spans="3:5" x14ac:dyDescent="0.25">
      <c r="C45" s="17">
        <f t="shared" si="0"/>
        <v>44419</v>
      </c>
      <c r="D45" s="18">
        <f t="shared" si="2"/>
        <v>44419</v>
      </c>
      <c r="E45" s="19">
        <v>0.22899999999999998</v>
      </c>
    </row>
    <row r="46" spans="3:5" x14ac:dyDescent="0.25">
      <c r="C46" s="17">
        <f t="shared" si="0"/>
        <v>44412</v>
      </c>
      <c r="D46" s="18">
        <f t="shared" si="2"/>
        <v>44412</v>
      </c>
      <c r="E46" s="19">
        <v>0.23399999999999999</v>
      </c>
    </row>
    <row r="47" spans="3:5" x14ac:dyDescent="0.25">
      <c r="C47" s="17">
        <f t="shared" si="0"/>
        <v>44405</v>
      </c>
      <c r="D47" s="18">
        <f t="shared" si="2"/>
        <v>44405</v>
      </c>
      <c r="E47" s="19">
        <v>0.24199999999999999</v>
      </c>
    </row>
    <row r="48" spans="3:5" x14ac:dyDescent="0.25">
      <c r="C48" s="17">
        <f t="shared" si="0"/>
        <v>44398</v>
      </c>
      <c r="D48" s="18">
        <f t="shared" si="2"/>
        <v>44398</v>
      </c>
      <c r="E48" s="19">
        <v>0.245</v>
      </c>
    </row>
    <row r="49" spans="3:5" x14ac:dyDescent="0.25">
      <c r="C49" s="17">
        <f t="shared" si="0"/>
        <v>44391</v>
      </c>
      <c r="D49" s="18">
        <f t="shared" si="2"/>
        <v>44391</v>
      </c>
      <c r="E49" s="19">
        <v>0.24</v>
      </c>
    </row>
    <row r="50" spans="3:5" x14ac:dyDescent="0.25">
      <c r="C50" s="17">
        <f t="shared" si="0"/>
        <v>44384</v>
      </c>
      <c r="D50" s="18">
        <f t="shared" si="2"/>
        <v>44384</v>
      </c>
      <c r="E50" s="19">
        <v>0.20199999999999999</v>
      </c>
    </row>
    <row r="51" spans="3:5" x14ac:dyDescent="0.25">
      <c r="C51" s="17">
        <f t="shared" si="0"/>
        <v>44377</v>
      </c>
      <c r="D51" s="18">
        <f t="shared" si="2"/>
        <v>44377</v>
      </c>
      <c r="E51" s="19">
        <v>0.21899999999999997</v>
      </c>
    </row>
    <row r="52" spans="3:5" x14ac:dyDescent="0.25">
      <c r="C52" s="17">
        <f t="shared" si="0"/>
        <v>44370</v>
      </c>
      <c r="D52" s="18">
        <f t="shared" si="2"/>
        <v>44370</v>
      </c>
      <c r="E52" s="19">
        <v>0.214</v>
      </c>
    </row>
    <row r="53" spans="3:5" x14ac:dyDescent="0.25">
      <c r="C53" s="17">
        <f t="shared" si="0"/>
        <v>44363</v>
      </c>
      <c r="D53" s="18">
        <f t="shared" si="2"/>
        <v>44363</v>
      </c>
      <c r="E53" s="19">
        <v>0.217</v>
      </c>
    </row>
    <row r="54" spans="3:5" x14ac:dyDescent="0.25">
      <c r="C54" s="17">
        <f t="shared" si="0"/>
        <v>44356</v>
      </c>
      <c r="D54" s="18">
        <f t="shared" si="2"/>
        <v>44356</v>
      </c>
      <c r="E54" s="19">
        <v>0.20699999999999999</v>
      </c>
    </row>
    <row r="55" spans="3:5" x14ac:dyDescent="0.25">
      <c r="C55" s="17">
        <f t="shared" si="0"/>
        <v>44349</v>
      </c>
      <c r="D55" s="18">
        <f t="shared" si="2"/>
        <v>44349</v>
      </c>
      <c r="E55" s="19">
        <v>0.182</v>
      </c>
    </row>
    <row r="56" spans="3:5" x14ac:dyDescent="0.25">
      <c r="C56" s="17">
        <f t="shared" si="0"/>
        <v>44342</v>
      </c>
      <c r="D56" s="18">
        <f t="shared" si="2"/>
        <v>44342</v>
      </c>
      <c r="E56" s="19">
        <v>0.182</v>
      </c>
    </row>
    <row r="57" spans="3:5" x14ac:dyDescent="0.25">
      <c r="C57" s="17">
        <f t="shared" si="0"/>
        <v>44335</v>
      </c>
      <c r="D57" s="18">
        <f t="shared" si="2"/>
        <v>44335</v>
      </c>
      <c r="E57" s="19">
        <v>0.16800000000000001</v>
      </c>
    </row>
    <row r="58" spans="3:5" x14ac:dyDescent="0.25">
      <c r="C58" s="17">
        <f t="shared" si="0"/>
        <v>44328</v>
      </c>
      <c r="D58" s="18">
        <f t="shared" si="2"/>
        <v>44328</v>
      </c>
      <c r="E58" s="19">
        <v>0.17</v>
      </c>
    </row>
    <row r="59" spans="3:5" x14ac:dyDescent="0.25">
      <c r="C59" s="17">
        <f t="shared" si="0"/>
        <v>44321</v>
      </c>
      <c r="D59" s="18">
        <f t="shared" si="2"/>
        <v>44321</v>
      </c>
      <c r="E59" s="19">
        <v>0.16300000000000001</v>
      </c>
    </row>
    <row r="60" spans="3:5" x14ac:dyDescent="0.25">
      <c r="C60" s="17">
        <f t="shared" si="0"/>
        <v>44314</v>
      </c>
      <c r="D60" s="18">
        <f t="shared" si="2"/>
        <v>44314</v>
      </c>
      <c r="E60" s="19">
        <v>0.16200000000000001</v>
      </c>
    </row>
    <row r="61" spans="3:5" x14ac:dyDescent="0.25">
      <c r="C61" s="17">
        <f t="shared" si="0"/>
        <v>44307</v>
      </c>
      <c r="D61" s="18">
        <f t="shared" si="2"/>
        <v>44307</v>
      </c>
      <c r="E61" s="19">
        <v>0.158</v>
      </c>
    </row>
    <row r="62" spans="3:5" x14ac:dyDescent="0.25">
      <c r="C62" s="17">
        <f t="shared" si="0"/>
        <v>44300</v>
      </c>
      <c r="D62" s="18">
        <f t="shared" si="2"/>
        <v>44300</v>
      </c>
      <c r="E62" s="19">
        <v>0.154</v>
      </c>
    </row>
    <row r="63" spans="3:5" x14ac:dyDescent="0.25">
      <c r="C63" s="17">
        <f t="shared" si="0"/>
        <v>44293</v>
      </c>
      <c r="D63" s="18">
        <f t="shared" si="2"/>
        <v>44293</v>
      </c>
      <c r="E63" s="19">
        <v>0.13500000000000001</v>
      </c>
    </row>
    <row r="64" spans="3:5" x14ac:dyDescent="0.25">
      <c r="C64" s="17">
        <f t="shared" si="0"/>
        <v>44286</v>
      </c>
      <c r="D64" s="18">
        <f t="shared" si="2"/>
        <v>44286</v>
      </c>
      <c r="E64" s="19">
        <v>0.14000000000000001</v>
      </c>
    </row>
    <row r="65" spans="3:5" x14ac:dyDescent="0.25">
      <c r="C65" s="17">
        <f t="shared" si="0"/>
        <v>44279</v>
      </c>
      <c r="D65" s="18">
        <f t="shared" si="2"/>
        <v>44279</v>
      </c>
      <c r="E65" s="19">
        <v>0.14199999999999999</v>
      </c>
    </row>
    <row r="66" spans="3:5" x14ac:dyDescent="0.25">
      <c r="C66" s="17">
        <f t="shared" si="0"/>
        <v>44272</v>
      </c>
      <c r="D66" s="18">
        <f t="shared" si="2"/>
        <v>44272</v>
      </c>
      <c r="E66" s="19">
        <v>0.14699999999999999</v>
      </c>
    </row>
    <row r="67" spans="3:5" x14ac:dyDescent="0.25">
      <c r="C67" s="17">
        <f t="shared" si="0"/>
        <v>44265</v>
      </c>
      <c r="D67" s="18">
        <f t="shared" si="2"/>
        <v>44265</v>
      </c>
      <c r="E67" s="19">
        <v>0.14899999999999999</v>
      </c>
    </row>
    <row r="68" spans="3:5" x14ac:dyDescent="0.25">
      <c r="C68" s="17">
        <f t="shared" si="0"/>
        <v>44258</v>
      </c>
      <c r="D68" s="18">
        <f t="shared" si="2"/>
        <v>44258</v>
      </c>
      <c r="E68" s="19">
        <v>0.14499999999999999</v>
      </c>
    </row>
    <row r="69" spans="3:5" x14ac:dyDescent="0.25">
      <c r="C69" s="17">
        <f t="shared" si="0"/>
        <v>44251</v>
      </c>
      <c r="D69" s="18">
        <f t="shared" si="2"/>
        <v>44251</v>
      </c>
      <c r="E69" s="19">
        <v>0.13</v>
      </c>
    </row>
    <row r="70" spans="3:5" x14ac:dyDescent="0.25">
      <c r="C70" s="17">
        <f t="shared" si="0"/>
        <v>44244</v>
      </c>
      <c r="D70" s="18">
        <f t="shared" si="2"/>
        <v>44244</v>
      </c>
      <c r="E70" s="19">
        <v>0.13700000000000001</v>
      </c>
    </row>
    <row r="71" spans="3:5" x14ac:dyDescent="0.25">
      <c r="C71" s="17">
        <f t="shared" si="0"/>
        <v>44237</v>
      </c>
      <c r="D71" s="18">
        <f t="shared" si="2"/>
        <v>44237</v>
      </c>
      <c r="E71" s="19">
        <v>0.13900000000000001</v>
      </c>
    </row>
    <row r="72" spans="3:5" x14ac:dyDescent="0.25">
      <c r="C72" s="17">
        <f t="shared" si="0"/>
        <v>44230</v>
      </c>
      <c r="D72" s="18">
        <f t="shared" si="2"/>
        <v>44230</v>
      </c>
      <c r="E72" s="19">
        <v>0.10100000000000001</v>
      </c>
    </row>
    <row r="73" spans="3:5" x14ac:dyDescent="0.25">
      <c r="C73" s="17">
        <f t="shared" si="0"/>
        <v>44223</v>
      </c>
      <c r="D73" s="18">
        <f t="shared" si="2"/>
        <v>44223</v>
      </c>
      <c r="E73" s="19">
        <v>0.13800000000000001</v>
      </c>
    </row>
    <row r="74" spans="3:5" x14ac:dyDescent="0.25">
      <c r="C74" s="17">
        <f t="shared" si="0"/>
        <v>44216</v>
      </c>
      <c r="D74" s="18">
        <f t="shared" si="2"/>
        <v>44216</v>
      </c>
      <c r="E74" s="19">
        <v>0.13300000000000001</v>
      </c>
    </row>
    <row r="75" spans="3:5" x14ac:dyDescent="0.25">
      <c r="C75" s="17">
        <f t="shared" si="0"/>
        <v>44209</v>
      </c>
      <c r="D75" s="18">
        <f t="shared" si="2"/>
        <v>44209</v>
      </c>
      <c r="E75" s="19">
        <v>0.13200000000000001</v>
      </c>
    </row>
    <row r="76" spans="3:5" x14ac:dyDescent="0.25">
      <c r="C76" s="17">
        <f t="shared" ref="C76:C124" si="3">D76</f>
        <v>44202</v>
      </c>
      <c r="D76" s="18">
        <f t="shared" si="2"/>
        <v>44202</v>
      </c>
      <c r="E76" s="19">
        <v>0.113</v>
      </c>
    </row>
    <row r="77" spans="3:5" x14ac:dyDescent="0.25">
      <c r="C77" s="17">
        <f t="shared" si="3"/>
        <v>44195</v>
      </c>
      <c r="D77" s="18">
        <f t="shared" si="2"/>
        <v>44195</v>
      </c>
      <c r="E77" s="19">
        <v>9.4E-2</v>
      </c>
    </row>
    <row r="78" spans="3:5" x14ac:dyDescent="0.25">
      <c r="C78" s="17">
        <f t="shared" si="3"/>
        <v>44188</v>
      </c>
      <c r="D78" s="18">
        <f t="shared" si="2"/>
        <v>44188</v>
      </c>
      <c r="E78" s="19">
        <v>0.105</v>
      </c>
    </row>
    <row r="79" spans="3:5" x14ac:dyDescent="0.25">
      <c r="C79" s="17">
        <f t="shared" si="3"/>
        <v>44181</v>
      </c>
      <c r="D79" s="18">
        <f t="shared" si="2"/>
        <v>44181</v>
      </c>
      <c r="E79" s="19">
        <v>0.13600000000000001</v>
      </c>
    </row>
    <row r="80" spans="3:5" x14ac:dyDescent="0.25">
      <c r="C80" s="17">
        <f t="shared" si="3"/>
        <v>44174</v>
      </c>
      <c r="D80" s="18">
        <f t="shared" si="2"/>
        <v>44174</v>
      </c>
      <c r="E80" s="19">
        <v>0.14000000000000001</v>
      </c>
    </row>
    <row r="81" spans="3:5" x14ac:dyDescent="0.25">
      <c r="C81" s="17">
        <f t="shared" si="3"/>
        <v>44167</v>
      </c>
      <c r="D81" s="18">
        <f t="shared" si="2"/>
        <v>44167</v>
      </c>
      <c r="E81" s="19">
        <v>0.14000000000000001</v>
      </c>
    </row>
    <row r="82" spans="3:5" x14ac:dyDescent="0.25">
      <c r="C82" s="17">
        <f t="shared" si="3"/>
        <v>44160</v>
      </c>
      <c r="D82" s="18">
        <f t="shared" si="2"/>
        <v>44160</v>
      </c>
      <c r="E82" s="19">
        <v>0.13400000000000001</v>
      </c>
    </row>
    <row r="83" spans="3:5" x14ac:dyDescent="0.25">
      <c r="C83" s="17">
        <f t="shared" si="3"/>
        <v>44153</v>
      </c>
      <c r="D83" s="18">
        <f t="shared" ref="D83:D124" si="4">D82-7</f>
        <v>44153</v>
      </c>
      <c r="E83" s="19">
        <v>0.156</v>
      </c>
    </row>
    <row r="84" spans="3:5" x14ac:dyDescent="0.25">
      <c r="C84" s="17">
        <f t="shared" si="3"/>
        <v>44146</v>
      </c>
      <c r="D84" s="18">
        <f t="shared" si="4"/>
        <v>44146</v>
      </c>
      <c r="E84" s="19">
        <v>0.156</v>
      </c>
    </row>
    <row r="85" spans="3:5" x14ac:dyDescent="0.25">
      <c r="C85" s="17">
        <f t="shared" si="3"/>
        <v>44139</v>
      </c>
      <c r="D85" s="18">
        <f t="shared" si="4"/>
        <v>44139</v>
      </c>
      <c r="E85" s="19">
        <v>0.14300000000000002</v>
      </c>
    </row>
    <row r="86" spans="3:5" x14ac:dyDescent="0.25">
      <c r="C86" s="17">
        <f t="shared" si="3"/>
        <v>44132</v>
      </c>
      <c r="D86" s="18">
        <f t="shared" si="4"/>
        <v>44132</v>
      </c>
      <c r="E86" s="19">
        <v>0.16200000000000001</v>
      </c>
    </row>
    <row r="87" spans="3:5" x14ac:dyDescent="0.25">
      <c r="C87" s="17">
        <f t="shared" si="3"/>
        <v>44125</v>
      </c>
      <c r="D87" s="18">
        <f t="shared" si="4"/>
        <v>44125</v>
      </c>
      <c r="E87" s="19">
        <v>0.16399999999999998</v>
      </c>
    </row>
    <row r="88" spans="3:5" x14ac:dyDescent="0.25">
      <c r="C88" s="17">
        <f t="shared" si="3"/>
        <v>44118</v>
      </c>
      <c r="D88" s="18">
        <f t="shared" si="4"/>
        <v>44118</v>
      </c>
      <c r="E88" s="19">
        <v>0.16200000000000001</v>
      </c>
    </row>
    <row r="89" spans="3:5" x14ac:dyDescent="0.25">
      <c r="C89" s="17">
        <f t="shared" si="3"/>
        <v>44111</v>
      </c>
      <c r="D89" s="18">
        <f t="shared" si="4"/>
        <v>44111</v>
      </c>
      <c r="E89" s="19">
        <v>0.16</v>
      </c>
    </row>
    <row r="90" spans="3:5" x14ac:dyDescent="0.25">
      <c r="C90" s="17">
        <f t="shared" si="3"/>
        <v>44104</v>
      </c>
      <c r="D90" s="18">
        <f t="shared" si="4"/>
        <v>44104</v>
      </c>
      <c r="E90" s="19">
        <v>0.14899999999999999</v>
      </c>
    </row>
    <row r="91" spans="3:5" x14ac:dyDescent="0.25">
      <c r="C91" s="17">
        <f t="shared" si="3"/>
        <v>44097</v>
      </c>
      <c r="D91" s="18">
        <f t="shared" si="4"/>
        <v>44097</v>
      </c>
      <c r="E91" s="19">
        <v>0.14799999999999999</v>
      </c>
    </row>
    <row r="92" spans="3:5" x14ac:dyDescent="0.25">
      <c r="C92" s="17">
        <f t="shared" si="3"/>
        <v>44090</v>
      </c>
      <c r="D92" s="18">
        <f t="shared" si="4"/>
        <v>44090</v>
      </c>
      <c r="E92" s="19">
        <v>0.14400000000000002</v>
      </c>
    </row>
    <row r="93" spans="3:5" x14ac:dyDescent="0.25">
      <c r="C93" s="17">
        <f t="shared" si="3"/>
        <v>44083</v>
      </c>
      <c r="D93" s="18">
        <f t="shared" si="4"/>
        <v>44083</v>
      </c>
      <c r="E93" s="19">
        <v>0.12300000000000001</v>
      </c>
    </row>
    <row r="94" spans="3:5" x14ac:dyDescent="0.25">
      <c r="C94" s="17">
        <f t="shared" si="3"/>
        <v>44076</v>
      </c>
      <c r="D94" s="18">
        <f t="shared" si="4"/>
        <v>44076</v>
      </c>
      <c r="E94" s="19">
        <v>0.115</v>
      </c>
    </row>
    <row r="95" spans="3:5" x14ac:dyDescent="0.25">
      <c r="C95" s="17">
        <f t="shared" si="3"/>
        <v>44069</v>
      </c>
      <c r="D95" s="18">
        <f t="shared" si="4"/>
        <v>44069</v>
      </c>
      <c r="E95" s="19">
        <v>0.11199999999999999</v>
      </c>
    </row>
    <row r="96" spans="3:5" x14ac:dyDescent="0.25">
      <c r="C96" s="17">
        <f t="shared" si="3"/>
        <v>44062</v>
      </c>
      <c r="D96" s="18">
        <f t="shared" si="4"/>
        <v>44062</v>
      </c>
      <c r="E96" s="19">
        <v>0.11199999999999999</v>
      </c>
    </row>
    <row r="97" spans="3:5" x14ac:dyDescent="0.25">
      <c r="C97" s="17">
        <f t="shared" si="3"/>
        <v>44055</v>
      </c>
      <c r="D97" s="18">
        <f t="shared" si="4"/>
        <v>44055</v>
      </c>
      <c r="E97" s="19">
        <v>0.113</v>
      </c>
    </row>
    <row r="98" spans="3:5" x14ac:dyDescent="0.25">
      <c r="C98" s="17">
        <f t="shared" si="3"/>
        <v>44048</v>
      </c>
      <c r="D98" s="18">
        <f t="shared" si="4"/>
        <v>44048</v>
      </c>
      <c r="E98" s="19">
        <v>0.10400000000000001</v>
      </c>
    </row>
    <row r="99" spans="3:5" x14ac:dyDescent="0.25">
      <c r="C99" s="17">
        <f t="shared" si="3"/>
        <v>44041</v>
      </c>
      <c r="D99" s="18">
        <f t="shared" si="4"/>
        <v>44041</v>
      </c>
      <c r="E99" s="19">
        <v>0.106</v>
      </c>
    </row>
    <row r="100" spans="3:5" x14ac:dyDescent="0.25">
      <c r="C100" s="17">
        <f t="shared" si="3"/>
        <v>44034</v>
      </c>
      <c r="D100" s="18">
        <f t="shared" si="4"/>
        <v>44034</v>
      </c>
      <c r="E100" s="19">
        <v>0.10400000000000001</v>
      </c>
    </row>
    <row r="101" spans="3:5" x14ac:dyDescent="0.25">
      <c r="C101" s="17">
        <f t="shared" si="3"/>
        <v>44027</v>
      </c>
      <c r="D101" s="18">
        <f t="shared" si="4"/>
        <v>44027</v>
      </c>
      <c r="E101" s="19">
        <v>0.10199999999999999</v>
      </c>
    </row>
    <row r="102" spans="3:5" x14ac:dyDescent="0.25">
      <c r="C102" s="17">
        <f t="shared" si="3"/>
        <v>44020</v>
      </c>
      <c r="D102" s="18">
        <f t="shared" si="4"/>
        <v>44020</v>
      </c>
      <c r="E102" s="19">
        <v>9.6999999999999989E-2</v>
      </c>
    </row>
    <row r="103" spans="3:5" x14ac:dyDescent="0.25">
      <c r="C103" s="17">
        <f t="shared" si="3"/>
        <v>44013</v>
      </c>
      <c r="D103" s="18">
        <f t="shared" si="4"/>
        <v>44013</v>
      </c>
      <c r="E103" s="19">
        <v>9.0999999999999998E-2</v>
      </c>
    </row>
    <row r="104" spans="3:5" x14ac:dyDescent="0.25">
      <c r="C104" s="17">
        <f t="shared" si="3"/>
        <v>44006</v>
      </c>
      <c r="D104" s="18">
        <f t="shared" si="4"/>
        <v>44006</v>
      </c>
      <c r="E104" s="19">
        <v>8.4000000000000005E-2</v>
      </c>
    </row>
    <row r="105" spans="3:5" x14ac:dyDescent="0.25">
      <c r="C105" s="17">
        <f t="shared" si="3"/>
        <v>43999</v>
      </c>
      <c r="D105" s="18">
        <f t="shared" si="4"/>
        <v>43999</v>
      </c>
      <c r="E105" s="19">
        <v>7.6999999999999999E-2</v>
      </c>
    </row>
    <row r="106" spans="3:5" x14ac:dyDescent="0.25">
      <c r="C106" s="17">
        <f t="shared" si="3"/>
        <v>43992</v>
      </c>
      <c r="D106" s="18">
        <f t="shared" si="4"/>
        <v>43992</v>
      </c>
      <c r="E106" s="19">
        <v>6.8000000000000005E-2</v>
      </c>
    </row>
    <row r="107" spans="3:5" x14ac:dyDescent="0.25">
      <c r="C107" s="17">
        <f t="shared" si="3"/>
        <v>43985</v>
      </c>
      <c r="D107" s="18">
        <f t="shared" si="4"/>
        <v>43985</v>
      </c>
      <c r="E107" s="19">
        <v>6.0999999999999999E-2</v>
      </c>
    </row>
    <row r="108" spans="3:5" x14ac:dyDescent="0.25">
      <c r="C108" s="17">
        <f t="shared" si="3"/>
        <v>43978</v>
      </c>
      <c r="D108" s="18">
        <f t="shared" si="4"/>
        <v>43978</v>
      </c>
      <c r="E108" s="19">
        <v>5.9000000000000004E-2</v>
      </c>
    </row>
    <row r="109" spans="3:5" x14ac:dyDescent="0.25">
      <c r="C109" s="17">
        <f t="shared" si="3"/>
        <v>43971</v>
      </c>
      <c r="D109" s="18">
        <f t="shared" si="4"/>
        <v>43971</v>
      </c>
      <c r="E109" s="19">
        <v>5.5999999999999994E-2</v>
      </c>
    </row>
    <row r="110" spans="3:5" x14ac:dyDescent="0.25">
      <c r="C110" s="17">
        <f t="shared" si="3"/>
        <v>43964</v>
      </c>
      <c r="D110" s="18">
        <f t="shared" si="4"/>
        <v>43964</v>
      </c>
      <c r="E110" s="19">
        <v>5.2999999999999999E-2</v>
      </c>
    </row>
    <row r="111" spans="3:5" x14ac:dyDescent="0.25">
      <c r="C111" s="17">
        <f t="shared" si="3"/>
        <v>43957</v>
      </c>
      <c r="D111" s="18">
        <f t="shared" si="4"/>
        <v>43957</v>
      </c>
      <c r="E111" s="19">
        <v>5.0999999999999997E-2</v>
      </c>
    </row>
    <row r="112" spans="3:5" x14ac:dyDescent="0.25">
      <c r="C112" s="17">
        <f t="shared" si="3"/>
        <v>43950</v>
      </c>
      <c r="D112" s="18">
        <f t="shared" si="4"/>
        <v>43950</v>
      </c>
      <c r="E112" s="19">
        <v>4.9000000000000002E-2</v>
      </c>
    </row>
    <row r="113" spans="3:5" x14ac:dyDescent="0.25">
      <c r="C113" s="17">
        <f t="shared" si="3"/>
        <v>43943</v>
      </c>
      <c r="D113" s="18">
        <f t="shared" si="4"/>
        <v>43943</v>
      </c>
      <c r="E113" s="19">
        <v>4.7E-2</v>
      </c>
    </row>
    <row r="114" spans="3:5" x14ac:dyDescent="0.25">
      <c r="C114" s="17">
        <f t="shared" si="3"/>
        <v>43936</v>
      </c>
      <c r="D114" s="18">
        <f t="shared" si="4"/>
        <v>43936</v>
      </c>
      <c r="E114" s="19">
        <v>4.2999999999999997E-2</v>
      </c>
    </row>
    <row r="115" spans="3:5" x14ac:dyDescent="0.25">
      <c r="C115" s="17">
        <f t="shared" si="3"/>
        <v>43929</v>
      </c>
      <c r="D115" s="18">
        <f t="shared" si="4"/>
        <v>43929</v>
      </c>
      <c r="E115" s="19">
        <v>4.7E-2</v>
      </c>
    </row>
    <row r="116" spans="3:5" x14ac:dyDescent="0.25">
      <c r="C116" s="17">
        <f t="shared" si="3"/>
        <v>43922</v>
      </c>
      <c r="D116" s="18">
        <f t="shared" si="4"/>
        <v>43922</v>
      </c>
      <c r="E116" s="19">
        <v>5.5E-2</v>
      </c>
    </row>
    <row r="117" spans="3:5" x14ac:dyDescent="0.25">
      <c r="C117" s="17">
        <f t="shared" si="3"/>
        <v>43915</v>
      </c>
      <c r="D117" s="18">
        <f t="shared" si="4"/>
        <v>43915</v>
      </c>
      <c r="E117" s="19">
        <v>8.6999999999999994E-2</v>
      </c>
    </row>
    <row r="118" spans="3:5" x14ac:dyDescent="0.25">
      <c r="C118" s="17">
        <f t="shared" si="3"/>
        <v>43908</v>
      </c>
      <c r="D118" s="18">
        <f t="shared" si="4"/>
        <v>43908</v>
      </c>
      <c r="E118" s="19">
        <v>0.34899999999999998</v>
      </c>
    </row>
    <row r="119" spans="3:5" x14ac:dyDescent="0.25">
      <c r="C119" s="17">
        <f t="shared" si="3"/>
        <v>43901</v>
      </c>
      <c r="D119" s="18">
        <f t="shared" si="4"/>
        <v>43901</v>
      </c>
      <c r="E119" s="19">
        <v>0.86900000000000011</v>
      </c>
    </row>
    <row r="120" spans="3:5" x14ac:dyDescent="0.25">
      <c r="C120" s="17">
        <f t="shared" si="3"/>
        <v>43894</v>
      </c>
      <c r="D120" s="18">
        <f t="shared" si="4"/>
        <v>43894</v>
      </c>
      <c r="E120" s="19">
        <v>0.97</v>
      </c>
    </row>
    <row r="121" spans="3:5" x14ac:dyDescent="0.25">
      <c r="C121" s="17">
        <f t="shared" si="3"/>
        <v>43887</v>
      </c>
      <c r="D121" s="18">
        <f t="shared" si="4"/>
        <v>43887</v>
      </c>
      <c r="E121" s="19">
        <v>0.96799999999999997</v>
      </c>
    </row>
    <row r="122" spans="3:5" x14ac:dyDescent="0.25">
      <c r="C122" s="17">
        <f t="shared" si="3"/>
        <v>43880</v>
      </c>
      <c r="D122" s="18">
        <f t="shared" si="4"/>
        <v>43880</v>
      </c>
      <c r="E122" s="19">
        <v>0.94299999999999995</v>
      </c>
    </row>
    <row r="123" spans="3:5" x14ac:dyDescent="0.25">
      <c r="C123" s="17">
        <f t="shared" si="3"/>
        <v>43873</v>
      </c>
      <c r="D123" s="18">
        <f t="shared" si="4"/>
        <v>43873</v>
      </c>
      <c r="E123" s="19">
        <v>0.98799999999999999</v>
      </c>
    </row>
    <row r="124" spans="3:5" x14ac:dyDescent="0.25">
      <c r="C124" s="17">
        <f t="shared" si="3"/>
        <v>43866</v>
      </c>
      <c r="D124" s="18">
        <f t="shared" si="4"/>
        <v>43866</v>
      </c>
      <c r="E124" s="19">
        <v>1</v>
      </c>
    </row>
    <row r="125" spans="3:5" x14ac:dyDescent="0.25">
      <c r="D125" s="17"/>
    </row>
    <row r="126" spans="3:5" x14ac:dyDescent="0.25">
      <c r="D126" s="17"/>
    </row>
    <row r="127" spans="3:5" x14ac:dyDescent="0.25">
      <c r="D127" s="17"/>
    </row>
    <row r="128" spans="3:5" x14ac:dyDescent="0.25">
      <c r="D128" s="17"/>
    </row>
    <row r="129" spans="4:4" x14ac:dyDescent="0.25">
      <c r="D129" s="17"/>
    </row>
    <row r="130" spans="4:4" x14ac:dyDescent="0.25">
      <c r="D130" s="17"/>
    </row>
    <row r="131" spans="4:4" x14ac:dyDescent="0.25">
      <c r="D131" s="17"/>
    </row>
    <row r="132" spans="4:4" x14ac:dyDescent="0.25">
      <c r="D132" s="17"/>
    </row>
    <row r="133" spans="4:4" x14ac:dyDescent="0.25">
      <c r="D133" s="17"/>
    </row>
    <row r="134" spans="4:4" x14ac:dyDescent="0.25">
      <c r="D134" s="17"/>
    </row>
    <row r="135" spans="4:4" x14ac:dyDescent="0.25">
      <c r="D135" s="17"/>
    </row>
    <row r="136" spans="4:4" x14ac:dyDescent="0.25">
      <c r="D136" s="17"/>
    </row>
    <row r="137" spans="4:4" x14ac:dyDescent="0.25">
      <c r="D137" s="17"/>
    </row>
    <row r="138" spans="4:4" x14ac:dyDescent="0.25">
      <c r="D138" s="17"/>
    </row>
    <row r="139" spans="4:4" x14ac:dyDescent="0.25">
      <c r="D139" s="17"/>
    </row>
    <row r="140" spans="4:4" x14ac:dyDescent="0.25">
      <c r="D140" s="17"/>
    </row>
    <row r="141" spans="4:4" x14ac:dyDescent="0.25">
      <c r="D141" s="17"/>
    </row>
    <row r="142" spans="4:4" x14ac:dyDescent="0.25">
      <c r="D142" s="17"/>
    </row>
    <row r="143" spans="4:4" x14ac:dyDescent="0.25">
      <c r="D143" s="17"/>
    </row>
    <row r="144" spans="4:4" x14ac:dyDescent="0.25">
      <c r="D144" s="17"/>
    </row>
  </sheetData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8A2EAA4EF74D46984FD586B803A7C6" ma:contentTypeVersion="11" ma:contentTypeDescription="Create a new document." ma:contentTypeScope="" ma:versionID="631a3ef7cad9e924e6ff283908e4db46">
  <xsd:schema xmlns:xsd="http://www.w3.org/2001/XMLSchema" xmlns:xs="http://www.w3.org/2001/XMLSchema" xmlns:p="http://schemas.microsoft.com/office/2006/metadata/properties" xmlns:ns3="2bd86f00-8204-4262-92c2-030b48160a13" xmlns:ns4="e722014a-d710-45a3-982a-7a0175639501" targetNamespace="http://schemas.microsoft.com/office/2006/metadata/properties" ma:root="true" ma:fieldsID="25c165208901c1eff19e55b3ca316e9a" ns3:_="" ns4:_="">
    <xsd:import namespace="2bd86f00-8204-4262-92c2-030b48160a13"/>
    <xsd:import namespace="e722014a-d710-45a3-982a-7a01756395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86f00-8204-4262-92c2-030b48160a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22014a-d710-45a3-982a-7a017563950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23D7E3-CA75-4237-8553-5478E39562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86f00-8204-4262-92c2-030b48160a13"/>
    <ds:schemaRef ds:uri="e722014a-d710-45a3-982a-7a01756395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65CEAD-4245-4C6B-9398-066623CE19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60FB40-36A2-4F93-A485-5617F12912F6}">
  <ds:schemaRefs>
    <ds:schemaRef ds:uri="http://purl.org/dc/elements/1.1/"/>
    <ds:schemaRef ds:uri="http://purl.org/dc/terms/"/>
    <ds:schemaRef ds:uri="http://schemas.openxmlformats.org/package/2006/metadata/core-properties"/>
    <ds:schemaRef ds:uri="2bd86f00-8204-4262-92c2-030b48160a13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e722014a-d710-45a3-982a-7a017563950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Office employee utilization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Smith</dc:creator>
  <cp:lastModifiedBy>Laura Smith (DCP)</cp:lastModifiedBy>
  <dcterms:created xsi:type="dcterms:W3CDTF">2022-03-24T18:39:24Z</dcterms:created>
  <dcterms:modified xsi:type="dcterms:W3CDTF">2022-03-24T18:41:13Z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0x010100858A2EAA4EF74D46984FD586B803A7C6</vt:lpwstr>
  </property>
</Properties>
</file>