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7200" yWindow="45" windowWidth="8175" windowHeight="8175"/>
  </bookViews>
  <sheets>
    <sheet name="Monthly Totals" sheetId="3" r:id="rId1"/>
    <sheet name="Charts" sheetId="2" r:id="rId2"/>
    <sheet name="Monthly Totals (Data)" sheetId="1" r:id="rId3"/>
  </sheets>
  <definedNames>
    <definedName name="_xlnm.Print_Area" localSheetId="1">Charts!$A$1:$I$50</definedName>
    <definedName name="_xlnm.Print_Area" localSheetId="0">'Monthly Totals'!$A$1:$F$54</definedName>
    <definedName name="_xlnm.Print_Area" localSheetId="2">'Monthly Totals (Data)'!$A$1:$F$20</definedName>
  </definedNames>
  <calcPr calcId="152511"/>
</workbook>
</file>

<file path=xl/calcChain.xml><?xml version="1.0" encoding="utf-8"?>
<calcChain xmlns="http://schemas.openxmlformats.org/spreadsheetml/2006/main">
  <c r="D18" i="1" l="1"/>
  <c r="C18" i="1" l="1"/>
  <c r="E18" i="1"/>
  <c r="F18" i="1"/>
  <c r="C19" i="1"/>
  <c r="D19" i="1"/>
  <c r="E19" i="1"/>
  <c r="F19" i="1"/>
  <c r="D53" i="3"/>
  <c r="D48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<sst xmlns="http://schemas.openxmlformats.org/spreadsheetml/2006/main" count="102" uniqueCount="43">
  <si>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</si>
  <si>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</si>
  <si>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</si>
  <si>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</si>
  <si>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</si>
  <si>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</si>
  <si>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</si>
  <si>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</si>
  <si>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</si>
  <si>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</si>
  <si>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</si>
  <si>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</si>
  <si>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</si>
  <si>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</si>
  <si>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</si>
  <si>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</si>
  <si>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</si>
  <si>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</si>
  <si>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</si>
  <si>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</si>
  <si>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</si>
  <si>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</si>
  <si>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</si>
  <si>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</si>
  <si>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</si>
  <si>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</si>
  <si>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</si>
  <si>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</si>
  <si>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</si>
  <si>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</si>
  <si>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</si>
  <si>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</si>
  <si>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</si>
  <si>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</si>
  <si>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</si>
  <si>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</si>
  <si>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Staten Island Ferry Ridership - 2012</t>
  </si>
  <si>
    <t>TOTAL PAX CY2012</t>
  </si>
  <si>
    <t xml:space="preserve">Staten Island Ferry Ridership - 2012     </t>
  </si>
  <si>
    <t>MONTHLY TOTALS - 2012</t>
  </si>
  <si>
    <t>OCT*</t>
  </si>
  <si>
    <t>NOV*</t>
  </si>
  <si>
    <t>DEC*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</si>
</sst>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2012</a:t>
            </a:r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OCT*</c:v>
                </c:pt>
                <c:pt idx="10">
                  <c:v>NOV*</c:v>
                </c:pt>
                <c:pt idx="11">
                  <c:v>DEC*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55400</c:v>
                </c:pt>
                <c:pt idx="1">
                  <c:v>62169</c:v>
                </c:pt>
                <c:pt idx="2">
                  <c:v>66582</c:v>
                </c:pt>
                <c:pt idx="3">
                  <c:v>67650</c:v>
                </c:pt>
                <c:pt idx="4">
                  <c:v>66755</c:v>
                </c:pt>
                <c:pt idx="5">
                  <c:v>71511</c:v>
                </c:pt>
                <c:pt idx="6">
                  <c:v>74391</c:v>
                </c:pt>
                <c:pt idx="7" formatCode="#,##0_);\(#,##0\)">
                  <c:v>74801</c:v>
                </c:pt>
                <c:pt idx="8">
                  <c:v>69402</c:v>
                </c:pt>
                <c:pt idx="9">
                  <c:v>66978</c:v>
                </c:pt>
                <c:pt idx="10">
                  <c:v>64609</c:v>
                </c:pt>
                <c:pt idx="11">
                  <c:v>66602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OCT*</c:v>
                </c:pt>
                <c:pt idx="10">
                  <c:v>NOV*</c:v>
                </c:pt>
                <c:pt idx="11">
                  <c:v>DEC*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33889</c:v>
                </c:pt>
                <c:pt idx="1">
                  <c:v>30255</c:v>
                </c:pt>
                <c:pt idx="2">
                  <c:v>44527</c:v>
                </c:pt>
                <c:pt idx="3">
                  <c:v>55116</c:v>
                </c:pt>
                <c:pt idx="4">
                  <c:v>57274</c:v>
                </c:pt>
                <c:pt idx="5">
                  <c:v>54750</c:v>
                </c:pt>
                <c:pt idx="6">
                  <c:v>46119</c:v>
                </c:pt>
                <c:pt idx="7" formatCode="#,##0_);\(#,##0\)">
                  <c:v>57641</c:v>
                </c:pt>
                <c:pt idx="8">
                  <c:v>53945</c:v>
                </c:pt>
                <c:pt idx="9">
                  <c:v>44682</c:v>
                </c:pt>
                <c:pt idx="10">
                  <c:v>49844</c:v>
                </c:pt>
                <c:pt idx="11">
                  <c:v>48017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OCT*</c:v>
                </c:pt>
                <c:pt idx="10">
                  <c:v>NOV*</c:v>
                </c:pt>
                <c:pt idx="11">
                  <c:v>DEC*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29464</c:v>
                </c:pt>
                <c:pt idx="1">
                  <c:v>30290</c:v>
                </c:pt>
                <c:pt idx="2">
                  <c:v>33653</c:v>
                </c:pt>
                <c:pt idx="3">
                  <c:v>36579</c:v>
                </c:pt>
                <c:pt idx="4">
                  <c:v>37776</c:v>
                </c:pt>
                <c:pt idx="5">
                  <c:v>45437</c:v>
                </c:pt>
                <c:pt idx="6">
                  <c:v>47623</c:v>
                </c:pt>
                <c:pt idx="7" formatCode="#,##0_);\(#,##0\)">
                  <c:v>50100</c:v>
                </c:pt>
                <c:pt idx="8">
                  <c:v>45378</c:v>
                </c:pt>
                <c:pt idx="9">
                  <c:v>30597</c:v>
                </c:pt>
                <c:pt idx="10">
                  <c:v>42657</c:v>
                </c:pt>
                <c:pt idx="11">
                  <c:v>36681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623296"/>
        <c:axId val="747012480"/>
      </c:barChart>
      <c:catAx>
        <c:axId val="743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01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01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6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TOTALS - 2012</a:t>
            </a:r>
          </a:p>
        </c:rich>
      </c:tx>
      <c:layout>
        <c:manualLayout>
          <c:xMode val="edge"/>
          <c:yMode val="edge"/>
          <c:x val="0.35427629137980843"/>
          <c:y val="4.1362530413625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1.418551143386996E-2"/>
                  <c:y val="0.832118765489007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9383080136196703E-3"/>
                  <c:y val="0.839418052905578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OCT*</c:v>
                </c:pt>
                <c:pt idx="10">
                  <c:v>NOV*</c:v>
                </c:pt>
                <c:pt idx="11">
                  <c:v>DEC*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1501661</c:v>
                </c:pt>
                <c:pt idx="1">
                  <c:v>1577869</c:v>
                </c:pt>
                <c:pt idx="2">
                  <c:v>1822055</c:v>
                </c:pt>
                <c:pt idx="3">
                  <c:v>1897510</c:v>
                </c:pt>
                <c:pt idx="4">
                  <c:v>1953213</c:v>
                </c:pt>
                <c:pt idx="5">
                  <c:v>1954274</c:v>
                </c:pt>
                <c:pt idx="6">
                  <c:v>2106810</c:v>
                </c:pt>
                <c:pt idx="7" formatCode="#,##0_);\(#,##0\)">
                  <c:v>2151375</c:v>
                </c:pt>
                <c:pt idx="8">
                  <c:v>1884660</c:v>
                </c:pt>
                <c:pt idx="9">
                  <c:v>1783091</c:v>
                </c:pt>
                <c:pt idx="10">
                  <c:v>1791029</c:v>
                </c:pt>
                <c:pt idx="11">
                  <c:v>1853116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209568512"/>
        <c:axId val="209569664"/>
      </c:barChart>
      <c:catAx>
        <c:axId val="2095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696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6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tabSelected="1" showWhiteSpace="0" zoomScale="115" zoomScaleNormal="115" workbookViewId="0">
      <selection activeCell="F31" sqref="A1:XFD1048576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26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63" t="s">
        <v>36</v>
      </c>
      <c r="B2" s="63"/>
      <c r="C2" s="63"/>
      <c r="D2" s="63"/>
      <c r="E2" s="63"/>
    </row>
    <row r="3" spans="1:5" ht="12.75" customHeight="1" thickBot="1" x14ac:dyDescent="0.3"/>
    <row r="4" spans="1:5" s="3" customFormat="1" x14ac:dyDescent="0.25">
      <c r="A4" s="58" t="s">
        <v>17</v>
      </c>
      <c r="B4" s="58"/>
      <c r="D4" s="58" t="s">
        <v>25</v>
      </c>
      <c r="E4" s="58"/>
    </row>
    <row r="5" spans="1:5" s="6" customFormat="1" ht="12.75" x14ac:dyDescent="0.2">
      <c r="A5" s="4" t="s">
        <v>18</v>
      </c>
      <c r="B5" s="5">
        <v>1501661</v>
      </c>
      <c r="D5" s="4" t="s">
        <v>18</v>
      </c>
      <c r="E5" s="7">
        <v>2106810</v>
      </c>
    </row>
    <row r="6" spans="1:5" s="6" customFormat="1" ht="12.75" x14ac:dyDescent="0.2">
      <c r="A6" s="8" t="s">
        <v>19</v>
      </c>
      <c r="B6" s="5">
        <v>1218789</v>
      </c>
      <c r="D6" s="8" t="s">
        <v>19</v>
      </c>
      <c r="E6" s="7">
        <v>1638220</v>
      </c>
    </row>
    <row r="7" spans="1:5" s="3" customFormat="1" x14ac:dyDescent="0.25">
      <c r="A7" s="8" t="s">
        <v>31</v>
      </c>
      <c r="B7" s="5">
        <v>55400</v>
      </c>
      <c r="D7" s="8" t="s">
        <v>31</v>
      </c>
      <c r="E7" s="9">
        <v>74391</v>
      </c>
    </row>
    <row r="8" spans="1:5" s="3" customFormat="1" x14ac:dyDescent="0.25">
      <c r="A8" s="8" t="s">
        <v>20</v>
      </c>
      <c r="B8" s="5">
        <v>33889</v>
      </c>
      <c r="D8" s="8" t="s">
        <v>20</v>
      </c>
      <c r="E8" s="9">
        <v>46119</v>
      </c>
    </row>
    <row r="9" spans="1:5" s="3" customFormat="1" x14ac:dyDescent="0.25">
      <c r="A9" s="8" t="s">
        <v>21</v>
      </c>
      <c r="B9" s="5">
        <v>29464</v>
      </c>
      <c r="D9" s="8" t="s">
        <v>21</v>
      </c>
      <c r="E9" s="9">
        <v>47623</v>
      </c>
    </row>
    <row r="10" spans="1:5" s="3" customFormat="1" ht="7.5" customHeight="1" x14ac:dyDescent="0.25">
      <c r="A10" s="56"/>
      <c r="B10" s="56"/>
      <c r="D10" s="56"/>
      <c r="E10" s="56"/>
    </row>
    <row r="11" spans="1:5" s="3" customFormat="1" x14ac:dyDescent="0.25">
      <c r="A11" s="60" t="s">
        <v>35</v>
      </c>
      <c r="B11" s="60"/>
      <c r="D11" s="60" t="s">
        <v>26</v>
      </c>
      <c r="E11" s="60"/>
    </row>
    <row r="12" spans="1:5" s="3" customFormat="1" x14ac:dyDescent="0.25">
      <c r="A12" s="4" t="s">
        <v>18</v>
      </c>
      <c r="B12" s="5">
        <v>1577869</v>
      </c>
      <c r="D12" s="4" t="s">
        <v>18</v>
      </c>
      <c r="E12" s="5">
        <v>2151375</v>
      </c>
    </row>
    <row r="13" spans="1:5" s="3" customFormat="1" x14ac:dyDescent="0.25">
      <c r="A13" s="8" t="s">
        <v>19</v>
      </c>
      <c r="B13" s="5">
        <v>1305552</v>
      </c>
      <c r="D13" s="8" t="s">
        <v>19</v>
      </c>
      <c r="E13" s="5">
        <v>1720413</v>
      </c>
    </row>
    <row r="14" spans="1:5" s="3" customFormat="1" x14ac:dyDescent="0.25">
      <c r="A14" s="8" t="s">
        <v>31</v>
      </c>
      <c r="B14" s="5">
        <v>62169</v>
      </c>
      <c r="D14" s="8" t="s">
        <v>31</v>
      </c>
      <c r="E14" s="5">
        <v>74801</v>
      </c>
    </row>
    <row r="15" spans="1:5" s="3" customFormat="1" x14ac:dyDescent="0.25">
      <c r="A15" s="8" t="s">
        <v>20</v>
      </c>
      <c r="B15" s="5">
        <v>30255</v>
      </c>
      <c r="D15" s="8" t="s">
        <v>20</v>
      </c>
      <c r="E15" s="5">
        <v>57641</v>
      </c>
    </row>
    <row r="16" spans="1:5" s="3" customFormat="1" x14ac:dyDescent="0.25">
      <c r="A16" s="8" t="s">
        <v>21</v>
      </c>
      <c r="B16" s="5">
        <v>30290</v>
      </c>
      <c r="D16" s="8" t="s">
        <v>21</v>
      </c>
      <c r="E16" s="5">
        <v>50100</v>
      </c>
    </row>
    <row r="17" spans="1:7" s="3" customFormat="1" ht="7.5" customHeight="1" x14ac:dyDescent="0.25">
      <c r="A17" s="56"/>
      <c r="B17" s="56"/>
      <c r="D17" s="56"/>
      <c r="E17" s="56"/>
    </row>
    <row r="18" spans="1:7" x14ac:dyDescent="0.25">
      <c r="A18" s="60" t="s">
        <v>22</v>
      </c>
      <c r="B18" s="60"/>
      <c r="D18" s="60" t="s">
        <v>27</v>
      </c>
      <c r="E18" s="60"/>
    </row>
    <row r="19" spans="1:7" x14ac:dyDescent="0.25">
      <c r="A19" s="4" t="s">
        <v>18</v>
      </c>
      <c r="B19" s="5">
        <v>1822055</v>
      </c>
      <c r="D19" s="4" t="s">
        <v>18</v>
      </c>
      <c r="E19" s="5">
        <v>1884660</v>
      </c>
    </row>
    <row r="20" spans="1:7" x14ac:dyDescent="0.25">
      <c r="A20" s="8" t="s">
        <v>19</v>
      </c>
      <c r="B20" s="5">
        <v>1464809</v>
      </c>
      <c r="D20" s="8" t="s">
        <v>19</v>
      </c>
      <c r="E20" s="5">
        <v>1384044</v>
      </c>
    </row>
    <row r="21" spans="1:7" x14ac:dyDescent="0.25">
      <c r="A21" s="8" t="s">
        <v>31</v>
      </c>
      <c r="B21" s="5">
        <v>66582</v>
      </c>
      <c r="D21" s="8" t="s">
        <v>31</v>
      </c>
      <c r="E21" s="5">
        <v>69402</v>
      </c>
    </row>
    <row r="22" spans="1:7" x14ac:dyDescent="0.25">
      <c r="A22" s="8" t="s">
        <v>20</v>
      </c>
      <c r="B22" s="5">
        <v>44527</v>
      </c>
      <c r="D22" s="8" t="s">
        <v>20</v>
      </c>
      <c r="E22" s="5">
        <v>53945</v>
      </c>
    </row>
    <row r="23" spans="1:7" x14ac:dyDescent="0.25">
      <c r="A23" s="8" t="s">
        <v>21</v>
      </c>
      <c r="B23" s="5">
        <v>33653</v>
      </c>
      <c r="D23" s="8" t="s">
        <v>21</v>
      </c>
      <c r="E23" s="5">
        <v>45378</v>
      </c>
    </row>
    <row r="24" spans="1:7" ht="7.5" customHeight="1" x14ac:dyDescent="0.25">
      <c r="A24" s="56"/>
      <c r="B24" s="56"/>
      <c r="D24" s="56"/>
      <c r="E24" s="56"/>
    </row>
    <row r="25" spans="1:7" x14ac:dyDescent="0.25">
      <c r="A25" s="60" t="s">
        <v>23</v>
      </c>
      <c r="B25" s="60"/>
      <c r="D25" s="60" t="s">
        <v>28</v>
      </c>
      <c r="E25" s="60"/>
      <c r="F25" s="49"/>
      <c r="G25" s="52"/>
    </row>
    <row r="26" spans="1:7" x14ac:dyDescent="0.25">
      <c r="A26" s="4" t="s">
        <v>18</v>
      </c>
      <c r="B26" s="5">
        <v>1897510</v>
      </c>
      <c r="D26" s="4" t="s">
        <v>18</v>
      </c>
      <c r="E26" s="5">
        <v>1783091</v>
      </c>
      <c r="F26" s="50"/>
      <c r="G26" s="52"/>
    </row>
    <row r="27" spans="1:7" x14ac:dyDescent="0.25">
      <c r="A27" s="8" t="s">
        <v>19</v>
      </c>
      <c r="B27" s="5">
        <v>1420643</v>
      </c>
      <c r="D27" s="8" t="s">
        <v>19</v>
      </c>
      <c r="E27" s="5">
        <v>1406933</v>
      </c>
      <c r="F27" s="50"/>
      <c r="G27" s="52"/>
    </row>
    <row r="28" spans="1:7" x14ac:dyDescent="0.25">
      <c r="A28" s="8" t="s">
        <v>31</v>
      </c>
      <c r="B28" s="5">
        <v>67650</v>
      </c>
      <c r="D28" s="8" t="s">
        <v>31</v>
      </c>
      <c r="E28" s="5">
        <v>66978</v>
      </c>
      <c r="F28" s="50"/>
      <c r="G28" s="52"/>
    </row>
    <row r="29" spans="1:7" x14ac:dyDescent="0.25">
      <c r="A29" s="8" t="s">
        <v>20</v>
      </c>
      <c r="B29" s="5">
        <v>55116</v>
      </c>
      <c r="D29" s="8" t="s">
        <v>20</v>
      </c>
      <c r="E29" s="5">
        <v>44682</v>
      </c>
      <c r="F29" s="50"/>
      <c r="G29" s="52"/>
    </row>
    <row r="30" spans="1:7" x14ac:dyDescent="0.25">
      <c r="A30" s="8" t="s">
        <v>21</v>
      </c>
      <c r="B30" s="5">
        <v>36579</v>
      </c>
      <c r="D30" s="8" t="s">
        <v>21</v>
      </c>
      <c r="E30" s="5">
        <v>30597</v>
      </c>
      <c r="F30" s="50"/>
      <c r="G30" s="52"/>
    </row>
    <row r="31" spans="1:7" ht="7.5" customHeight="1" x14ac:dyDescent="0.25">
      <c r="A31" s="56"/>
      <c r="B31" s="56"/>
      <c r="D31" s="56"/>
      <c r="E31" s="56"/>
    </row>
    <row r="32" spans="1:7" ht="14.25" thickBot="1" x14ac:dyDescent="0.3">
      <c r="A32" s="60" t="s">
        <v>6</v>
      </c>
      <c r="B32" s="60"/>
      <c r="D32" s="60" t="s">
        <v>29</v>
      </c>
      <c r="E32" s="61"/>
      <c r="F32" s="49"/>
    </row>
    <row r="33" spans="1:8" x14ac:dyDescent="0.25">
      <c r="A33" s="4" t="s">
        <v>18</v>
      </c>
      <c r="B33" s="5">
        <v>1953213</v>
      </c>
      <c r="D33" s="10" t="s">
        <v>18</v>
      </c>
      <c r="E33" s="11">
        <v>1791029</v>
      </c>
      <c r="F33" s="50"/>
    </row>
    <row r="34" spans="1:8" x14ac:dyDescent="0.25">
      <c r="A34" s="8" t="s">
        <v>19</v>
      </c>
      <c r="B34" s="5">
        <v>1535359</v>
      </c>
      <c r="D34" s="13" t="s">
        <v>19</v>
      </c>
      <c r="E34" s="14">
        <v>1421389</v>
      </c>
      <c r="F34" s="50"/>
    </row>
    <row r="35" spans="1:8" x14ac:dyDescent="0.25">
      <c r="A35" s="8" t="s">
        <v>31</v>
      </c>
      <c r="B35" s="5">
        <v>66755</v>
      </c>
      <c r="D35" s="13" t="s">
        <v>31</v>
      </c>
      <c r="E35" s="14">
        <v>64609</v>
      </c>
      <c r="F35" s="50"/>
    </row>
    <row r="36" spans="1:8" x14ac:dyDescent="0.25">
      <c r="A36" s="8" t="s">
        <v>20</v>
      </c>
      <c r="B36" s="5">
        <v>57274</v>
      </c>
      <c r="D36" s="13" t="s">
        <v>20</v>
      </c>
      <c r="E36" s="15">
        <v>49844</v>
      </c>
      <c r="F36" s="50"/>
      <c r="H36" s="16"/>
    </row>
    <row r="37" spans="1:8" ht="14.25" thickBot="1" x14ac:dyDescent="0.3">
      <c r="A37" s="8" t="s">
        <v>21</v>
      </c>
      <c r="B37" s="5">
        <v>37776</v>
      </c>
      <c r="D37" s="13" t="s">
        <v>21</v>
      </c>
      <c r="E37" s="17">
        <v>42657</v>
      </c>
      <c r="F37" s="50"/>
    </row>
    <row r="38" spans="1:8" ht="7.5" customHeight="1" x14ac:dyDescent="0.25">
      <c r="A38" s="56"/>
      <c r="B38" s="56"/>
      <c r="D38" s="56"/>
      <c r="E38" s="64"/>
      <c r="F38" s="12"/>
    </row>
    <row r="39" spans="1:8" x14ac:dyDescent="0.25">
      <c r="A39" s="60" t="s">
        <v>24</v>
      </c>
      <c r="B39" s="60"/>
      <c r="D39" s="60" t="s">
        <v>30</v>
      </c>
      <c r="E39" s="60"/>
      <c r="F39" s="12"/>
    </row>
    <row r="40" spans="1:8" x14ac:dyDescent="0.25">
      <c r="A40" s="4" t="s">
        <v>18</v>
      </c>
      <c r="B40" s="5">
        <v>1954274</v>
      </c>
      <c r="D40" s="4" t="s">
        <v>18</v>
      </c>
      <c r="E40" s="5">
        <v>1853116</v>
      </c>
      <c r="F40" s="49"/>
    </row>
    <row r="41" spans="1:8" x14ac:dyDescent="0.25">
      <c r="A41" s="8" t="s">
        <v>19</v>
      </c>
      <c r="B41" s="5">
        <v>1497523</v>
      </c>
      <c r="D41" s="8" t="s">
        <v>19</v>
      </c>
      <c r="E41" s="5">
        <v>1465249</v>
      </c>
      <c r="F41" s="50"/>
    </row>
    <row r="42" spans="1:8" x14ac:dyDescent="0.25">
      <c r="A42" s="8" t="s">
        <v>31</v>
      </c>
      <c r="B42" s="5">
        <v>71511</v>
      </c>
      <c r="D42" s="8" t="s">
        <v>31</v>
      </c>
      <c r="E42" s="5">
        <v>66602</v>
      </c>
      <c r="F42" s="50"/>
    </row>
    <row r="43" spans="1:8" x14ac:dyDescent="0.25">
      <c r="A43" s="8" t="s">
        <v>20</v>
      </c>
      <c r="B43" s="5">
        <v>54750</v>
      </c>
      <c r="D43" s="8" t="s">
        <v>20</v>
      </c>
      <c r="E43" s="5">
        <v>48017</v>
      </c>
      <c r="F43" s="50"/>
    </row>
    <row r="44" spans="1:8" x14ac:dyDescent="0.25">
      <c r="A44" s="8" t="s">
        <v>21</v>
      </c>
      <c r="B44" s="5">
        <v>45437</v>
      </c>
      <c r="D44" s="8" t="s">
        <v>21</v>
      </c>
      <c r="E44" s="5">
        <v>36681</v>
      </c>
      <c r="F44" s="50"/>
    </row>
    <row r="45" spans="1:8" ht="7.5" customHeight="1" thickBot="1" x14ac:dyDescent="0.3">
      <c r="A45" s="59"/>
      <c r="B45" s="59"/>
      <c r="D45" s="59"/>
      <c r="E45" s="59"/>
      <c r="F45" s="50"/>
    </row>
    <row r="46" spans="1:8" ht="6.75" customHeight="1" thickBot="1" x14ac:dyDescent="0.3"/>
    <row r="47" spans="1:8" x14ac:dyDescent="0.25">
      <c r="B47" s="58" t="s">
        <v>32</v>
      </c>
      <c r="C47" s="58"/>
      <c r="D47" s="58"/>
    </row>
    <row r="48" spans="1:8" x14ac:dyDescent="0.25">
      <c r="B48" s="54" t="s">
        <v>37</v>
      </c>
      <c r="C48" s="55"/>
      <c r="D48" s="18">
        <f>SUM(B5,E5,B12,E12,B19,E19,B26,E26,B33,E33,B40,E40)</f>
        <v>22276663</v>
      </c>
    </row>
    <row r="49" spans="1:4" x14ac:dyDescent="0.25">
      <c r="B49" s="57" t="s">
        <v>34</v>
      </c>
      <c r="C49" s="57"/>
      <c r="D49" s="5">
        <f>AVERAGE(B5,E5,B12,E12,B19,E19,B26,E26,B33,E33,B40,E40)</f>
        <v>1856388.5833333333</v>
      </c>
    </row>
    <row r="50" spans="1:4" x14ac:dyDescent="0.25">
      <c r="B50" s="53" t="s">
        <v>33</v>
      </c>
      <c r="C50" s="53"/>
      <c r="D50" s="5">
        <f>AVERAGE(B6,E6,B13,E13,B20,E20,B27,E27,B34,E34,B41,E41)</f>
        <v>1456576.9166666667</v>
      </c>
    </row>
    <row r="51" spans="1:4" x14ac:dyDescent="0.25">
      <c r="B51" s="53" t="s">
        <v>31</v>
      </c>
      <c r="C51" s="53"/>
      <c r="D51" s="5">
        <f>AVERAGE(B7,E7,B14,E14,B21,E21,B28,E28,B35,E35,B42,E42)</f>
        <v>67237.5</v>
      </c>
    </row>
    <row r="52" spans="1:4" x14ac:dyDescent="0.25">
      <c r="B52" s="53" t="s">
        <v>20</v>
      </c>
      <c r="C52" s="53"/>
      <c r="D52" s="5">
        <f>AVERAGE(B8,E8,B15,E15,B22,E22,B29,E29,B36,E36,B43,E43)</f>
        <v>48004.916666666664</v>
      </c>
    </row>
    <row r="53" spans="1:4" x14ac:dyDescent="0.25">
      <c r="B53" s="53" t="s">
        <v>21</v>
      </c>
      <c r="C53" s="53"/>
      <c r="D53" s="5">
        <f>AVERAGE(B9,E9,B16,E16,B23,E23,B30,E30,B37,E37,B44,E44)</f>
        <v>38852.916666666664</v>
      </c>
    </row>
    <row r="54" spans="1:4" ht="7.5" customHeight="1" thickBot="1" x14ac:dyDescent="0.3">
      <c r="B54" s="62"/>
      <c r="C54" s="62"/>
      <c r="D54" s="62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B52:C52"/>
    <mergeCell ref="B53:C53"/>
    <mergeCell ref="B50:C50"/>
    <mergeCell ref="B51:C51"/>
    <mergeCell ref="B48:C48"/>
  </mergeCells>
  <phoneticPr fontId="1" type="noConversion"/>
  <printOptions horizontalCentered="1"/>
  <pageMargins left="0.75" right="0.75" top="1" bottom="1" header="0.5" footer="0.5"/>
  <pageSetup scale="83" orientation="portrait" cellComments="asDisplayed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K27" sqref="K27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&amp;C&amp;A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zoomScaleNormal="100" workbookViewId="0">
      <selection activeCell="D27" sqref="D27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7" t="s">
        <v>38</v>
      </c>
      <c r="C2" s="67"/>
      <c r="D2" s="67"/>
      <c r="E2" s="67"/>
      <c r="F2" s="67"/>
      <c r="G2" s="21"/>
    </row>
    <row r="3" spans="1:8" s="1" customFormat="1" ht="15" customHeight="1" x14ac:dyDescent="0.25"/>
    <row r="4" spans="1:8" ht="14.25" thickBot="1" x14ac:dyDescent="0.3">
      <c r="A4" s="65" t="s">
        <v>39</v>
      </c>
      <c r="B4" s="66"/>
      <c r="C4" s="66"/>
      <c r="D4" s="66"/>
      <c r="E4" s="66"/>
      <c r="F4" s="66"/>
    </row>
    <row r="5" spans="1:8" s="6" customFormat="1" thickBot="1" x14ac:dyDescent="0.25">
      <c r="A5" s="22" t="s">
        <v>1</v>
      </c>
      <c r="B5" s="23" t="s">
        <v>11</v>
      </c>
      <c r="C5" s="24" t="s">
        <v>12</v>
      </c>
      <c r="D5" s="24" t="s">
        <v>13</v>
      </c>
      <c r="E5" s="24" t="s">
        <v>14</v>
      </c>
      <c r="F5" s="25" t="s">
        <v>0</v>
      </c>
    </row>
    <row r="6" spans="1:8" s="6" customFormat="1" x14ac:dyDescent="0.25">
      <c r="A6" s="26" t="s">
        <v>2</v>
      </c>
      <c r="B6" s="27">
        <v>1218789</v>
      </c>
      <c r="C6" s="28">
        <v>55400</v>
      </c>
      <c r="D6" s="28">
        <v>33889</v>
      </c>
      <c r="E6" s="28">
        <v>29464</v>
      </c>
      <c r="F6" s="47">
        <v>1501661</v>
      </c>
      <c r="G6" s="29"/>
    </row>
    <row r="7" spans="1:8" x14ac:dyDescent="0.25">
      <c r="A7" s="30" t="s">
        <v>3</v>
      </c>
      <c r="B7" s="31">
        <v>1305552</v>
      </c>
      <c r="C7" s="32">
        <v>62169</v>
      </c>
      <c r="D7" s="32">
        <v>30255</v>
      </c>
      <c r="E7" s="32">
        <v>30290</v>
      </c>
      <c r="F7" s="33">
        <v>1577869</v>
      </c>
      <c r="G7" s="34"/>
    </row>
    <row r="8" spans="1:8" x14ac:dyDescent="0.25">
      <c r="A8" s="30" t="s">
        <v>4</v>
      </c>
      <c r="B8" s="42">
        <v>1464809</v>
      </c>
      <c r="C8" s="32">
        <v>66582</v>
      </c>
      <c r="D8" s="32">
        <v>44527</v>
      </c>
      <c r="E8" s="32">
        <v>33653</v>
      </c>
      <c r="F8" s="33">
        <v>1822055</v>
      </c>
      <c r="G8" s="34"/>
    </row>
    <row r="9" spans="1:8" x14ac:dyDescent="0.25">
      <c r="A9" s="30" t="s">
        <v>5</v>
      </c>
      <c r="B9" s="31">
        <v>1420643</v>
      </c>
      <c r="C9" s="32">
        <v>67650</v>
      </c>
      <c r="D9" s="32">
        <v>55116</v>
      </c>
      <c r="E9" s="32">
        <v>36579</v>
      </c>
      <c r="F9" s="33">
        <v>1897510</v>
      </c>
      <c r="G9" s="34"/>
    </row>
    <row r="10" spans="1:8" x14ac:dyDescent="0.25">
      <c r="A10" s="30" t="s">
        <v>6</v>
      </c>
      <c r="B10" s="31">
        <v>1535359</v>
      </c>
      <c r="C10" s="44">
        <v>66755</v>
      </c>
      <c r="D10" s="32">
        <v>57274</v>
      </c>
      <c r="E10" s="43">
        <v>37776</v>
      </c>
      <c r="F10" s="33">
        <v>1953213</v>
      </c>
      <c r="G10" s="34"/>
    </row>
    <row r="11" spans="1:8" x14ac:dyDescent="0.25">
      <c r="A11" s="30" t="s">
        <v>7</v>
      </c>
      <c r="B11" s="31">
        <v>1497523</v>
      </c>
      <c r="C11" s="32">
        <v>71511</v>
      </c>
      <c r="D11" s="32">
        <v>54750</v>
      </c>
      <c r="E11" s="32">
        <v>45437</v>
      </c>
      <c r="F11" s="33">
        <v>1954274</v>
      </c>
      <c r="G11" s="34"/>
    </row>
    <row r="12" spans="1:8" x14ac:dyDescent="0.25">
      <c r="A12" s="30" t="s">
        <v>8</v>
      </c>
      <c r="B12" s="31">
        <v>1638220</v>
      </c>
      <c r="C12" s="32">
        <v>74391</v>
      </c>
      <c r="D12" s="32">
        <v>46119</v>
      </c>
      <c r="E12" s="32">
        <v>47623</v>
      </c>
      <c r="F12" s="33">
        <v>2106810</v>
      </c>
      <c r="G12" s="34"/>
    </row>
    <row r="13" spans="1:8" x14ac:dyDescent="0.25">
      <c r="A13" s="30" t="s">
        <v>9</v>
      </c>
      <c r="B13" s="42">
        <v>1720413</v>
      </c>
      <c r="C13" s="45">
        <v>74801</v>
      </c>
      <c r="D13" s="45">
        <v>57641</v>
      </c>
      <c r="E13" s="46">
        <v>50100</v>
      </c>
      <c r="F13" s="47">
        <v>2151375</v>
      </c>
      <c r="G13" s="34"/>
    </row>
    <row r="14" spans="1:8" x14ac:dyDescent="0.25">
      <c r="A14" s="30" t="s">
        <v>10</v>
      </c>
      <c r="B14" s="31">
        <v>1384044</v>
      </c>
      <c r="C14" s="32">
        <v>69402</v>
      </c>
      <c r="D14" s="32">
        <v>53945</v>
      </c>
      <c r="E14" s="32">
        <v>45378</v>
      </c>
      <c r="F14" s="33">
        <v>1884660</v>
      </c>
      <c r="G14" s="34"/>
    </row>
    <row r="15" spans="1:8" x14ac:dyDescent="0.25">
      <c r="A15" s="30" t="s">
        <v>40</v>
      </c>
      <c r="B15" s="31">
        <v>1406933</v>
      </c>
      <c r="C15" s="32">
        <v>66978</v>
      </c>
      <c r="D15" s="32">
        <v>44682</v>
      </c>
      <c r="E15" s="32">
        <v>30597</v>
      </c>
      <c r="F15" s="33">
        <v>1783091</v>
      </c>
      <c r="G15" s="48"/>
    </row>
    <row r="16" spans="1:8" x14ac:dyDescent="0.25">
      <c r="A16" s="30" t="s">
        <v>41</v>
      </c>
      <c r="B16" s="31">
        <v>1421389</v>
      </c>
      <c r="C16" s="32">
        <v>64609</v>
      </c>
      <c r="D16" s="32">
        <v>49844</v>
      </c>
      <c r="E16" s="32">
        <v>42657</v>
      </c>
      <c r="F16" s="33">
        <v>1791029</v>
      </c>
      <c r="G16" s="49"/>
      <c r="H16" s="34"/>
    </row>
    <row r="17" spans="1:7" ht="14.25" customHeight="1" thickBot="1" x14ac:dyDescent="0.3">
      <c r="A17" s="35" t="s">
        <v>42</v>
      </c>
      <c r="B17" s="36">
        <v>1465249</v>
      </c>
      <c r="C17" s="37">
        <v>66602</v>
      </c>
      <c r="D17" s="37">
        <v>48017</v>
      </c>
      <c r="E17" s="37">
        <v>36681</v>
      </c>
      <c r="F17" s="38">
        <v>1853116</v>
      </c>
      <c r="G17" s="49"/>
    </row>
    <row r="18" spans="1:7" ht="14.25" thickBot="1" x14ac:dyDescent="0.3">
      <c r="A18" s="39" t="s">
        <v>15</v>
      </c>
      <c r="B18" s="40">
        <f>SUM(B6:B17)</f>
        <v>17478923</v>
      </c>
      <c r="C18" s="40">
        <f>SUM(C6:C17)</f>
        <v>806850</v>
      </c>
      <c r="D18" s="40">
        <f>SUM(D6:D17)</f>
        <v>576059</v>
      </c>
      <c r="E18" s="40">
        <f>SUM(E6:E17)</f>
        <v>466235</v>
      </c>
      <c r="F18" s="40">
        <f>SUM(F6:F17)</f>
        <v>22276663</v>
      </c>
      <c r="G18" s="50"/>
    </row>
    <row r="19" spans="1:7" ht="14.25" thickBot="1" x14ac:dyDescent="0.3">
      <c r="A19" s="39" t="s">
        <v>16</v>
      </c>
      <c r="B19" s="40">
        <f>AVERAGE(B6:B17)</f>
        <v>1456576.9166666667</v>
      </c>
      <c r="C19" s="40">
        <f>AVERAGE(C6:C17)</f>
        <v>67237.5</v>
      </c>
      <c r="D19" s="40">
        <f>AVERAGE(D6:D17)</f>
        <v>48004.916666666664</v>
      </c>
      <c r="E19" s="40">
        <f>AVERAGE(E6:E17)</f>
        <v>38852.916666666664</v>
      </c>
      <c r="F19" s="40">
        <f>AVERAGE(F6:F17)</f>
        <v>1856388.5833333333</v>
      </c>
      <c r="G19" s="50"/>
    </row>
    <row r="20" spans="1:7" x14ac:dyDescent="0.25">
      <c r="G20" s="51"/>
    </row>
    <row r="21" spans="1:7" x14ac:dyDescent="0.25">
      <c r="A21" s="1"/>
      <c r="G21" s="5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&amp;C&amp;A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311CF-564C-45BD-B379-0046ABE20ED6}"/>
</file>

<file path=customXml/itemProps2.xml><?xml version="1.0" encoding="utf-8"?>
<ds:datastoreItem xmlns:ds="http://schemas.openxmlformats.org/officeDocument/2006/customXml" ds:itemID="{750D39AB-D955-42EB-80F9-3EFDDAB07C1A}"/>
</file>

<file path=customXml/itemProps3.xml><?xml version="1.0" encoding="utf-8"?>
<ds:datastoreItem xmlns:ds="http://schemas.openxmlformats.org/officeDocument/2006/customXml" ds:itemID="{0B76D6D7-3E80-47E3-8907-B1C9C641F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 Totals</vt:lpstr>
      <vt:lpstr>Charts</vt:lpstr>
      <vt:lpstr>Monthly Totals (Data)</vt:lpstr>
      <vt:lpstr>Charts!Print_Area</vt:lpstr>
      <vt:lpstr>'Monthly Totals'!Print_Area</vt:lpstr>
      <vt:lpstr>'Monthly Totals (Data)'!Print_Area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2019-03-19T17:18:49Z</dcterms:created>
  <dcterms:modified xsi:type="dcterms:W3CDTF">2019-03-19T17:18:49Z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