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5" yWindow="0" windowWidth="18360" windowHeight="11310"/>
  </bookViews>
  <sheets>
    <sheet name="Monthly Totals" sheetId="3" r:id="rId1"/>
    <sheet name="Charts" sheetId="2" r:id="rId2"/>
    <sheet name="Monthly Totals (Data)" sheetId="1" r:id="rId3"/>
  </sheets>
  <calcPr calcId="152511"/>
</workbook>
</file>

<file path=xl/calcChain.xml><?xml version="1.0" encoding="utf-8"?>
<calcChain xmlns="http://schemas.openxmlformats.org/spreadsheetml/2006/main">
  <c r="D48" i="3" l="1"/>
  <c r="D18" i="1"/>
  <c r="C18" i="1"/>
  <c r="E18" i="1"/>
  <c r="F18" i="1"/>
  <c r="C19" i="1"/>
  <c r="D19" i="1"/>
  <c r="E19" i="1"/>
  <c r="F19" i="1"/>
  <c r="D53" i="3"/>
  <c r="D52" i="3"/>
  <c r="D51" i="3"/>
  <c r="D50" i="3"/>
  <c r="D49" i="3"/>
  <c r="B19" i="1"/>
  <c r="B18" i="1"/>
</calcChain>
</file>

<file path=xl/sharedStrings.xml><?xml version="1.0" encoding="utf-8"?>
<sst xmlns="http://schemas.openxmlformats.org/spreadsheetml/2006/main" count="102" uniqueCount="43">
  <si>
    <t>TOTAL</t>
  </si>
  <si>
    <t xml:space="preserve">MONTH 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</si>
  <si>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</si>
  <si>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</si>
  <si>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</si>
  <si>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</si>
  <si>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</si>
  <si>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</si>
  <si>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</si>
  <si>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</si>
  <si>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</si>
  <si>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</si>
  <si>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</si>
  <si>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Weekday Total</t>
  </si>
  <si>
    <t>Weekday Average</t>
  </si>
  <si>
    <t>Saturday Average</t>
  </si>
  <si>
    <t>Sunday Average</t>
  </si>
  <si>
    <t>TOTALS:</t>
  </si>
  <si>
    <t>Averages:</t>
  </si>
  <si>
    <t>JANUARY</t>
  </si>
  <si>
    <t>GRAND TOTAL</t>
  </si>
  <si>
    <t>WEEKDAY TOTAL</t>
  </si>
  <si>
    <t>SATURDAY AVERAGE</t>
  </si>
  <si>
    <t>SUNDAY AVERAGE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</si>
  <si>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</si>
  <si>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</si>
  <si>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</si>
  <si>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</si>
  <si>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</si>
  <si>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</si>
  <si>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</si>
  <si>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</si>
  <si>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</si>
  <si>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WEEKDAY AVERAGE</t>
  </si>
  <si>
    <t>YEARLY AVERAGES</t>
  </si>
  <si>
    <t>AVERAGE WEEKDAY TOTAL</t>
  </si>
  <si>
    <t>AVERAGE MONTHLY TOTAL</t>
  </si>
  <si>
    <t>FEBRUARY</t>
  </si>
  <si>
    <t>JAN</t>
  </si>
  <si>
    <t>MONTHLY TOTALS - 2017</t>
  </si>
  <si>
    <t>Staten Island Ferry Ridership - 2018</t>
  </si>
  <si>
    <t xml:space="preserve">Staten Island Ferry Ridership - 2018     </t>
  </si>
  <si>
    <t>TOTAL PAX CY2018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</si>
</sst>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b/>
      <sz val="16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2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6" fillId="0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37" fontId="3" fillId="0" borderId="1" xfId="0" applyNumberFormat="1" applyFont="1" applyFill="1" applyBorder="1" applyAlignment="1"/>
    <xf numFmtId="37" fontId="3" fillId="0" borderId="1" xfId="0" applyNumberFormat="1" applyFont="1" applyFill="1" applyBorder="1" applyAlignment="1">
      <alignment vertical="center"/>
    </xf>
    <xf numFmtId="41" fontId="2" fillId="0" borderId="0" xfId="0" applyNumberFormat="1" applyFont="1"/>
    <xf numFmtId="37" fontId="3" fillId="0" borderId="4" xfId="0" applyNumberFormat="1" applyFont="1" applyFill="1" applyBorder="1" applyAlignment="1">
      <alignment vertical="center"/>
    </xf>
    <xf numFmtId="41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6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4" xfId="0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7" fontId="2" fillId="0" borderId="12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37" fontId="2" fillId="0" borderId="13" xfId="0" applyNumberFormat="1" applyFont="1" applyFill="1" applyBorder="1" applyAlignment="1">
      <alignment horizontal="center"/>
    </xf>
    <xf numFmtId="37" fontId="2" fillId="0" borderId="19" xfId="0" applyNumberFormat="1" applyFont="1" applyFill="1" applyBorder="1" applyAlignment="1">
      <alignment horizontal="center"/>
    </xf>
    <xf numFmtId="37" fontId="2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23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1" fontId="3" fillId="6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AVERAGES 2017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rich>
      </c:tx>
      <c:layout>
        <c:manualLayout>
          <c:xMode val="edge"/>
          <c:yMode val="edge"/>
          <c:x val="0.34867293800664317"/>
          <c:y val="5.5979910908083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15999564435501E-2"/>
          <c:y val="0.19338470445865244"/>
          <c:w val="0.87256712576666606"/>
          <c:h val="0.70229182145510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(Data)'!$C$5</c:f>
              <c:strCache>
                <c:ptCount val="1"/>
                <c:pt idx="0">
                  <c:v>Weekday Average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(Data)'!$C$6:$C$17</c:f>
              <c:numCache>
                <c:formatCode>#,##0</c:formatCode>
                <c:ptCount val="12"/>
                <c:pt idx="0">
                  <c:v>61024</c:v>
                </c:pt>
                <c:pt idx="1">
                  <c:v>67406</c:v>
                </c:pt>
                <c:pt idx="2">
                  <c:v>66318</c:v>
                </c:pt>
                <c:pt idx="3">
                  <c:v>71152</c:v>
                </c:pt>
                <c:pt idx="4">
                  <c:v>78580</c:v>
                </c:pt>
                <c:pt idx="5">
                  <c:v>82426.428571428565</c:v>
                </c:pt>
                <c:pt idx="6">
                  <c:v>83385</c:v>
                </c:pt>
                <c:pt idx="7" formatCode="#,##0_);\(#,##0\)">
                  <c:v>81617</c:v>
                </c:pt>
                <c:pt idx="8">
                  <c:v>76171</c:v>
                </c:pt>
                <c:pt idx="9">
                  <c:v>82013</c:v>
                </c:pt>
                <c:pt idx="10">
                  <c:v>73154</c:v>
                </c:pt>
                <c:pt idx="11">
                  <c:v>73085</c:v>
                </c:pt>
              </c:numCache>
            </c:numRef>
          </c:val>
        </c:ser>
        <c:ser>
          <c:idx val="1"/>
          <c:order val="1"/>
          <c:tx>
            <c:strRef>
              <c:f>'Monthly Totals (Data)'!$D$5</c:f>
              <c:strCache>
                <c:ptCount val="1"/>
                <c:pt idx="0">
                  <c:v>Saturday Average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(Data)'!$D$6:$D$17</c:f>
              <c:numCache>
                <c:formatCode>#,##0</c:formatCode>
                <c:ptCount val="12"/>
                <c:pt idx="0">
                  <c:v>38774</c:v>
                </c:pt>
                <c:pt idx="1">
                  <c:v>40517</c:v>
                </c:pt>
                <c:pt idx="2">
                  <c:v>52921</c:v>
                </c:pt>
                <c:pt idx="3">
                  <c:v>59607</c:v>
                </c:pt>
                <c:pt idx="4">
                  <c:v>54664</c:v>
                </c:pt>
                <c:pt idx="5">
                  <c:v>60239.4</c:v>
                </c:pt>
                <c:pt idx="6">
                  <c:v>69327</c:v>
                </c:pt>
                <c:pt idx="7" formatCode="#,##0_);\(#,##0\)">
                  <c:v>58240</c:v>
                </c:pt>
                <c:pt idx="8">
                  <c:v>62742</c:v>
                </c:pt>
                <c:pt idx="9">
                  <c:v>50963</c:v>
                </c:pt>
                <c:pt idx="10">
                  <c:v>56377</c:v>
                </c:pt>
                <c:pt idx="11">
                  <c:v>62042</c:v>
                </c:pt>
              </c:numCache>
            </c:numRef>
          </c:val>
        </c:ser>
        <c:ser>
          <c:idx val="2"/>
          <c:order val="2"/>
          <c:tx>
            <c:strRef>
              <c:f>'Monthly Totals (Data)'!$E$5</c:f>
              <c:strCache>
                <c:ptCount val="1"/>
                <c:pt idx="0">
                  <c:v>Sunday Average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(Data)'!$E$6:$E$17</c:f>
              <c:numCache>
                <c:formatCode>#,##0</c:formatCode>
                <c:ptCount val="12"/>
                <c:pt idx="0">
                  <c:v>28807</c:v>
                </c:pt>
                <c:pt idx="1">
                  <c:v>30111</c:v>
                </c:pt>
                <c:pt idx="2">
                  <c:v>37612</c:v>
                </c:pt>
                <c:pt idx="3">
                  <c:v>42518</c:v>
                </c:pt>
                <c:pt idx="4">
                  <c:v>50297</c:v>
                </c:pt>
                <c:pt idx="5">
                  <c:v>50782</c:v>
                </c:pt>
                <c:pt idx="6">
                  <c:v>55031</c:v>
                </c:pt>
                <c:pt idx="7" formatCode="#,##0_);\(#,##0\)">
                  <c:v>54167</c:v>
                </c:pt>
                <c:pt idx="8">
                  <c:v>49745</c:v>
                </c:pt>
                <c:pt idx="9">
                  <c:v>53242</c:v>
                </c:pt>
                <c:pt idx="10">
                  <c:v>52902</c:v>
                </c:pt>
                <c:pt idx="11">
                  <c:v>43427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013248"/>
        <c:axId val="747015168"/>
      </c:barChart>
      <c:catAx>
        <c:axId val="7470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0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70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01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9557577869138065"/>
          <c:y val="3.3078880407124707E-2"/>
          <c:w val="0.22123912387057809"/>
          <c:h val="0.12468220098441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62943224638794E-2"/>
          <c:y val="0.13625336510931121"/>
          <c:w val="0.87434703988574369"/>
          <c:h val="0.7396611248791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Totals (Data)'!$F$5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2389871423140171E-4"/>
                  <c:y val="7.18840801834077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9575563525763466E-3"/>
                  <c:y val="7.2785792286913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'Monthly Totals (Data)'!$A$6:$A$17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 (Data)'!$F$6:$F$17</c:f>
              <c:numCache>
                <c:formatCode>#,##0</c:formatCode>
                <c:ptCount val="12"/>
                <c:pt idx="0" formatCode="#,##0_);\(#,##0\)">
                  <c:v>1651871.9175559615</c:v>
                </c:pt>
                <c:pt idx="1">
                  <c:v>1630639</c:v>
                </c:pt>
                <c:pt idx="2">
                  <c:v>1874050</c:v>
                </c:pt>
                <c:pt idx="3">
                  <c:v>1945219</c:v>
                </c:pt>
                <c:pt idx="4">
                  <c:v>2227175</c:v>
                </c:pt>
                <c:pt idx="5">
                  <c:v>2235280</c:v>
                </c:pt>
                <c:pt idx="6">
                  <c:v>2386929</c:v>
                </c:pt>
                <c:pt idx="7" formatCode="#,##0_);\(#,##0\)">
                  <c:v>2326807</c:v>
                </c:pt>
                <c:pt idx="8">
                  <c:v>2086099</c:v>
                </c:pt>
                <c:pt idx="9">
                  <c:v>2303129</c:v>
                </c:pt>
                <c:pt idx="10">
                  <c:v>2046508</c:v>
                </c:pt>
                <c:pt idx="11">
                  <c:v>2062120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210521472"/>
        <c:axId val="777624960"/>
      </c:barChart>
      <c:catAx>
        <c:axId val="2105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62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76249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25</xdr:row>
      <xdr:rowOff>57150</xdr:rowOff>
    </xdr:from>
    <xdr:to>
      <xdr:col>8</xdr:col>
      <xdr:colOff>533400</xdr:colOff>
      <xdr:row>48</xdr:row>
      <xdr:rowOff>76200</xdr:rowOff>
    </xdr:to>
    <xdr:graphicFrame macro="">
      <xdr:nvGraphicFramePr>
        <xdr:cNvPr id="21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590550</xdr:colOff>
      <xdr:row>24</xdr:row>
      <xdr:rowOff>38100</xdr:rowOff>
    </xdr:to>
    <xdr:graphicFrame macro="">
      <xdr:nvGraphicFramePr>
        <xdr:cNvPr id="21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topLeftCell="A25" zoomScale="115" workbookViewId="0">
      <selection activeCell="E43" sqref="E43"/>
    </sheetView>
  </sheetViews>
  <sheetFormatPr defaultRowHeight="13.5" x14ac:dyDescent="0.25"/>
  <cols>
    <col min="1" max="1" width="20.7109375" style="1" customWidth="1"/>
    <col min="2" max="2" width="14.7109375" style="2" customWidth="1"/>
    <col min="3" max="3" width="11.85546875" style="1" customWidth="1"/>
    <col min="4" max="4" width="20.7109375" style="1" customWidth="1"/>
    <col min="5" max="5" width="14.7109375" style="1" customWidth="1"/>
    <col min="6" max="6" width="17.42578125" style="1" customWidth="1"/>
    <col min="7" max="16384" width="9.140625" style="1"/>
  </cols>
  <sheetData>
    <row r="1" spans="1:5" ht="7.5" customHeight="1" x14ac:dyDescent="0.25"/>
    <row r="2" spans="1:5" ht="18.75" customHeight="1" x14ac:dyDescent="0.25">
      <c r="A2" s="55" t="s">
        <v>40</v>
      </c>
      <c r="B2" s="55"/>
      <c r="C2" s="55"/>
      <c r="D2" s="55"/>
      <c r="E2" s="55"/>
    </row>
    <row r="3" spans="1:5" ht="12.75" customHeight="1" thickBot="1" x14ac:dyDescent="0.3"/>
    <row r="4" spans="1:5" s="3" customFormat="1" x14ac:dyDescent="0.25">
      <c r="A4" s="52" t="s">
        <v>19</v>
      </c>
      <c r="B4" s="52"/>
      <c r="D4" s="52" t="s">
        <v>27</v>
      </c>
      <c r="E4" s="52"/>
    </row>
    <row r="5" spans="1:5" s="6" customFormat="1" ht="12.75" x14ac:dyDescent="0.2">
      <c r="A5" s="4" t="s">
        <v>20</v>
      </c>
      <c r="B5" s="5">
        <v>1651871.9175559615</v>
      </c>
      <c r="D5" s="4" t="s">
        <v>20</v>
      </c>
      <c r="E5" s="7">
        <v>2386929</v>
      </c>
    </row>
    <row r="6" spans="1:5" s="6" customFormat="1" ht="12.75" x14ac:dyDescent="0.2">
      <c r="A6" s="8" t="s">
        <v>21</v>
      </c>
      <c r="B6" s="5">
        <v>1381547.9175559615</v>
      </c>
      <c r="D6" s="8" t="s">
        <v>21</v>
      </c>
      <c r="E6" s="7">
        <v>1834467</v>
      </c>
    </row>
    <row r="7" spans="1:5" s="3" customFormat="1" x14ac:dyDescent="0.25">
      <c r="A7" s="8" t="s">
        <v>33</v>
      </c>
      <c r="B7" s="5">
        <v>62091.809523809527</v>
      </c>
      <c r="D7" s="8" t="s">
        <v>33</v>
      </c>
      <c r="E7" s="9">
        <v>83385</v>
      </c>
    </row>
    <row r="8" spans="1:5" s="3" customFormat="1" x14ac:dyDescent="0.25">
      <c r="A8" s="8" t="s">
        <v>22</v>
      </c>
      <c r="B8" s="5">
        <v>38774</v>
      </c>
      <c r="D8" s="8" t="s">
        <v>22</v>
      </c>
      <c r="E8" s="9">
        <v>69327</v>
      </c>
    </row>
    <row r="9" spans="1:5" s="3" customFormat="1" x14ac:dyDescent="0.25">
      <c r="A9" s="8" t="s">
        <v>23</v>
      </c>
      <c r="B9" s="5">
        <v>28807</v>
      </c>
      <c r="D9" s="8" t="s">
        <v>23</v>
      </c>
      <c r="E9" s="9">
        <v>55031</v>
      </c>
    </row>
    <row r="10" spans="1:5" s="3" customFormat="1" ht="7.5" customHeight="1" x14ac:dyDescent="0.25">
      <c r="A10" s="57"/>
      <c r="B10" s="57"/>
      <c r="D10" s="57"/>
      <c r="E10" s="57"/>
    </row>
    <row r="11" spans="1:5" s="3" customFormat="1" x14ac:dyDescent="0.25">
      <c r="A11" s="53" t="s">
        <v>37</v>
      </c>
      <c r="B11" s="53"/>
      <c r="D11" s="53" t="s">
        <v>28</v>
      </c>
      <c r="E11" s="53"/>
    </row>
    <row r="12" spans="1:5" s="3" customFormat="1" x14ac:dyDescent="0.25">
      <c r="A12" s="4" t="s">
        <v>20</v>
      </c>
      <c r="B12" s="5">
        <v>1630639</v>
      </c>
      <c r="D12" s="4" t="s">
        <v>20</v>
      </c>
      <c r="E12" s="5">
        <v>2326807</v>
      </c>
    </row>
    <row r="13" spans="1:5" s="3" customFormat="1" x14ac:dyDescent="0.25">
      <c r="A13" s="8" t="s">
        <v>21</v>
      </c>
      <c r="B13" s="5">
        <v>1348128</v>
      </c>
      <c r="D13" s="8" t="s">
        <v>21</v>
      </c>
      <c r="E13" s="5">
        <v>1877181</v>
      </c>
    </row>
    <row r="14" spans="1:5" s="3" customFormat="1" x14ac:dyDescent="0.25">
      <c r="A14" s="8" t="s">
        <v>33</v>
      </c>
      <c r="B14" s="5">
        <v>67406</v>
      </c>
      <c r="D14" s="8" t="s">
        <v>33</v>
      </c>
      <c r="E14" s="5">
        <v>81617</v>
      </c>
    </row>
    <row r="15" spans="1:5" s="3" customFormat="1" x14ac:dyDescent="0.25">
      <c r="A15" s="8" t="s">
        <v>22</v>
      </c>
      <c r="B15" s="5">
        <v>40517</v>
      </c>
      <c r="D15" s="8" t="s">
        <v>22</v>
      </c>
      <c r="E15" s="5">
        <v>58240</v>
      </c>
    </row>
    <row r="16" spans="1:5" s="3" customFormat="1" x14ac:dyDescent="0.25">
      <c r="A16" s="8" t="s">
        <v>23</v>
      </c>
      <c r="B16" s="5">
        <v>30111</v>
      </c>
      <c r="D16" s="8" t="s">
        <v>23</v>
      </c>
      <c r="E16" s="5">
        <v>54167</v>
      </c>
    </row>
    <row r="17" spans="1:7" s="3" customFormat="1" ht="7.5" customHeight="1" x14ac:dyDescent="0.25">
      <c r="A17" s="57"/>
      <c r="B17" s="57"/>
      <c r="D17" s="57"/>
      <c r="E17" s="57"/>
    </row>
    <row r="18" spans="1:7" x14ac:dyDescent="0.25">
      <c r="A18" s="53" t="s">
        <v>24</v>
      </c>
      <c r="B18" s="53"/>
      <c r="D18" s="53" t="s">
        <v>29</v>
      </c>
      <c r="E18" s="53"/>
    </row>
    <row r="19" spans="1:7" x14ac:dyDescent="0.25">
      <c r="A19" s="4" t="s">
        <v>20</v>
      </c>
      <c r="B19" s="5">
        <v>1874050</v>
      </c>
      <c r="D19" s="4" t="s">
        <v>20</v>
      </c>
      <c r="E19" s="5">
        <v>2086099</v>
      </c>
    </row>
    <row r="20" spans="1:7" x14ac:dyDescent="0.25">
      <c r="A20" s="8" t="s">
        <v>21</v>
      </c>
      <c r="B20" s="5">
        <v>1458998</v>
      </c>
      <c r="D20" s="8" t="s">
        <v>21</v>
      </c>
      <c r="E20" s="5">
        <v>1523415</v>
      </c>
    </row>
    <row r="21" spans="1:7" x14ac:dyDescent="0.25">
      <c r="A21" s="8" t="s">
        <v>33</v>
      </c>
      <c r="B21" s="5">
        <v>66318</v>
      </c>
      <c r="D21" s="8" t="s">
        <v>33</v>
      </c>
      <c r="E21" s="5">
        <v>76171</v>
      </c>
    </row>
    <row r="22" spans="1:7" x14ac:dyDescent="0.25">
      <c r="A22" s="8" t="s">
        <v>22</v>
      </c>
      <c r="B22" s="5">
        <v>52921</v>
      </c>
      <c r="D22" s="8" t="s">
        <v>22</v>
      </c>
      <c r="E22" s="5">
        <v>62742</v>
      </c>
    </row>
    <row r="23" spans="1:7" x14ac:dyDescent="0.25">
      <c r="A23" s="8" t="s">
        <v>23</v>
      </c>
      <c r="B23" s="5">
        <v>37612</v>
      </c>
      <c r="D23" s="8" t="s">
        <v>23</v>
      </c>
      <c r="E23" s="5">
        <v>49745</v>
      </c>
    </row>
    <row r="24" spans="1:7" ht="7.5" customHeight="1" x14ac:dyDescent="0.25">
      <c r="A24" s="57"/>
      <c r="B24" s="57"/>
      <c r="D24" s="57"/>
      <c r="E24" s="57"/>
    </row>
    <row r="25" spans="1:7" x14ac:dyDescent="0.25">
      <c r="A25" s="53" t="s">
        <v>25</v>
      </c>
      <c r="B25" s="53"/>
      <c r="D25" s="53" t="s">
        <v>30</v>
      </c>
      <c r="E25" s="53"/>
      <c r="F25" s="49"/>
      <c r="G25" s="51"/>
    </row>
    <row r="26" spans="1:7" x14ac:dyDescent="0.25">
      <c r="A26" s="4" t="s">
        <v>20</v>
      </c>
      <c r="B26" s="5">
        <v>1945219</v>
      </c>
      <c r="D26" s="4" t="s">
        <v>20</v>
      </c>
      <c r="E26" s="5">
        <v>2303129</v>
      </c>
      <c r="F26" s="50"/>
      <c r="G26" s="51"/>
    </row>
    <row r="27" spans="1:7" x14ac:dyDescent="0.25">
      <c r="A27" s="8" t="s">
        <v>21</v>
      </c>
      <c r="B27" s="5">
        <v>1494202</v>
      </c>
      <c r="D27" s="8" t="s">
        <v>21</v>
      </c>
      <c r="E27" s="5">
        <v>1886308</v>
      </c>
      <c r="F27" s="50"/>
      <c r="G27" s="51"/>
    </row>
    <row r="28" spans="1:7" x14ac:dyDescent="0.25">
      <c r="A28" s="8" t="s">
        <v>33</v>
      </c>
      <c r="B28" s="5">
        <v>71152</v>
      </c>
      <c r="D28" s="8" t="s">
        <v>33</v>
      </c>
      <c r="E28" s="5">
        <v>82013</v>
      </c>
      <c r="F28" s="50"/>
      <c r="G28" s="51"/>
    </row>
    <row r="29" spans="1:7" x14ac:dyDescent="0.25">
      <c r="A29" s="8" t="s">
        <v>22</v>
      </c>
      <c r="B29" s="5">
        <v>59607</v>
      </c>
      <c r="D29" s="8" t="s">
        <v>22</v>
      </c>
      <c r="E29" s="5">
        <v>50963</v>
      </c>
      <c r="F29" s="50"/>
      <c r="G29" s="51"/>
    </row>
    <row r="30" spans="1:7" x14ac:dyDescent="0.25">
      <c r="A30" s="8" t="s">
        <v>23</v>
      </c>
      <c r="B30" s="5">
        <v>42518</v>
      </c>
      <c r="D30" s="8" t="s">
        <v>23</v>
      </c>
      <c r="E30" s="5">
        <v>53242</v>
      </c>
      <c r="F30" s="50"/>
      <c r="G30" s="51"/>
    </row>
    <row r="31" spans="1:7" ht="7.5" customHeight="1" x14ac:dyDescent="0.25">
      <c r="A31" s="57"/>
      <c r="B31" s="57"/>
      <c r="D31" s="57"/>
      <c r="E31" s="57"/>
    </row>
    <row r="32" spans="1:7" ht="14.25" thickBot="1" x14ac:dyDescent="0.3">
      <c r="A32" s="53" t="s">
        <v>6</v>
      </c>
      <c r="B32" s="53"/>
      <c r="D32" s="53" t="s">
        <v>31</v>
      </c>
      <c r="E32" s="60"/>
      <c r="F32" s="49"/>
    </row>
    <row r="33" spans="1:8" x14ac:dyDescent="0.25">
      <c r="A33" s="4" t="s">
        <v>20</v>
      </c>
      <c r="B33" s="5">
        <v>2227175</v>
      </c>
      <c r="D33" s="10" t="s">
        <v>20</v>
      </c>
      <c r="E33" s="11">
        <v>2046508</v>
      </c>
      <c r="F33" s="50"/>
    </row>
    <row r="34" spans="1:8" x14ac:dyDescent="0.25">
      <c r="A34" s="8" t="s">
        <v>21</v>
      </c>
      <c r="B34" s="5">
        <v>1807330</v>
      </c>
      <c r="D34" s="13" t="s">
        <v>21</v>
      </c>
      <c r="E34" s="14">
        <v>1609393</v>
      </c>
      <c r="F34" s="50"/>
    </row>
    <row r="35" spans="1:8" x14ac:dyDescent="0.25">
      <c r="A35" s="8" t="s">
        <v>33</v>
      </c>
      <c r="B35" s="5">
        <v>78580</v>
      </c>
      <c r="D35" s="13" t="s">
        <v>33</v>
      </c>
      <c r="E35" s="14">
        <v>73154</v>
      </c>
      <c r="F35" s="50"/>
    </row>
    <row r="36" spans="1:8" x14ac:dyDescent="0.25">
      <c r="A36" s="8" t="s">
        <v>22</v>
      </c>
      <c r="B36" s="5">
        <v>54664</v>
      </c>
      <c r="D36" s="13" t="s">
        <v>22</v>
      </c>
      <c r="E36" s="15">
        <v>56377</v>
      </c>
      <c r="F36" s="50"/>
      <c r="H36" s="16"/>
    </row>
    <row r="37" spans="1:8" ht="14.25" thickBot="1" x14ac:dyDescent="0.3">
      <c r="A37" s="8" t="s">
        <v>23</v>
      </c>
      <c r="B37" s="5">
        <v>50297</v>
      </c>
      <c r="D37" s="13" t="s">
        <v>23</v>
      </c>
      <c r="E37" s="17">
        <v>52902</v>
      </c>
      <c r="F37" s="50"/>
    </row>
    <row r="38" spans="1:8" ht="7.5" customHeight="1" x14ac:dyDescent="0.25">
      <c r="A38" s="57"/>
      <c r="B38" s="57"/>
      <c r="D38" s="57"/>
      <c r="E38" s="58"/>
      <c r="F38" s="12"/>
    </row>
    <row r="39" spans="1:8" x14ac:dyDescent="0.25">
      <c r="A39" s="53" t="s">
        <v>26</v>
      </c>
      <c r="B39" s="53"/>
      <c r="D39" s="53" t="s">
        <v>32</v>
      </c>
      <c r="E39" s="53"/>
      <c r="F39" s="12"/>
    </row>
    <row r="40" spans="1:8" x14ac:dyDescent="0.25">
      <c r="A40" s="4" t="s">
        <v>20</v>
      </c>
      <c r="B40" s="5">
        <v>2235280</v>
      </c>
      <c r="D40" s="4" t="s">
        <v>20</v>
      </c>
      <c r="E40" s="5">
        <v>2062120</v>
      </c>
    </row>
    <row r="41" spans="1:8" x14ac:dyDescent="0.25">
      <c r="A41" s="8" t="s">
        <v>21</v>
      </c>
      <c r="B41" s="5">
        <v>1730955</v>
      </c>
      <c r="D41" s="8" t="s">
        <v>21</v>
      </c>
      <c r="E41" s="5">
        <v>1534777</v>
      </c>
    </row>
    <row r="42" spans="1:8" x14ac:dyDescent="0.25">
      <c r="A42" s="8" t="s">
        <v>33</v>
      </c>
      <c r="B42" s="5">
        <v>82426.428571428565</v>
      </c>
      <c r="D42" s="8" t="s">
        <v>33</v>
      </c>
      <c r="E42" s="5">
        <v>73085</v>
      </c>
    </row>
    <row r="43" spans="1:8" x14ac:dyDescent="0.25">
      <c r="A43" s="8" t="s">
        <v>22</v>
      </c>
      <c r="B43" s="5">
        <v>60239.4</v>
      </c>
      <c r="D43" s="8" t="s">
        <v>22</v>
      </c>
      <c r="E43" s="5">
        <v>62042</v>
      </c>
    </row>
    <row r="44" spans="1:8" x14ac:dyDescent="0.25">
      <c r="A44" s="8" t="s">
        <v>23</v>
      </c>
      <c r="B44" s="5">
        <v>50782</v>
      </c>
      <c r="D44" s="8" t="s">
        <v>23</v>
      </c>
      <c r="E44" s="5">
        <v>43427</v>
      </c>
    </row>
    <row r="45" spans="1:8" ht="7.5" customHeight="1" thickBot="1" x14ac:dyDescent="0.3">
      <c r="A45" s="56"/>
      <c r="B45" s="56"/>
      <c r="D45" s="56"/>
      <c r="E45" s="56"/>
    </row>
    <row r="46" spans="1:8" ht="6.75" customHeight="1" thickBot="1" x14ac:dyDescent="0.3"/>
    <row r="47" spans="1:8" x14ac:dyDescent="0.25">
      <c r="B47" s="52" t="s">
        <v>34</v>
      </c>
      <c r="C47" s="52"/>
      <c r="D47" s="52"/>
    </row>
    <row r="48" spans="1:8" x14ac:dyDescent="0.25">
      <c r="B48" s="62" t="s">
        <v>42</v>
      </c>
      <c r="C48" s="63"/>
      <c r="D48" s="18">
        <f>SUM(B5,E5,B12,E12,B19,E19,B26,E26,B33,E33,B40,E40)</f>
        <v>24775826.917555962</v>
      </c>
      <c r="E48" s="16"/>
    </row>
    <row r="49" spans="1:4" x14ac:dyDescent="0.25">
      <c r="B49" s="59" t="s">
        <v>36</v>
      </c>
      <c r="C49" s="59"/>
      <c r="D49" s="5">
        <f>AVERAGE(B5,E5,B12,E12,B19,E19,B26,E26,B33,E33,B40,E40)</f>
        <v>2064652.2431296634</v>
      </c>
    </row>
    <row r="50" spans="1:4" x14ac:dyDescent="0.25">
      <c r="B50" s="61" t="s">
        <v>35</v>
      </c>
      <c r="C50" s="61"/>
      <c r="D50" s="5">
        <f>AVERAGE(B6,E6,B13,E13,B20,E20,B27,E27,B34,E34,B41,E41)</f>
        <v>1623891.8264629969</v>
      </c>
    </row>
    <row r="51" spans="1:4" x14ac:dyDescent="0.25">
      <c r="B51" s="61" t="s">
        <v>33</v>
      </c>
      <c r="C51" s="61"/>
      <c r="D51" s="5">
        <f>AVERAGE(B7,E7,B14,E14,B21,E21,B28,E28,B35,E35,B42,E42)</f>
        <v>74783.269841269837</v>
      </c>
    </row>
    <row r="52" spans="1:4" x14ac:dyDescent="0.25">
      <c r="B52" s="61" t="s">
        <v>22</v>
      </c>
      <c r="C52" s="61"/>
      <c r="D52" s="5">
        <f>AVERAGE(B8,E8,B15,E15,B22,E22,B29,E29,B36,E36,B43,E43)</f>
        <v>55534.450000000004</v>
      </c>
    </row>
    <row r="53" spans="1:4" x14ac:dyDescent="0.25">
      <c r="B53" s="61" t="s">
        <v>23</v>
      </c>
      <c r="C53" s="61"/>
      <c r="D53" s="5">
        <f>AVERAGE(B9,E9,B16,E16,B23,E23,B30,E30,B37,E37,B44,E44)</f>
        <v>45720.083333333336</v>
      </c>
    </row>
    <row r="54" spans="1:4" ht="7.5" customHeight="1" thickBot="1" x14ac:dyDescent="0.3">
      <c r="B54" s="54"/>
      <c r="C54" s="54"/>
      <c r="D54" s="54"/>
    </row>
    <row r="55" spans="1:4" ht="6" customHeight="1" x14ac:dyDescent="0.25"/>
    <row r="56" spans="1:4" ht="12" customHeight="1" x14ac:dyDescent="0.3">
      <c r="A56" s="19"/>
    </row>
    <row r="57" spans="1:4" ht="10.5" customHeight="1" x14ac:dyDescent="0.3">
      <c r="A57" s="20"/>
    </row>
  </sheetData>
  <mergeCells count="33">
    <mergeCell ref="B52:C52"/>
    <mergeCell ref="B53:C53"/>
    <mergeCell ref="B50:C50"/>
    <mergeCell ref="B51:C51"/>
    <mergeCell ref="B48:C48"/>
    <mergeCell ref="A17:B17"/>
    <mergeCell ref="A10:B10"/>
    <mergeCell ref="B49:C49"/>
    <mergeCell ref="B47:D47"/>
    <mergeCell ref="A45:B45"/>
    <mergeCell ref="A38:B38"/>
    <mergeCell ref="A31:B31"/>
    <mergeCell ref="A24:B24"/>
    <mergeCell ref="D32:E32"/>
    <mergeCell ref="D39:E39"/>
    <mergeCell ref="D31:E31"/>
    <mergeCell ref="D24:E24"/>
    <mergeCell ref="A4:B4"/>
    <mergeCell ref="A11:B11"/>
    <mergeCell ref="B54:D54"/>
    <mergeCell ref="A2:E2"/>
    <mergeCell ref="A18:B18"/>
    <mergeCell ref="A25:B25"/>
    <mergeCell ref="A32:B32"/>
    <mergeCell ref="A39:B39"/>
    <mergeCell ref="D45:E45"/>
    <mergeCell ref="D38:E38"/>
    <mergeCell ref="D4:E4"/>
    <mergeCell ref="D11:E11"/>
    <mergeCell ref="D18:E18"/>
    <mergeCell ref="D25:E25"/>
    <mergeCell ref="D17:E17"/>
    <mergeCell ref="D10:E10"/>
  </mergeCells>
  <phoneticPr fontId="1" type="noConversion"/>
  <printOptions horizontalCentered="1"/>
  <pageMargins left="0.75" right="0.75" top="1" bottom="1" header="0.5" footer="0.5"/>
  <pageSetup scale="90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N25" sqref="N25"/>
    </sheetView>
  </sheetViews>
  <sheetFormatPr defaultRowHeight="12.75" x14ac:dyDescent="0.2"/>
  <sheetData/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B46" sqref="B46"/>
    </sheetView>
  </sheetViews>
  <sheetFormatPr defaultRowHeight="13.5" x14ac:dyDescent="0.25"/>
  <cols>
    <col min="1" max="1" width="10.42578125" style="6" bestFit="1" customWidth="1"/>
    <col min="2" max="2" width="15" style="3" bestFit="1" customWidth="1"/>
    <col min="3" max="3" width="18.7109375" style="3" bestFit="1" customWidth="1"/>
    <col min="4" max="4" width="18.28515625" style="3" bestFit="1" customWidth="1"/>
    <col min="5" max="5" width="16.7109375" style="3" bestFit="1" customWidth="1"/>
    <col min="6" max="6" width="11.28515625" style="3" bestFit="1" customWidth="1"/>
    <col min="7" max="7" width="87.42578125" style="3" bestFit="1" customWidth="1"/>
    <col min="8" max="16384" width="9.140625" style="3"/>
  </cols>
  <sheetData>
    <row r="1" spans="1:8" s="1" customFormat="1" ht="12.75" customHeight="1" x14ac:dyDescent="0.25"/>
    <row r="2" spans="1:8" s="1" customFormat="1" ht="20.25" x14ac:dyDescent="0.3">
      <c r="B2" s="66" t="s">
        <v>41</v>
      </c>
      <c r="C2" s="66"/>
      <c r="D2" s="66"/>
      <c r="E2" s="66"/>
      <c r="F2" s="66"/>
      <c r="G2" s="21"/>
    </row>
    <row r="3" spans="1:8" s="1" customFormat="1" ht="15" customHeight="1" x14ac:dyDescent="0.25"/>
    <row r="4" spans="1:8" ht="14.25" thickBot="1" x14ac:dyDescent="0.3">
      <c r="A4" s="64" t="s">
        <v>39</v>
      </c>
      <c r="B4" s="65"/>
      <c r="C4" s="65"/>
      <c r="D4" s="65"/>
      <c r="E4" s="65"/>
      <c r="F4" s="65"/>
    </row>
    <row r="5" spans="1:8" s="6" customFormat="1" thickBot="1" x14ac:dyDescent="0.25">
      <c r="A5" s="22" t="s">
        <v>1</v>
      </c>
      <c r="B5" s="23" t="s">
        <v>13</v>
      </c>
      <c r="C5" s="24" t="s">
        <v>14</v>
      </c>
      <c r="D5" s="24" t="s">
        <v>15</v>
      </c>
      <c r="E5" s="24" t="s">
        <v>16</v>
      </c>
      <c r="F5" s="25" t="s">
        <v>0</v>
      </c>
    </row>
    <row r="6" spans="1:8" s="6" customFormat="1" x14ac:dyDescent="0.25">
      <c r="A6" s="26" t="s">
        <v>38</v>
      </c>
      <c r="B6" s="27">
        <v>1381548</v>
      </c>
      <c r="C6" s="28">
        <v>61024</v>
      </c>
      <c r="D6" s="28">
        <v>38774</v>
      </c>
      <c r="E6" s="28">
        <v>28807</v>
      </c>
      <c r="F6" s="47">
        <v>1651871.9175559615</v>
      </c>
      <c r="G6" s="29"/>
    </row>
    <row r="7" spans="1:8" x14ac:dyDescent="0.25">
      <c r="A7" s="30" t="s">
        <v>3</v>
      </c>
      <c r="B7" s="31">
        <v>1348128</v>
      </c>
      <c r="C7" s="32">
        <v>67406</v>
      </c>
      <c r="D7" s="32">
        <v>40517</v>
      </c>
      <c r="E7" s="32">
        <v>30111</v>
      </c>
      <c r="F7" s="33">
        <v>1630639</v>
      </c>
      <c r="G7" s="34"/>
    </row>
    <row r="8" spans="1:8" x14ac:dyDescent="0.25">
      <c r="A8" s="30" t="s">
        <v>4</v>
      </c>
      <c r="B8" s="42">
        <v>1458998</v>
      </c>
      <c r="C8" s="32">
        <v>66318</v>
      </c>
      <c r="D8" s="32">
        <v>52921</v>
      </c>
      <c r="E8" s="32">
        <v>37612</v>
      </c>
      <c r="F8" s="33">
        <v>1874050</v>
      </c>
      <c r="G8" s="34"/>
    </row>
    <row r="9" spans="1:8" x14ac:dyDescent="0.25">
      <c r="A9" s="30" t="s">
        <v>5</v>
      </c>
      <c r="B9" s="31">
        <v>1494202</v>
      </c>
      <c r="C9" s="32">
        <v>71152</v>
      </c>
      <c r="D9" s="32">
        <v>59607</v>
      </c>
      <c r="E9" s="32">
        <v>42518</v>
      </c>
      <c r="F9" s="33">
        <v>1945219</v>
      </c>
      <c r="G9" s="34"/>
    </row>
    <row r="10" spans="1:8" x14ac:dyDescent="0.25">
      <c r="A10" s="30" t="s">
        <v>6</v>
      </c>
      <c r="B10" s="31">
        <v>1807330</v>
      </c>
      <c r="C10" s="44">
        <v>78580</v>
      </c>
      <c r="D10" s="32">
        <v>54664</v>
      </c>
      <c r="E10" s="43">
        <v>50297</v>
      </c>
      <c r="F10" s="33">
        <v>2227175</v>
      </c>
      <c r="G10" s="34"/>
    </row>
    <row r="11" spans="1:8" x14ac:dyDescent="0.25">
      <c r="A11" s="30" t="s">
        <v>7</v>
      </c>
      <c r="B11" s="31">
        <v>1730955</v>
      </c>
      <c r="C11" s="32">
        <v>82426.428571428565</v>
      </c>
      <c r="D11" s="32">
        <v>60239.4</v>
      </c>
      <c r="E11" s="32">
        <v>50782</v>
      </c>
      <c r="F11" s="33">
        <v>2235280</v>
      </c>
      <c r="G11" s="34"/>
    </row>
    <row r="12" spans="1:8" x14ac:dyDescent="0.25">
      <c r="A12" s="30" t="s">
        <v>8</v>
      </c>
      <c r="B12" s="31">
        <v>1834467</v>
      </c>
      <c r="C12" s="32">
        <v>83385</v>
      </c>
      <c r="D12" s="32">
        <v>69327</v>
      </c>
      <c r="E12" s="32">
        <v>55031</v>
      </c>
      <c r="F12" s="33">
        <v>2386929</v>
      </c>
      <c r="G12" s="34"/>
    </row>
    <row r="13" spans="1:8" x14ac:dyDescent="0.25">
      <c r="A13" s="30" t="s">
        <v>9</v>
      </c>
      <c r="B13" s="42">
        <v>1877181</v>
      </c>
      <c r="C13" s="45">
        <v>81617</v>
      </c>
      <c r="D13" s="45">
        <v>58240</v>
      </c>
      <c r="E13" s="46">
        <v>54167</v>
      </c>
      <c r="F13" s="47">
        <v>2326807</v>
      </c>
      <c r="G13" s="34"/>
    </row>
    <row r="14" spans="1:8" x14ac:dyDescent="0.25">
      <c r="A14" s="30" t="s">
        <v>10</v>
      </c>
      <c r="B14" s="31">
        <v>1523415</v>
      </c>
      <c r="C14" s="32">
        <v>76171</v>
      </c>
      <c r="D14" s="32">
        <v>62742</v>
      </c>
      <c r="E14" s="32">
        <v>49745</v>
      </c>
      <c r="F14" s="33">
        <v>2086099</v>
      </c>
      <c r="G14" s="34"/>
    </row>
    <row r="15" spans="1:8" x14ac:dyDescent="0.25">
      <c r="A15" s="30" t="s">
        <v>11</v>
      </c>
      <c r="B15" s="31">
        <v>1886308</v>
      </c>
      <c r="C15" s="32">
        <v>82013</v>
      </c>
      <c r="D15" s="32">
        <v>50963</v>
      </c>
      <c r="E15" s="32">
        <v>53242</v>
      </c>
      <c r="F15" s="33">
        <v>2303129</v>
      </c>
      <c r="G15" s="48"/>
    </row>
    <row r="16" spans="1:8" x14ac:dyDescent="0.25">
      <c r="A16" s="30" t="s">
        <v>12</v>
      </c>
      <c r="B16" s="31">
        <v>1609393</v>
      </c>
      <c r="C16" s="32">
        <v>73154</v>
      </c>
      <c r="D16" s="32">
        <v>56377</v>
      </c>
      <c r="E16" s="32">
        <v>52902</v>
      </c>
      <c r="F16" s="33">
        <v>2046508</v>
      </c>
      <c r="G16" s="41"/>
      <c r="H16" s="34"/>
    </row>
    <row r="17" spans="1:7" ht="14.25" thickBot="1" x14ac:dyDescent="0.3">
      <c r="A17" s="35" t="s">
        <v>2</v>
      </c>
      <c r="B17" s="36">
        <v>1534777</v>
      </c>
      <c r="C17" s="37">
        <v>73085</v>
      </c>
      <c r="D17" s="37">
        <v>62042</v>
      </c>
      <c r="E17" s="37">
        <v>43427</v>
      </c>
      <c r="F17" s="38">
        <v>2062120</v>
      </c>
      <c r="G17" s="34"/>
    </row>
    <row r="18" spans="1:7" ht="14.25" thickBot="1" x14ac:dyDescent="0.3">
      <c r="A18" s="39" t="s">
        <v>17</v>
      </c>
      <c r="B18" s="40">
        <f>SUM(B6:B17)</f>
        <v>19486702</v>
      </c>
      <c r="C18" s="40">
        <f>SUM(C6:C17)</f>
        <v>896331.42857142864</v>
      </c>
      <c r="D18" s="40">
        <f>SUM(D6:D17)</f>
        <v>666413.4</v>
      </c>
      <c r="E18" s="40">
        <f>SUM(E6:E17)</f>
        <v>548641</v>
      </c>
      <c r="F18" s="40">
        <f>SUM(F6:F17)</f>
        <v>24775826.917555962</v>
      </c>
      <c r="G18" s="34"/>
    </row>
    <row r="19" spans="1:7" ht="14.25" thickBot="1" x14ac:dyDescent="0.3">
      <c r="A19" s="39" t="s">
        <v>18</v>
      </c>
      <c r="B19" s="40">
        <f>AVERAGE(B6:B17)</f>
        <v>1623891.8333333333</v>
      </c>
      <c r="C19" s="40">
        <f>AVERAGE(C6:C17)</f>
        <v>74694.285714285725</v>
      </c>
      <c r="D19" s="40">
        <f>AVERAGE(D6:D17)</f>
        <v>55534.450000000004</v>
      </c>
      <c r="E19" s="40">
        <f>AVERAGE(E6:E17)</f>
        <v>45720.083333333336</v>
      </c>
      <c r="F19" s="40">
        <f>AVERAGE(F6:F17)</f>
        <v>2064652.2431296634</v>
      </c>
      <c r="G19" s="34"/>
    </row>
    <row r="21" spans="1:7" x14ac:dyDescent="0.25">
      <c r="A21" s="1"/>
    </row>
    <row r="22" spans="1:7" x14ac:dyDescent="0.25">
      <c r="A22" s="41"/>
    </row>
  </sheetData>
  <mergeCells count="2">
    <mergeCell ref="A4:F4"/>
    <mergeCell ref="B2:F2"/>
  </mergeCells>
  <phoneticPr fontId="1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796E3-123B-45D8-8406-BA35D82F6D75}"/>
</file>

<file path=customXml/itemProps2.xml><?xml version="1.0" encoding="utf-8"?>
<ds:datastoreItem xmlns:ds="http://schemas.openxmlformats.org/officeDocument/2006/customXml" ds:itemID="{3B017D7E-A4F0-4AD0-AF15-6DBAE8D7BC5E}"/>
</file>

<file path=customXml/itemProps3.xml><?xml version="1.0" encoding="utf-8"?>
<ds:datastoreItem xmlns:ds="http://schemas.openxmlformats.org/officeDocument/2006/customXml" ds:itemID="{5016B3A9-4254-4A00-BA8B-68FCA765F0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Totals</vt:lpstr>
      <vt:lpstr>Charts</vt:lpstr>
      <vt:lpstr>Monthly Totals (Data)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2019-03-19T17:23:34Z</dcterms:created>
  <dcterms:modified xsi:type="dcterms:W3CDTF">2019-03-19T17:23:35Z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