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28800" windowHeight="12420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E28" i="2"/>
  <c r="F28" i="2"/>
  <c r="F45" i="2"/>
  <c r="F36" i="1"/>
  <c r="E36" i="1" l="1"/>
  <c r="D36" i="1"/>
  <c r="F23" i="2"/>
  <c r="B23" i="2"/>
  <c r="F35" i="1" l="1"/>
  <c r="B3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F25" i="2"/>
  <c r="F26" i="2"/>
  <c r="F27" i="2"/>
  <c r="F38" i="2"/>
  <c r="F39" i="2"/>
  <c r="F40" i="2"/>
  <c r="F41" i="2"/>
  <c r="F42" i="2"/>
  <c r="F43" i="2"/>
  <c r="F44" i="2"/>
  <c r="F37" i="2"/>
  <c r="E45" i="2"/>
  <c r="D4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5" i="2"/>
  <c r="D28" i="2"/>
  <c r="F47" i="2" l="1"/>
  <c r="F48" i="2"/>
  <c r="F40" i="1"/>
  <c r="F30" i="2"/>
  <c r="B6" i="2"/>
  <c r="B7" i="2"/>
  <c r="B8" i="2"/>
  <c r="B9" i="2"/>
  <c r="B37" i="2"/>
  <c r="B38" i="2"/>
  <c r="B10" i="2"/>
  <c r="B11" i="2"/>
  <c r="B12" i="2"/>
  <c r="B13" i="2"/>
  <c r="B14" i="2"/>
  <c r="B39" i="2"/>
  <c r="B40" i="2"/>
  <c r="B15" i="2"/>
  <c r="B16" i="2"/>
  <c r="B17" i="2"/>
  <c r="B18" i="2"/>
  <c r="B19" i="2"/>
  <c r="B41" i="2"/>
  <c r="B42" i="2"/>
  <c r="B20" i="2"/>
  <c r="B21" i="2"/>
  <c r="B22" i="2"/>
  <c r="B24" i="2"/>
  <c r="B25" i="2"/>
  <c r="B43" i="2"/>
  <c r="B44" i="2"/>
  <c r="B26" i="2"/>
  <c r="B27" i="2"/>
  <c r="B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</calcChain>
</file>

<file path=xl/sharedStrings.xml><?xml version="1.0" encoding="utf-8"?>
<sst xmlns="http://schemas.openxmlformats.org/spreadsheetml/2006/main" count="25" uniqueCount="14">
  <si>
    <t>DAY</t>
  </si>
  <si>
    <t>DATE</t>
  </si>
  <si>
    <t>WHT</t>
  </si>
  <si>
    <t>STG</t>
  </si>
  <si>
    <t>COMBINED TOTAL</t>
  </si>
  <si>
    <t>TOTAL</t>
  </si>
  <si>
    <t>Average Passengers/Weekday</t>
  </si>
  <si>
    <t>Average Saturday Passengers</t>
  </si>
  <si>
    <t>Average Sunday Passengers</t>
  </si>
  <si>
    <t>TOTALS:</t>
  </si>
  <si>
    <t>TOTAL RIDERHIP</t>
  </si>
  <si>
    <t>JULY 2020 WEEKDAY TOTALS</t>
  </si>
  <si>
    <t>JULY 2020 WEEKEND TOTALS</t>
  </si>
  <si>
    <t>Total Weekday Pax Count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</si>
</sst>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7" fontId="3" fillId="3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A25" workbookViewId="0">
      <selection activeCell="F37" sqref="F37"/>
    </sheetView>
  </sheetViews>
  <sheetFormatPr defaultRowHeight="16.5" x14ac:dyDescent="0.3"/>
  <cols>
    <col min="1" max="1" width="9.140625" style="1"/>
    <col min="2" max="6" width="12.7109375" style="3" customWidth="1"/>
    <col min="7" max="16384" width="9.140625" style="1"/>
  </cols>
  <sheetData>
    <row r="2" spans="2:6" ht="17.25" thickBot="1" x14ac:dyDescent="0.35"/>
    <row r="3" spans="2:6" x14ac:dyDescent="0.3">
      <c r="B3" s="29">
        <v>44013</v>
      </c>
      <c r="C3" s="30"/>
      <c r="D3" s="30"/>
      <c r="E3" s="30"/>
      <c r="F3" s="31"/>
    </row>
    <row r="4" spans="2:6" ht="41.25" customHeight="1" x14ac:dyDescent="0.3">
      <c r="B4" s="13" t="s">
        <v>0</v>
      </c>
      <c r="C4" s="5" t="s">
        <v>1</v>
      </c>
      <c r="D4" s="5" t="s">
        <v>2</v>
      </c>
      <c r="E4" s="5" t="s">
        <v>3</v>
      </c>
      <c r="F4" s="14" t="s">
        <v>4</v>
      </c>
    </row>
    <row r="5" spans="2:6" x14ac:dyDescent="0.3">
      <c r="B5" s="19" t="str">
        <f>CHOOSE(WEEKDAY(C5),"SUN","MON","TUE","WED","THU","FRI","SAT")</f>
        <v>WED</v>
      </c>
      <c r="C5" s="6">
        <v>44013</v>
      </c>
      <c r="D5" s="8">
        <v>9124</v>
      </c>
      <c r="E5" s="8">
        <v>8466</v>
      </c>
      <c r="F5" s="20">
        <f>SUM(D5:E5)</f>
        <v>17590</v>
      </c>
    </row>
    <row r="6" spans="2:6" x14ac:dyDescent="0.3">
      <c r="B6" s="19" t="str">
        <f t="shared" ref="B6:B35" si="0">CHOOSE(WEEKDAY(C6),"SUN","MON","TUE","WED","THU","FRI","SAT")</f>
        <v>THU</v>
      </c>
      <c r="C6" s="6">
        <v>44014</v>
      </c>
      <c r="D6" s="8">
        <v>9744</v>
      </c>
      <c r="E6" s="8">
        <v>9306</v>
      </c>
      <c r="F6" s="20">
        <f t="shared" ref="F6:F35" si="1">SUM(D6:E6)</f>
        <v>19050</v>
      </c>
    </row>
    <row r="7" spans="2:6" x14ac:dyDescent="0.3">
      <c r="B7" s="19" t="str">
        <f t="shared" si="0"/>
        <v>FRI</v>
      </c>
      <c r="C7" s="6">
        <v>44015</v>
      </c>
      <c r="D7" s="8">
        <v>7736</v>
      </c>
      <c r="E7" s="8">
        <v>7177</v>
      </c>
      <c r="F7" s="20">
        <f t="shared" si="1"/>
        <v>14913</v>
      </c>
    </row>
    <row r="8" spans="2:6" x14ac:dyDescent="0.3">
      <c r="B8" s="19" t="str">
        <f t="shared" si="0"/>
        <v>SAT</v>
      </c>
      <c r="C8" s="6">
        <v>44016</v>
      </c>
      <c r="D8" s="8">
        <v>7901</v>
      </c>
      <c r="E8" s="8">
        <v>7140</v>
      </c>
      <c r="F8" s="20">
        <f t="shared" si="1"/>
        <v>15041</v>
      </c>
    </row>
    <row r="9" spans="2:6" x14ac:dyDescent="0.3">
      <c r="B9" s="19" t="str">
        <f t="shared" si="0"/>
        <v>SUN</v>
      </c>
      <c r="C9" s="6">
        <v>44017</v>
      </c>
      <c r="D9" s="8">
        <v>6614</v>
      </c>
      <c r="E9" s="8">
        <v>6010</v>
      </c>
      <c r="F9" s="20">
        <f t="shared" si="1"/>
        <v>12624</v>
      </c>
    </row>
    <row r="10" spans="2:6" x14ac:dyDescent="0.3">
      <c r="B10" s="19" t="str">
        <f t="shared" si="0"/>
        <v>MON</v>
      </c>
      <c r="C10" s="6">
        <v>44018</v>
      </c>
      <c r="D10" s="8">
        <v>9041</v>
      </c>
      <c r="E10" s="8">
        <v>8548</v>
      </c>
      <c r="F10" s="20">
        <f t="shared" si="1"/>
        <v>17589</v>
      </c>
    </row>
    <row r="11" spans="2:6" x14ac:dyDescent="0.3">
      <c r="B11" s="19" t="str">
        <f t="shared" si="0"/>
        <v>TUE</v>
      </c>
      <c r="C11" s="6">
        <v>44019</v>
      </c>
      <c r="D11" s="8">
        <v>9729</v>
      </c>
      <c r="E11" s="8">
        <v>9106</v>
      </c>
      <c r="F11" s="20">
        <f t="shared" si="1"/>
        <v>18835</v>
      </c>
    </row>
    <row r="12" spans="2:6" x14ac:dyDescent="0.3">
      <c r="B12" s="19" t="str">
        <f t="shared" si="0"/>
        <v>WED</v>
      </c>
      <c r="C12" s="6">
        <v>44020</v>
      </c>
      <c r="D12" s="8">
        <v>9612</v>
      </c>
      <c r="E12" s="8">
        <v>9019</v>
      </c>
      <c r="F12" s="20">
        <f t="shared" si="1"/>
        <v>18631</v>
      </c>
    </row>
    <row r="13" spans="2:6" x14ac:dyDescent="0.3">
      <c r="B13" s="19" t="str">
        <f t="shared" si="0"/>
        <v>THU</v>
      </c>
      <c r="C13" s="6">
        <v>44021</v>
      </c>
      <c r="D13" s="8">
        <v>10237</v>
      </c>
      <c r="E13" s="8">
        <v>9825</v>
      </c>
      <c r="F13" s="20">
        <f t="shared" si="1"/>
        <v>20062</v>
      </c>
    </row>
    <row r="14" spans="2:6" x14ac:dyDescent="0.3">
      <c r="B14" s="19" t="str">
        <f t="shared" si="0"/>
        <v>FRI</v>
      </c>
      <c r="C14" s="6">
        <v>44022</v>
      </c>
      <c r="D14" s="8">
        <v>8008</v>
      </c>
      <c r="E14" s="8">
        <v>7476</v>
      </c>
      <c r="F14" s="20">
        <f t="shared" si="1"/>
        <v>15484</v>
      </c>
    </row>
    <row r="15" spans="2:6" x14ac:dyDescent="0.3">
      <c r="B15" s="19" t="str">
        <f t="shared" si="0"/>
        <v>SAT</v>
      </c>
      <c r="C15" s="6">
        <v>44023</v>
      </c>
      <c r="D15" s="8">
        <v>6728</v>
      </c>
      <c r="E15" s="8">
        <v>6237</v>
      </c>
      <c r="F15" s="20">
        <f t="shared" si="1"/>
        <v>12965</v>
      </c>
    </row>
    <row r="16" spans="2:6" x14ac:dyDescent="0.3">
      <c r="B16" s="19" t="str">
        <f t="shared" si="0"/>
        <v>SUN</v>
      </c>
      <c r="C16" s="6">
        <v>44024</v>
      </c>
      <c r="D16" s="8">
        <v>7523</v>
      </c>
      <c r="E16" s="8">
        <v>6876</v>
      </c>
      <c r="F16" s="20">
        <f t="shared" si="1"/>
        <v>14399</v>
      </c>
    </row>
    <row r="17" spans="2:6" x14ac:dyDescent="0.3">
      <c r="B17" s="19" t="str">
        <f t="shared" si="0"/>
        <v>MON</v>
      </c>
      <c r="C17" s="6">
        <v>44025</v>
      </c>
      <c r="D17" s="8">
        <v>9743</v>
      </c>
      <c r="E17" s="8">
        <v>9331</v>
      </c>
      <c r="F17" s="20">
        <f t="shared" si="1"/>
        <v>19074</v>
      </c>
    </row>
    <row r="18" spans="2:6" x14ac:dyDescent="0.3">
      <c r="B18" s="19" t="str">
        <f t="shared" si="0"/>
        <v>TUE</v>
      </c>
      <c r="C18" s="6">
        <v>44026</v>
      </c>
      <c r="D18" s="8">
        <v>10265</v>
      </c>
      <c r="E18" s="8">
        <v>9822</v>
      </c>
      <c r="F18" s="20">
        <f t="shared" si="1"/>
        <v>20087</v>
      </c>
    </row>
    <row r="19" spans="2:6" x14ac:dyDescent="0.3">
      <c r="B19" s="19" t="str">
        <f t="shared" si="0"/>
        <v>WED</v>
      </c>
      <c r="C19" s="6">
        <v>44027</v>
      </c>
      <c r="D19" s="8">
        <v>9962</v>
      </c>
      <c r="E19" s="8">
        <v>9375</v>
      </c>
      <c r="F19" s="20">
        <f t="shared" si="1"/>
        <v>19337</v>
      </c>
    </row>
    <row r="20" spans="2:6" x14ac:dyDescent="0.3">
      <c r="B20" s="19" t="str">
        <f t="shared" si="0"/>
        <v>THU</v>
      </c>
      <c r="C20" s="6">
        <v>44028</v>
      </c>
      <c r="D20" s="8">
        <v>10486</v>
      </c>
      <c r="E20" s="8">
        <v>9925</v>
      </c>
      <c r="F20" s="20">
        <f t="shared" si="1"/>
        <v>20411</v>
      </c>
    </row>
    <row r="21" spans="2:6" x14ac:dyDescent="0.3">
      <c r="B21" s="19" t="str">
        <f t="shared" si="0"/>
        <v>FRI</v>
      </c>
      <c r="C21" s="6">
        <v>44029</v>
      </c>
      <c r="D21" s="8">
        <v>9822</v>
      </c>
      <c r="E21" s="8">
        <v>9069</v>
      </c>
      <c r="F21" s="20">
        <f t="shared" si="1"/>
        <v>18891</v>
      </c>
    </row>
    <row r="22" spans="2:6" x14ac:dyDescent="0.3">
      <c r="B22" s="19" t="str">
        <f t="shared" si="0"/>
        <v>SAT</v>
      </c>
      <c r="C22" s="6">
        <v>44030</v>
      </c>
      <c r="D22" s="8">
        <v>8209</v>
      </c>
      <c r="E22" s="8">
        <v>7721</v>
      </c>
      <c r="F22" s="20">
        <f t="shared" si="1"/>
        <v>15930</v>
      </c>
    </row>
    <row r="23" spans="2:6" x14ac:dyDescent="0.3">
      <c r="B23" s="19" t="str">
        <f t="shared" si="0"/>
        <v>SUN</v>
      </c>
      <c r="C23" s="6">
        <v>44031</v>
      </c>
      <c r="D23" s="8">
        <v>6521</v>
      </c>
      <c r="E23" s="8">
        <v>5935</v>
      </c>
      <c r="F23" s="20">
        <f t="shared" si="1"/>
        <v>12456</v>
      </c>
    </row>
    <row r="24" spans="2:6" x14ac:dyDescent="0.3">
      <c r="B24" s="19" t="str">
        <f t="shared" si="0"/>
        <v>MON</v>
      </c>
      <c r="C24" s="6">
        <v>44032</v>
      </c>
      <c r="D24" s="8">
        <v>9319</v>
      </c>
      <c r="E24" s="8">
        <v>8916</v>
      </c>
      <c r="F24" s="20">
        <f t="shared" si="1"/>
        <v>18235</v>
      </c>
    </row>
    <row r="25" spans="2:6" x14ac:dyDescent="0.3">
      <c r="B25" s="19" t="str">
        <f t="shared" si="0"/>
        <v>TUE</v>
      </c>
      <c r="C25" s="6">
        <v>44033</v>
      </c>
      <c r="D25" s="8">
        <v>10264</v>
      </c>
      <c r="E25" s="8">
        <v>9737</v>
      </c>
      <c r="F25" s="20">
        <f t="shared" si="1"/>
        <v>20001</v>
      </c>
    </row>
    <row r="26" spans="2:6" x14ac:dyDescent="0.3">
      <c r="B26" s="19" t="str">
        <f t="shared" si="0"/>
        <v>WED</v>
      </c>
      <c r="C26" s="6">
        <v>44034</v>
      </c>
      <c r="D26" s="8">
        <v>10090</v>
      </c>
      <c r="E26" s="8">
        <v>9314</v>
      </c>
      <c r="F26" s="20">
        <f t="shared" si="1"/>
        <v>19404</v>
      </c>
    </row>
    <row r="27" spans="2:6" x14ac:dyDescent="0.3">
      <c r="B27" s="19" t="str">
        <f t="shared" si="0"/>
        <v>THU</v>
      </c>
      <c r="C27" s="6">
        <v>44035</v>
      </c>
      <c r="D27" s="8">
        <v>9735</v>
      </c>
      <c r="E27" s="8">
        <v>9134</v>
      </c>
      <c r="F27" s="20">
        <f t="shared" si="1"/>
        <v>18869</v>
      </c>
    </row>
    <row r="28" spans="2:6" x14ac:dyDescent="0.3">
      <c r="B28" s="19" t="str">
        <f t="shared" si="0"/>
        <v>FRI</v>
      </c>
      <c r="C28" s="6">
        <v>44036</v>
      </c>
      <c r="D28" s="8">
        <v>9733</v>
      </c>
      <c r="E28" s="8">
        <v>9296</v>
      </c>
      <c r="F28" s="20">
        <f t="shared" si="1"/>
        <v>19029</v>
      </c>
    </row>
    <row r="29" spans="2:6" x14ac:dyDescent="0.3">
      <c r="B29" s="19" t="str">
        <f t="shared" si="0"/>
        <v>SAT</v>
      </c>
      <c r="C29" s="6">
        <v>44037</v>
      </c>
      <c r="D29" s="8">
        <v>8826</v>
      </c>
      <c r="E29" s="8">
        <v>8296</v>
      </c>
      <c r="F29" s="20">
        <f t="shared" si="1"/>
        <v>17122</v>
      </c>
    </row>
    <row r="30" spans="2:6" x14ac:dyDescent="0.3">
      <c r="B30" s="19" t="str">
        <f t="shared" si="0"/>
        <v>SUN</v>
      </c>
      <c r="C30" s="6">
        <v>44038</v>
      </c>
      <c r="D30" s="8">
        <v>7268</v>
      </c>
      <c r="E30" s="8">
        <v>6685</v>
      </c>
      <c r="F30" s="20">
        <f t="shared" si="1"/>
        <v>13953</v>
      </c>
    </row>
    <row r="31" spans="2:6" x14ac:dyDescent="0.3">
      <c r="B31" s="19" t="str">
        <f t="shared" si="0"/>
        <v>MON</v>
      </c>
      <c r="C31" s="6">
        <v>44039</v>
      </c>
      <c r="D31" s="8">
        <v>10094</v>
      </c>
      <c r="E31" s="8">
        <v>9658</v>
      </c>
      <c r="F31" s="20">
        <f t="shared" si="1"/>
        <v>19752</v>
      </c>
    </row>
    <row r="32" spans="2:6" x14ac:dyDescent="0.3">
      <c r="B32" s="19" t="str">
        <f t="shared" si="0"/>
        <v>TUE</v>
      </c>
      <c r="C32" s="6">
        <v>44040</v>
      </c>
      <c r="D32" s="8">
        <v>10052</v>
      </c>
      <c r="E32" s="8">
        <v>9538</v>
      </c>
      <c r="F32" s="20">
        <f t="shared" si="1"/>
        <v>19590</v>
      </c>
    </row>
    <row r="33" spans="2:6" x14ac:dyDescent="0.3">
      <c r="B33" s="19" t="str">
        <f t="shared" si="0"/>
        <v>WED</v>
      </c>
      <c r="C33" s="6">
        <v>44041</v>
      </c>
      <c r="D33" s="8">
        <v>10743</v>
      </c>
      <c r="E33" s="8">
        <v>10212</v>
      </c>
      <c r="F33" s="20">
        <f t="shared" si="1"/>
        <v>20955</v>
      </c>
    </row>
    <row r="34" spans="2:6" x14ac:dyDescent="0.3">
      <c r="B34" s="19" t="str">
        <f t="shared" si="0"/>
        <v>THU</v>
      </c>
      <c r="C34" s="6">
        <v>44042</v>
      </c>
      <c r="D34" s="8">
        <v>10465</v>
      </c>
      <c r="E34" s="8">
        <v>9935</v>
      </c>
      <c r="F34" s="20">
        <f t="shared" si="1"/>
        <v>20400</v>
      </c>
    </row>
    <row r="35" spans="2:6" x14ac:dyDescent="0.3">
      <c r="B35" s="19" t="str">
        <f t="shared" si="0"/>
        <v>FRI</v>
      </c>
      <c r="C35" s="6">
        <v>44043</v>
      </c>
      <c r="D35" s="8">
        <v>10350</v>
      </c>
      <c r="E35" s="8">
        <v>9713</v>
      </c>
      <c r="F35" s="20">
        <f t="shared" si="1"/>
        <v>20063</v>
      </c>
    </row>
    <row r="36" spans="2:6" ht="17.25" thickBot="1" x14ac:dyDescent="0.35">
      <c r="B36" s="32" t="s">
        <v>9</v>
      </c>
      <c r="C36" s="33"/>
      <c r="D36" s="21">
        <f>SUM(D5:D35)</f>
        <v>283944</v>
      </c>
      <c r="E36" s="21">
        <f>SUM(E5:E35)</f>
        <v>266798</v>
      </c>
      <c r="F36" s="22">
        <f>SUM(F5:F35)</f>
        <v>550742</v>
      </c>
    </row>
    <row r="39" spans="2:6" ht="17.25" thickBot="1" x14ac:dyDescent="0.35"/>
    <row r="40" spans="2:6" ht="17.25" thickBot="1" x14ac:dyDescent="0.35">
      <c r="B40" s="34" t="s">
        <v>10</v>
      </c>
      <c r="C40" s="35"/>
      <c r="D40" s="35"/>
      <c r="E40" s="36"/>
      <c r="F40" s="7">
        <f>F36</f>
        <v>550742</v>
      </c>
    </row>
  </sheetData>
  <mergeCells count="3">
    <mergeCell ref="B3:F3"/>
    <mergeCell ref="B36:C36"/>
    <mergeCell ref="B40:E40"/>
  </mergeCells>
  <pageMargins left="0.7" right="0.7" top="0.75" bottom="0.75" header="0.3" footer="0.3"/>
  <pageSetup orientation="portrait" r:id="rId1"/>
  <ignoredErrors>
    <ignoredError sqref="F5:F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topLeftCell="A34" workbookViewId="0">
      <selection activeCell="H45" sqref="H45"/>
    </sheetView>
  </sheetViews>
  <sheetFormatPr defaultRowHeight="16.5" x14ac:dyDescent="0.3"/>
  <cols>
    <col min="1" max="1" width="9.140625" style="2"/>
    <col min="2" max="7" width="12.7109375" style="2" customWidth="1"/>
    <col min="8" max="10" width="11" style="2" bestFit="1" customWidth="1"/>
    <col min="11" max="12" width="9.140625" style="2"/>
    <col min="13" max="13" width="11" style="2" bestFit="1" customWidth="1"/>
    <col min="14" max="16384" width="9.140625" style="2"/>
  </cols>
  <sheetData>
    <row r="2" spans="2:13" ht="17.25" thickBot="1" x14ac:dyDescent="0.35"/>
    <row r="3" spans="2:13" x14ac:dyDescent="0.3">
      <c r="B3" s="41" t="s">
        <v>11</v>
      </c>
      <c r="C3" s="42"/>
      <c r="D3" s="42"/>
      <c r="E3" s="42"/>
      <c r="F3" s="43"/>
    </row>
    <row r="4" spans="2:13" ht="35.25" customHeight="1" x14ac:dyDescent="0.3">
      <c r="B4" s="13" t="s">
        <v>0</v>
      </c>
      <c r="C4" s="5" t="s">
        <v>1</v>
      </c>
      <c r="D4" s="5" t="s">
        <v>2</v>
      </c>
      <c r="E4" s="5" t="s">
        <v>3</v>
      </c>
      <c r="F4" s="14" t="s">
        <v>4</v>
      </c>
      <c r="G4" s="3"/>
      <c r="H4" s="27"/>
      <c r="I4" s="27"/>
      <c r="J4" s="27"/>
    </row>
    <row r="5" spans="2:13" x14ac:dyDescent="0.3">
      <c r="B5" s="15" t="str">
        <f>CHOOSE(WEEKDAY(C5),"SUN","MON","TUE","WED","THU","FRI","SAT")</f>
        <v>WED</v>
      </c>
      <c r="C5" s="26">
        <v>44013</v>
      </c>
      <c r="D5" s="8">
        <v>9124</v>
      </c>
      <c r="E5" s="8">
        <v>8466</v>
      </c>
      <c r="F5" s="16">
        <f>SUM(D5:E5)</f>
        <v>17590</v>
      </c>
      <c r="H5" s="28"/>
      <c r="I5" s="27"/>
      <c r="J5" s="27"/>
    </row>
    <row r="6" spans="2:13" x14ac:dyDescent="0.3">
      <c r="B6" s="15" t="str">
        <f>CHOOSE(WEEKDAY(C6),"SUN","MON","TUE","WED","THU","FRI","SAT")</f>
        <v>THU</v>
      </c>
      <c r="C6" s="26">
        <v>44014</v>
      </c>
      <c r="D6" s="8">
        <v>9744</v>
      </c>
      <c r="E6" s="8">
        <v>9306</v>
      </c>
      <c r="F6" s="16">
        <f t="shared" ref="F6:F27" si="0">SUM(D6:E6)</f>
        <v>19050</v>
      </c>
      <c r="H6" s="28"/>
      <c r="I6" s="27"/>
      <c r="J6" s="27"/>
    </row>
    <row r="7" spans="2:13" x14ac:dyDescent="0.3">
      <c r="B7" s="15" t="str">
        <f>CHOOSE(WEEKDAY(C7),"SUN","MON","TUE","WED","THU","FRI","SAT")</f>
        <v>FRI</v>
      </c>
      <c r="C7" s="26">
        <v>44015</v>
      </c>
      <c r="D7" s="8">
        <v>7736</v>
      </c>
      <c r="E7" s="8">
        <v>7177</v>
      </c>
      <c r="F7" s="16">
        <f t="shared" si="0"/>
        <v>14913</v>
      </c>
      <c r="H7" s="28"/>
      <c r="I7" s="27"/>
      <c r="J7" s="27"/>
    </row>
    <row r="8" spans="2:13" x14ac:dyDescent="0.3">
      <c r="B8" s="15" t="str">
        <f t="shared" ref="B8:B9" si="1">CHOOSE(WEEKDAY(C8),"SUN","MON","TUE","WED","THU","FRI","SAT")</f>
        <v>MON</v>
      </c>
      <c r="C8" s="26">
        <v>44018</v>
      </c>
      <c r="D8" s="8">
        <v>9041</v>
      </c>
      <c r="E8" s="8">
        <v>8548</v>
      </c>
      <c r="F8" s="16">
        <f t="shared" si="0"/>
        <v>17589</v>
      </c>
      <c r="H8" s="28"/>
      <c r="I8" s="27"/>
      <c r="J8" s="27"/>
      <c r="M8" s="25"/>
    </row>
    <row r="9" spans="2:13" x14ac:dyDescent="0.3">
      <c r="B9" s="15" t="str">
        <f t="shared" si="1"/>
        <v>TUE</v>
      </c>
      <c r="C9" s="26">
        <v>44019</v>
      </c>
      <c r="D9" s="8">
        <v>9729</v>
      </c>
      <c r="E9" s="8">
        <v>9106</v>
      </c>
      <c r="F9" s="16">
        <f t="shared" si="0"/>
        <v>18835</v>
      </c>
      <c r="H9" s="28"/>
      <c r="I9" s="27"/>
      <c r="J9" s="27"/>
      <c r="M9" s="25"/>
    </row>
    <row r="10" spans="2:13" x14ac:dyDescent="0.3">
      <c r="B10" s="15" t="str">
        <f t="shared" ref="B10:B27" si="2">CHOOSE(WEEKDAY(C10),"SUN","MON","TUE","WED","THU","FRI","SAT")</f>
        <v>WED</v>
      </c>
      <c r="C10" s="26">
        <v>44020</v>
      </c>
      <c r="D10" s="8">
        <v>9612</v>
      </c>
      <c r="E10" s="8">
        <v>9019</v>
      </c>
      <c r="F10" s="16">
        <f t="shared" si="0"/>
        <v>18631</v>
      </c>
      <c r="H10" s="28"/>
      <c r="I10" s="27"/>
      <c r="J10" s="27"/>
      <c r="M10" s="25"/>
    </row>
    <row r="11" spans="2:13" x14ac:dyDescent="0.3">
      <c r="B11" s="15" t="str">
        <f t="shared" si="2"/>
        <v>THU</v>
      </c>
      <c r="C11" s="26">
        <v>44021</v>
      </c>
      <c r="D11" s="8">
        <v>10237</v>
      </c>
      <c r="E11" s="8">
        <v>9825</v>
      </c>
      <c r="F11" s="16">
        <f t="shared" si="0"/>
        <v>20062</v>
      </c>
      <c r="H11" s="28"/>
      <c r="I11" s="27"/>
      <c r="J11" s="27"/>
      <c r="M11" s="25"/>
    </row>
    <row r="12" spans="2:13" x14ac:dyDescent="0.3">
      <c r="B12" s="15" t="str">
        <f t="shared" si="2"/>
        <v>FRI</v>
      </c>
      <c r="C12" s="26">
        <v>44022</v>
      </c>
      <c r="D12" s="8">
        <v>8008</v>
      </c>
      <c r="E12" s="8">
        <v>7476</v>
      </c>
      <c r="F12" s="16">
        <f t="shared" si="0"/>
        <v>15484</v>
      </c>
      <c r="H12" s="28"/>
      <c r="I12" s="27"/>
      <c r="J12" s="27"/>
      <c r="M12" s="25"/>
    </row>
    <row r="13" spans="2:13" x14ac:dyDescent="0.3">
      <c r="B13" s="15" t="str">
        <f t="shared" si="2"/>
        <v>MON</v>
      </c>
      <c r="C13" s="26">
        <v>44025</v>
      </c>
      <c r="D13" s="8">
        <v>9743</v>
      </c>
      <c r="E13" s="8">
        <v>9331</v>
      </c>
      <c r="F13" s="16">
        <f t="shared" si="0"/>
        <v>19074</v>
      </c>
      <c r="H13" s="28"/>
      <c r="I13" s="27"/>
      <c r="J13" s="27"/>
      <c r="M13" s="25"/>
    </row>
    <row r="14" spans="2:13" x14ac:dyDescent="0.3">
      <c r="B14" s="15" t="str">
        <f t="shared" si="2"/>
        <v>TUE</v>
      </c>
      <c r="C14" s="26">
        <v>44026</v>
      </c>
      <c r="D14" s="8">
        <v>10265</v>
      </c>
      <c r="E14" s="8">
        <v>9822</v>
      </c>
      <c r="F14" s="16">
        <f t="shared" si="0"/>
        <v>20087</v>
      </c>
      <c r="H14" s="28"/>
      <c r="I14" s="27"/>
      <c r="J14" s="27"/>
      <c r="M14" s="25"/>
    </row>
    <row r="15" spans="2:13" x14ac:dyDescent="0.3">
      <c r="B15" s="15" t="str">
        <f t="shared" si="2"/>
        <v>WED</v>
      </c>
      <c r="C15" s="26">
        <v>44027</v>
      </c>
      <c r="D15" s="8">
        <v>9962</v>
      </c>
      <c r="E15" s="8">
        <v>9375</v>
      </c>
      <c r="F15" s="16">
        <f t="shared" si="0"/>
        <v>19337</v>
      </c>
      <c r="H15" s="28"/>
      <c r="I15" s="27"/>
      <c r="J15" s="27"/>
      <c r="M15" s="25"/>
    </row>
    <row r="16" spans="2:13" x14ac:dyDescent="0.3">
      <c r="B16" s="15" t="str">
        <f t="shared" si="2"/>
        <v>THU</v>
      </c>
      <c r="C16" s="26">
        <v>44028</v>
      </c>
      <c r="D16" s="8">
        <v>10486</v>
      </c>
      <c r="E16" s="8">
        <v>9925</v>
      </c>
      <c r="F16" s="16">
        <f t="shared" si="0"/>
        <v>20411</v>
      </c>
      <c r="H16" s="28"/>
      <c r="I16" s="27"/>
      <c r="J16" s="27"/>
    </row>
    <row r="17" spans="2:10" x14ac:dyDescent="0.3">
      <c r="B17" s="15" t="str">
        <f t="shared" si="2"/>
        <v>FRI</v>
      </c>
      <c r="C17" s="26">
        <v>44029</v>
      </c>
      <c r="D17" s="8">
        <v>9822</v>
      </c>
      <c r="E17" s="8">
        <v>9069</v>
      </c>
      <c r="F17" s="16">
        <f t="shared" si="0"/>
        <v>18891</v>
      </c>
      <c r="H17" s="28"/>
      <c r="I17" s="27"/>
      <c r="J17" s="27"/>
    </row>
    <row r="18" spans="2:10" x14ac:dyDescent="0.3">
      <c r="B18" s="15" t="str">
        <f t="shared" si="2"/>
        <v>MON</v>
      </c>
      <c r="C18" s="26">
        <v>44032</v>
      </c>
      <c r="D18" s="8">
        <v>9319</v>
      </c>
      <c r="E18" s="8">
        <v>8916</v>
      </c>
      <c r="F18" s="16">
        <f t="shared" si="0"/>
        <v>18235</v>
      </c>
      <c r="H18" s="28"/>
      <c r="I18" s="27"/>
      <c r="J18" s="27"/>
    </row>
    <row r="19" spans="2:10" x14ac:dyDescent="0.3">
      <c r="B19" s="15" t="str">
        <f t="shared" si="2"/>
        <v>TUE</v>
      </c>
      <c r="C19" s="26">
        <v>44033</v>
      </c>
      <c r="D19" s="8">
        <v>10264</v>
      </c>
      <c r="E19" s="8">
        <v>9737</v>
      </c>
      <c r="F19" s="16">
        <f t="shared" si="0"/>
        <v>20001</v>
      </c>
      <c r="H19" s="28"/>
      <c r="I19" s="27"/>
      <c r="J19" s="27"/>
    </row>
    <row r="20" spans="2:10" x14ac:dyDescent="0.3">
      <c r="B20" s="15" t="str">
        <f t="shared" si="2"/>
        <v>WED</v>
      </c>
      <c r="C20" s="26">
        <v>44034</v>
      </c>
      <c r="D20" s="8">
        <v>10090</v>
      </c>
      <c r="E20" s="8">
        <v>9314</v>
      </c>
      <c r="F20" s="16">
        <f t="shared" si="0"/>
        <v>19404</v>
      </c>
      <c r="H20" s="28"/>
      <c r="I20" s="27"/>
      <c r="J20" s="27"/>
    </row>
    <row r="21" spans="2:10" x14ac:dyDescent="0.3">
      <c r="B21" s="15" t="str">
        <f t="shared" si="2"/>
        <v>THU</v>
      </c>
      <c r="C21" s="26">
        <v>44035</v>
      </c>
      <c r="D21" s="8">
        <v>9735</v>
      </c>
      <c r="E21" s="8">
        <v>9134</v>
      </c>
      <c r="F21" s="16">
        <f t="shared" si="0"/>
        <v>18869</v>
      </c>
      <c r="H21" s="28"/>
      <c r="I21" s="27"/>
      <c r="J21" s="27"/>
    </row>
    <row r="22" spans="2:10" x14ac:dyDescent="0.3">
      <c r="B22" s="15" t="str">
        <f t="shared" si="2"/>
        <v>FRI</v>
      </c>
      <c r="C22" s="26">
        <v>44036</v>
      </c>
      <c r="D22" s="8">
        <v>9733</v>
      </c>
      <c r="E22" s="8">
        <v>9296</v>
      </c>
      <c r="F22" s="16">
        <f t="shared" si="0"/>
        <v>19029</v>
      </c>
      <c r="H22" s="28"/>
      <c r="I22" s="27"/>
      <c r="J22" s="27"/>
    </row>
    <row r="23" spans="2:10" x14ac:dyDescent="0.3">
      <c r="B23" s="15" t="str">
        <f t="shared" si="2"/>
        <v>MON</v>
      </c>
      <c r="C23" s="26">
        <v>44039</v>
      </c>
      <c r="D23" s="8">
        <v>10094</v>
      </c>
      <c r="E23" s="8">
        <v>9658</v>
      </c>
      <c r="F23" s="16">
        <f t="shared" si="0"/>
        <v>19752</v>
      </c>
      <c r="H23" s="28"/>
      <c r="I23" s="27"/>
      <c r="J23" s="27"/>
    </row>
    <row r="24" spans="2:10" x14ac:dyDescent="0.3">
      <c r="B24" s="15" t="str">
        <f t="shared" si="2"/>
        <v>TUE</v>
      </c>
      <c r="C24" s="26">
        <v>44040</v>
      </c>
      <c r="D24" s="8">
        <v>10052</v>
      </c>
      <c r="E24" s="8">
        <v>9538</v>
      </c>
      <c r="F24" s="16">
        <f t="shared" si="0"/>
        <v>19590</v>
      </c>
      <c r="H24" s="28"/>
      <c r="I24" s="27"/>
      <c r="J24" s="27"/>
    </row>
    <row r="25" spans="2:10" x14ac:dyDescent="0.3">
      <c r="B25" s="15" t="str">
        <f t="shared" si="2"/>
        <v>WED</v>
      </c>
      <c r="C25" s="26">
        <v>44041</v>
      </c>
      <c r="D25" s="8">
        <v>10743</v>
      </c>
      <c r="E25" s="8">
        <v>10212</v>
      </c>
      <c r="F25" s="16">
        <f t="shared" si="0"/>
        <v>20955</v>
      </c>
      <c r="H25" s="28"/>
      <c r="I25" s="27"/>
      <c r="J25" s="27"/>
    </row>
    <row r="26" spans="2:10" x14ac:dyDescent="0.3">
      <c r="B26" s="15" t="str">
        <f t="shared" si="2"/>
        <v>THU</v>
      </c>
      <c r="C26" s="26">
        <v>44042</v>
      </c>
      <c r="D26" s="8">
        <v>10465</v>
      </c>
      <c r="E26" s="8">
        <v>9935</v>
      </c>
      <c r="F26" s="16">
        <f t="shared" si="0"/>
        <v>20400</v>
      </c>
      <c r="H26" s="28"/>
      <c r="I26" s="27"/>
      <c r="J26" s="27"/>
    </row>
    <row r="27" spans="2:10" x14ac:dyDescent="0.3">
      <c r="B27" s="15" t="str">
        <f t="shared" si="2"/>
        <v>FRI</v>
      </c>
      <c r="C27" s="26">
        <v>44043</v>
      </c>
      <c r="D27" s="8">
        <v>10350</v>
      </c>
      <c r="E27" s="8">
        <v>9713</v>
      </c>
      <c r="F27" s="16">
        <f t="shared" si="0"/>
        <v>20063</v>
      </c>
      <c r="H27" s="28"/>
      <c r="I27" s="27"/>
      <c r="J27" s="27"/>
    </row>
    <row r="28" spans="2:10" ht="17.25" thickBot="1" x14ac:dyDescent="0.35">
      <c r="B28" s="37" t="s">
        <v>5</v>
      </c>
      <c r="C28" s="38"/>
      <c r="D28" s="24">
        <f>SUM(D5:D27)</f>
        <v>224354</v>
      </c>
      <c r="E28" s="24">
        <f>SUM(E5:E27)</f>
        <v>211898</v>
      </c>
      <c r="F28" s="12">
        <f>SUM(F5:F27)</f>
        <v>436252</v>
      </c>
      <c r="H28" s="28"/>
      <c r="I28" s="27"/>
      <c r="J28" s="27"/>
    </row>
    <row r="29" spans="2:10" ht="17.25" thickBot="1" x14ac:dyDescent="0.35">
      <c r="H29" s="28"/>
      <c r="I29" s="27"/>
      <c r="J29" s="27"/>
    </row>
    <row r="30" spans="2:10" x14ac:dyDescent="0.3">
      <c r="B30" s="39" t="s">
        <v>13</v>
      </c>
      <c r="C30" s="40"/>
      <c r="D30" s="40"/>
      <c r="E30" s="40"/>
      <c r="F30" s="9">
        <f>F28</f>
        <v>436252</v>
      </c>
      <c r="H30" s="28"/>
      <c r="I30" s="27"/>
      <c r="J30" s="27"/>
    </row>
    <row r="31" spans="2:10" ht="17.25" thickBot="1" x14ac:dyDescent="0.35">
      <c r="B31" s="37" t="s">
        <v>6</v>
      </c>
      <c r="C31" s="38"/>
      <c r="D31" s="38"/>
      <c r="E31" s="38"/>
      <c r="F31" s="10">
        <f>AVERAGE(F5:F27)</f>
        <v>18967.478260869564</v>
      </c>
      <c r="H31" s="28"/>
      <c r="I31" s="27"/>
      <c r="J31" s="27"/>
    </row>
    <row r="32" spans="2:10" x14ac:dyDescent="0.3">
      <c r="H32" s="28"/>
      <c r="I32" s="27"/>
      <c r="J32" s="27"/>
    </row>
    <row r="33" spans="2:10" x14ac:dyDescent="0.3">
      <c r="H33" s="28"/>
      <c r="I33" s="27"/>
      <c r="J33" s="27"/>
    </row>
    <row r="34" spans="2:10" ht="17.25" thickBot="1" x14ac:dyDescent="0.35">
      <c r="H34" s="28"/>
      <c r="I34" s="27"/>
      <c r="J34" s="27"/>
    </row>
    <row r="35" spans="2:10" x14ac:dyDescent="0.3">
      <c r="B35" s="41" t="s">
        <v>12</v>
      </c>
      <c r="C35" s="42"/>
      <c r="D35" s="42"/>
      <c r="E35" s="42"/>
      <c r="F35" s="43"/>
      <c r="H35" s="28"/>
      <c r="I35" s="27"/>
      <c r="J35" s="27"/>
    </row>
    <row r="36" spans="2:10" ht="28.5" x14ac:dyDescent="0.3">
      <c r="B36" s="18" t="s">
        <v>0</v>
      </c>
      <c r="C36" s="11" t="s">
        <v>1</v>
      </c>
      <c r="D36" s="11" t="s">
        <v>2</v>
      </c>
      <c r="E36" s="11" t="s">
        <v>3</v>
      </c>
      <c r="F36" s="14" t="s">
        <v>4</v>
      </c>
      <c r="H36" s="27"/>
      <c r="I36" s="28"/>
      <c r="J36" s="27"/>
    </row>
    <row r="37" spans="2:10" x14ac:dyDescent="0.3">
      <c r="B37" s="15" t="str">
        <f t="shared" ref="B37:B44" si="3">CHOOSE(WEEKDAY(C37),"SUN","MON","TUE","WED","THU","FRI","SAT")</f>
        <v>SAT</v>
      </c>
      <c r="C37" s="26">
        <v>44016</v>
      </c>
      <c r="D37" s="8">
        <v>7901</v>
      </c>
      <c r="E37" s="8">
        <v>7140</v>
      </c>
      <c r="F37" s="16">
        <f>SUM(D37:E37)</f>
        <v>15041</v>
      </c>
    </row>
    <row r="38" spans="2:10" x14ac:dyDescent="0.3">
      <c r="B38" s="15" t="str">
        <f t="shared" si="3"/>
        <v>SUN</v>
      </c>
      <c r="C38" s="26">
        <v>44017</v>
      </c>
      <c r="D38" s="8">
        <v>6614</v>
      </c>
      <c r="E38" s="8">
        <v>6010</v>
      </c>
      <c r="F38" s="16">
        <f t="shared" ref="F38:F44" si="4">SUM(D38:E38)</f>
        <v>12624</v>
      </c>
    </row>
    <row r="39" spans="2:10" x14ac:dyDescent="0.3">
      <c r="B39" s="15" t="str">
        <f t="shared" si="3"/>
        <v>SAT</v>
      </c>
      <c r="C39" s="26">
        <v>44023</v>
      </c>
      <c r="D39" s="8">
        <v>6728</v>
      </c>
      <c r="E39" s="8">
        <v>6237</v>
      </c>
      <c r="F39" s="16">
        <f t="shared" si="4"/>
        <v>12965</v>
      </c>
    </row>
    <row r="40" spans="2:10" x14ac:dyDescent="0.3">
      <c r="B40" s="15" t="str">
        <f t="shared" si="3"/>
        <v>SUN</v>
      </c>
      <c r="C40" s="26">
        <v>44024</v>
      </c>
      <c r="D40" s="8">
        <v>7523</v>
      </c>
      <c r="E40" s="8">
        <v>6876</v>
      </c>
      <c r="F40" s="16">
        <f t="shared" si="4"/>
        <v>14399</v>
      </c>
    </row>
    <row r="41" spans="2:10" x14ac:dyDescent="0.3">
      <c r="B41" s="15" t="str">
        <f t="shared" si="3"/>
        <v>SAT</v>
      </c>
      <c r="C41" s="26">
        <v>44030</v>
      </c>
      <c r="D41" s="8">
        <v>8209</v>
      </c>
      <c r="E41" s="8">
        <v>7721</v>
      </c>
      <c r="F41" s="16">
        <f t="shared" si="4"/>
        <v>15930</v>
      </c>
    </row>
    <row r="42" spans="2:10" x14ac:dyDescent="0.3">
      <c r="B42" s="15" t="str">
        <f t="shared" si="3"/>
        <v>SUN</v>
      </c>
      <c r="C42" s="26">
        <v>44031</v>
      </c>
      <c r="D42" s="8">
        <v>6521</v>
      </c>
      <c r="E42" s="8">
        <v>5935</v>
      </c>
      <c r="F42" s="16">
        <f t="shared" si="4"/>
        <v>12456</v>
      </c>
    </row>
    <row r="43" spans="2:10" x14ac:dyDescent="0.3">
      <c r="B43" s="15" t="str">
        <f t="shared" si="3"/>
        <v>SAT</v>
      </c>
      <c r="C43" s="26">
        <v>44037</v>
      </c>
      <c r="D43" s="8">
        <v>8826</v>
      </c>
      <c r="E43" s="8">
        <v>8296</v>
      </c>
      <c r="F43" s="16">
        <f t="shared" si="4"/>
        <v>17122</v>
      </c>
    </row>
    <row r="44" spans="2:10" x14ac:dyDescent="0.3">
      <c r="B44" s="15" t="str">
        <f t="shared" si="3"/>
        <v>SUN</v>
      </c>
      <c r="C44" s="26">
        <v>44038</v>
      </c>
      <c r="D44" s="8">
        <v>7268</v>
      </c>
      <c r="E44" s="8">
        <v>6685</v>
      </c>
      <c r="F44" s="16">
        <f t="shared" si="4"/>
        <v>13953</v>
      </c>
    </row>
    <row r="45" spans="2:10" ht="17.25" thickBot="1" x14ac:dyDescent="0.35">
      <c r="B45" s="37" t="s">
        <v>5</v>
      </c>
      <c r="C45" s="38"/>
      <c r="D45" s="17">
        <f>SUM(D37:D44)</f>
        <v>59590</v>
      </c>
      <c r="E45" s="17">
        <f>SUM(E37:E44)</f>
        <v>54900</v>
      </c>
      <c r="F45" s="12">
        <f>SUM(F37:F44)</f>
        <v>114490</v>
      </c>
    </row>
    <row r="46" spans="2:10" ht="17.25" thickBot="1" x14ac:dyDescent="0.35">
      <c r="B46" s="4"/>
      <c r="C46" s="4"/>
      <c r="D46" s="4"/>
      <c r="E46" s="4"/>
      <c r="F46" s="4"/>
    </row>
    <row r="47" spans="2:10" x14ac:dyDescent="0.3">
      <c r="B47" s="39" t="s">
        <v>7</v>
      </c>
      <c r="C47" s="40"/>
      <c r="D47" s="40"/>
      <c r="E47" s="40"/>
      <c r="F47" s="23">
        <f>AVERAGE(F37,F39,F41,F43)</f>
        <v>15264.5</v>
      </c>
    </row>
    <row r="48" spans="2:10" ht="17.25" thickBot="1" x14ac:dyDescent="0.35">
      <c r="B48" s="37" t="s">
        <v>8</v>
      </c>
      <c r="C48" s="38"/>
      <c r="D48" s="38"/>
      <c r="E48" s="38"/>
      <c r="F48" s="10">
        <f>AVERAGE(F38,F40,F42,F44)</f>
        <v>13358</v>
      </c>
    </row>
  </sheetData>
  <mergeCells count="8">
    <mergeCell ref="B45:C45"/>
    <mergeCell ref="B47:E47"/>
    <mergeCell ref="B48:E48"/>
    <mergeCell ref="B3:F3"/>
    <mergeCell ref="B28:C28"/>
    <mergeCell ref="B30:E30"/>
    <mergeCell ref="B31:E31"/>
    <mergeCell ref="B35:F35"/>
  </mergeCells>
  <pageMargins left="0.7" right="0.7" top="0.75" bottom="0.75" header="0.3" footer="0.3"/>
  <pageSetup orientation="portrait" r:id="rId1"/>
  <ignoredErrors>
    <ignoredError sqref="F23:F27 F37:F44 F5:F2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E49042-7779-4D53-9540-4F86380C9306}"/>
</file>

<file path=customXml/itemProps2.xml><?xml version="1.0" encoding="utf-8"?>
<ds:datastoreItem xmlns:ds="http://schemas.openxmlformats.org/officeDocument/2006/customXml" ds:itemID="{56222A58-22D9-4EA6-8BF6-5AE6D3720E88}"/>
</file>

<file path=customXml/itemProps3.xml><?xml version="1.0" encoding="utf-8"?>
<ds:datastoreItem xmlns:ds="http://schemas.openxmlformats.org/officeDocument/2006/customXml" ds:itemID="{1DA06A62-80DA-4FCB-B1F8-08C7A1A5D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2020-06-26T16:56:30Z</dcterms:created>
  <dcterms:modified xsi:type="dcterms:W3CDTF">2020-08-03T19:17:20Z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