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28800" windowHeight="12420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4" i="1" l="1"/>
  <c r="E34" i="1"/>
  <c r="D34" i="1"/>
  <c r="F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F44" i="2"/>
  <c r="E41" i="2"/>
  <c r="D41" i="2"/>
  <c r="F33" i="2"/>
  <c r="F34" i="2"/>
  <c r="F45" i="2" s="1"/>
  <c r="F35" i="2"/>
  <c r="F36" i="2"/>
  <c r="F37" i="2"/>
  <c r="F38" i="2"/>
  <c r="F39" i="2"/>
  <c r="F40" i="2"/>
  <c r="F32" i="2"/>
  <c r="F41" i="2" s="1"/>
  <c r="F43" i="2" s="1"/>
  <c r="E25" i="2"/>
  <c r="D2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F28" i="2" s="1"/>
  <c r="F25" i="2" l="1"/>
  <c r="F27" i="2" s="1"/>
  <c r="B24" i="2" l="1"/>
  <c r="B40" i="2"/>
  <c r="B39" i="2"/>
  <c r="B23" i="2"/>
  <c r="B22" i="2"/>
  <c r="B21" i="2"/>
  <c r="B20" i="2"/>
  <c r="B19" i="2"/>
  <c r="B38" i="2"/>
  <c r="B37" i="2"/>
  <c r="B18" i="2"/>
  <c r="B17" i="2"/>
  <c r="B16" i="2"/>
  <c r="B15" i="2"/>
  <c r="B14" i="2"/>
  <c r="B36" i="2"/>
  <c r="B35" i="2"/>
  <c r="B13" i="2"/>
  <c r="B12" i="2"/>
  <c r="B11" i="2"/>
  <c r="B10" i="2"/>
  <c r="B9" i="2"/>
  <c r="B34" i="2"/>
  <c r="B33" i="2"/>
  <c r="B8" i="2"/>
  <c r="B7" i="2"/>
  <c r="B6" i="2"/>
  <c r="B5" i="2"/>
  <c r="B4" i="2"/>
  <c r="B3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</calcChain>
</file>

<file path=xl/sharedStrings.xml><?xml version="1.0" encoding="utf-8"?>
<sst xmlns="http://schemas.openxmlformats.org/spreadsheetml/2006/main" count="26" uniqueCount="16">
  <si>
    <t>Day</t>
  </si>
  <si>
    <t>Date</t>
  </si>
  <si>
    <t>WHT</t>
  </si>
  <si>
    <t>STG</t>
  </si>
  <si>
    <t>Combined Total</t>
  </si>
  <si>
    <t>Total:</t>
  </si>
  <si>
    <t>Total</t>
  </si>
  <si>
    <t>November 2020: WEEKDAY TOTALS</t>
  </si>
  <si>
    <t>November 2020: WEEKEND TOTALS</t>
  </si>
  <si>
    <t>Totals:</t>
  </si>
  <si>
    <t>Total Weekday Ridership:</t>
  </si>
  <si>
    <t>Total Weekend Ridership:</t>
  </si>
  <si>
    <t>Average Saturday Ridership:</t>
  </si>
  <si>
    <t>Average Sunday Ridership:</t>
  </si>
  <si>
    <t>Total Ridership November 2020:</t>
  </si>
  <si>
    <t>Average Ridership/Weekday: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</si>
</sst>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7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22" workbookViewId="0">
      <selection activeCell="F34" sqref="F34"/>
    </sheetView>
  </sheetViews>
  <sheetFormatPr defaultRowHeight="16.5" x14ac:dyDescent="0.3"/>
  <cols>
    <col min="1" max="1" width="9.140625" style="1"/>
    <col min="2" max="2" width="10.85546875" style="1" customWidth="1"/>
    <col min="3" max="3" width="9.85546875" style="1" bestFit="1" customWidth="1"/>
    <col min="4" max="5" width="10" style="1" bestFit="1" customWidth="1"/>
    <col min="6" max="6" width="10.28515625" style="1" customWidth="1"/>
    <col min="7" max="16384" width="9.140625" style="1"/>
  </cols>
  <sheetData>
    <row r="2" spans="2:6" x14ac:dyDescent="0.3">
      <c r="B2" s="13">
        <v>44136</v>
      </c>
      <c r="C2" s="14"/>
      <c r="D2" s="14"/>
      <c r="E2" s="14"/>
      <c r="F2" s="14"/>
    </row>
    <row r="3" spans="2:6" ht="33" x14ac:dyDescent="0.3"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2:6" x14ac:dyDescent="0.3">
      <c r="B4" s="9" t="str">
        <f>CHOOSE(WEEKDAY(C4),"Sunday","Monday","Tuesday","Wednesday","Thursday","Friday","Saturday")</f>
        <v>Sunday</v>
      </c>
      <c r="C4" s="10">
        <v>44136</v>
      </c>
      <c r="D4" s="11">
        <v>6434</v>
      </c>
      <c r="E4" s="11">
        <v>5705</v>
      </c>
      <c r="F4" s="12">
        <f>SUM(D4:E4)</f>
        <v>12139</v>
      </c>
    </row>
    <row r="5" spans="2:6" x14ac:dyDescent="0.3">
      <c r="B5" s="9" t="str">
        <f t="shared" ref="B5:B33" si="0">CHOOSE(WEEKDAY(C5),"Sunday","Monday","Tuesday","Wednesday","Thursday","Friday","Saturday")</f>
        <v>Monday</v>
      </c>
      <c r="C5" s="10">
        <v>44137</v>
      </c>
      <c r="D5" s="11">
        <v>10931</v>
      </c>
      <c r="E5" s="11">
        <v>10692</v>
      </c>
      <c r="F5" s="12">
        <f t="shared" ref="F5:F33" si="1">SUM(D5:E5)</f>
        <v>21623</v>
      </c>
    </row>
    <row r="6" spans="2:6" x14ac:dyDescent="0.3">
      <c r="B6" s="9" t="str">
        <f t="shared" si="0"/>
        <v>Tuesday</v>
      </c>
      <c r="C6" s="10">
        <v>44138</v>
      </c>
      <c r="D6" s="11">
        <v>9987</v>
      </c>
      <c r="E6" s="11">
        <v>9969</v>
      </c>
      <c r="F6" s="12">
        <f t="shared" si="1"/>
        <v>19956</v>
      </c>
    </row>
    <row r="7" spans="2:6" x14ac:dyDescent="0.3">
      <c r="B7" s="9" t="str">
        <f t="shared" si="0"/>
        <v>Wednesday</v>
      </c>
      <c r="C7" s="10">
        <v>44139</v>
      </c>
      <c r="D7" s="11">
        <v>10762</v>
      </c>
      <c r="E7" s="11">
        <v>10572</v>
      </c>
      <c r="F7" s="12">
        <f t="shared" si="1"/>
        <v>21334</v>
      </c>
    </row>
    <row r="8" spans="2:6" x14ac:dyDescent="0.3">
      <c r="B8" s="9" t="str">
        <f t="shared" si="0"/>
        <v>Thursday</v>
      </c>
      <c r="C8" s="10">
        <v>44140</v>
      </c>
      <c r="D8" s="11">
        <v>11576</v>
      </c>
      <c r="E8" s="11">
        <v>11452</v>
      </c>
      <c r="F8" s="12">
        <f t="shared" si="1"/>
        <v>23028</v>
      </c>
    </row>
    <row r="9" spans="2:6" x14ac:dyDescent="0.3">
      <c r="B9" s="9" t="str">
        <f t="shared" si="0"/>
        <v>Friday</v>
      </c>
      <c r="C9" s="10">
        <v>44141</v>
      </c>
      <c r="D9" s="11">
        <v>11751</v>
      </c>
      <c r="E9" s="11">
        <v>12048</v>
      </c>
      <c r="F9" s="12">
        <f t="shared" si="1"/>
        <v>23799</v>
      </c>
    </row>
    <row r="10" spans="2:6" x14ac:dyDescent="0.3">
      <c r="B10" s="9" t="str">
        <f t="shared" si="0"/>
        <v>Saturday</v>
      </c>
      <c r="C10" s="10">
        <v>44142</v>
      </c>
      <c r="D10" s="11">
        <v>10195</v>
      </c>
      <c r="E10" s="11">
        <v>9895</v>
      </c>
      <c r="F10" s="12">
        <f t="shared" si="1"/>
        <v>20090</v>
      </c>
    </row>
    <row r="11" spans="2:6" x14ac:dyDescent="0.3">
      <c r="B11" s="9" t="str">
        <f t="shared" si="0"/>
        <v>Sunday</v>
      </c>
      <c r="C11" s="10">
        <v>44143</v>
      </c>
      <c r="D11" s="11">
        <v>8948</v>
      </c>
      <c r="E11" s="11">
        <v>8516</v>
      </c>
      <c r="F11" s="12">
        <f t="shared" si="1"/>
        <v>17464</v>
      </c>
    </row>
    <row r="12" spans="2:6" x14ac:dyDescent="0.3">
      <c r="B12" s="9" t="str">
        <f t="shared" si="0"/>
        <v>Monday</v>
      </c>
      <c r="C12" s="10">
        <v>44144</v>
      </c>
      <c r="D12" s="11">
        <v>11140</v>
      </c>
      <c r="E12" s="11">
        <v>11064</v>
      </c>
      <c r="F12" s="12">
        <f t="shared" si="1"/>
        <v>22204</v>
      </c>
    </row>
    <row r="13" spans="2:6" x14ac:dyDescent="0.3">
      <c r="B13" s="9" t="str">
        <f t="shared" si="0"/>
        <v>Tuesday</v>
      </c>
      <c r="C13" s="10">
        <v>44145</v>
      </c>
      <c r="D13" s="11">
        <v>12106</v>
      </c>
      <c r="E13" s="11">
        <v>11688</v>
      </c>
      <c r="F13" s="12">
        <f t="shared" si="1"/>
        <v>23794</v>
      </c>
    </row>
    <row r="14" spans="2:6" x14ac:dyDescent="0.3">
      <c r="B14" s="9" t="str">
        <f t="shared" si="0"/>
        <v>Wednesday</v>
      </c>
      <c r="C14" s="10">
        <v>44146</v>
      </c>
      <c r="D14" s="11">
        <v>9713</v>
      </c>
      <c r="E14" s="11">
        <v>9671</v>
      </c>
      <c r="F14" s="12">
        <f t="shared" si="1"/>
        <v>19384</v>
      </c>
    </row>
    <row r="15" spans="2:6" x14ac:dyDescent="0.3">
      <c r="B15" s="9" t="str">
        <f t="shared" si="0"/>
        <v>Thursday</v>
      </c>
      <c r="C15" s="10">
        <v>44147</v>
      </c>
      <c r="D15" s="11">
        <v>10540</v>
      </c>
      <c r="E15" s="11">
        <v>10474</v>
      </c>
      <c r="F15" s="12">
        <f t="shared" si="1"/>
        <v>21014</v>
      </c>
    </row>
    <row r="16" spans="2:6" x14ac:dyDescent="0.3">
      <c r="B16" s="9" t="str">
        <f t="shared" si="0"/>
        <v>Friday</v>
      </c>
      <c r="C16" s="10">
        <v>44148</v>
      </c>
      <c r="D16" s="11">
        <v>11079</v>
      </c>
      <c r="E16" s="11">
        <v>10877</v>
      </c>
      <c r="F16" s="12">
        <f t="shared" si="1"/>
        <v>21956</v>
      </c>
    </row>
    <row r="17" spans="2:6" x14ac:dyDescent="0.3">
      <c r="B17" s="9" t="str">
        <f t="shared" si="0"/>
        <v>Saturday</v>
      </c>
      <c r="C17" s="10">
        <v>44149</v>
      </c>
      <c r="D17" s="11">
        <v>9177</v>
      </c>
      <c r="E17" s="11">
        <v>8933</v>
      </c>
      <c r="F17" s="12">
        <f t="shared" si="1"/>
        <v>18110</v>
      </c>
    </row>
    <row r="18" spans="2:6" x14ac:dyDescent="0.3">
      <c r="B18" s="9" t="str">
        <f t="shared" si="0"/>
        <v>Sunday</v>
      </c>
      <c r="C18" s="10">
        <v>44150</v>
      </c>
      <c r="D18" s="11">
        <v>6343</v>
      </c>
      <c r="E18" s="11">
        <v>6123</v>
      </c>
      <c r="F18" s="12">
        <f t="shared" si="1"/>
        <v>12466</v>
      </c>
    </row>
    <row r="19" spans="2:6" x14ac:dyDescent="0.3">
      <c r="B19" s="9" t="str">
        <f t="shared" si="0"/>
        <v>Monday</v>
      </c>
      <c r="C19" s="10">
        <v>44151</v>
      </c>
      <c r="D19" s="11">
        <v>11003</v>
      </c>
      <c r="E19" s="11">
        <v>10799</v>
      </c>
      <c r="F19" s="12">
        <f t="shared" si="1"/>
        <v>21802</v>
      </c>
    </row>
    <row r="20" spans="2:6" x14ac:dyDescent="0.3">
      <c r="B20" s="9" t="str">
        <f t="shared" si="0"/>
        <v>Tuesday</v>
      </c>
      <c r="C20" s="10">
        <v>44152</v>
      </c>
      <c r="D20" s="11">
        <v>10946</v>
      </c>
      <c r="E20" s="11">
        <v>10642</v>
      </c>
      <c r="F20" s="12">
        <f t="shared" si="1"/>
        <v>21588</v>
      </c>
    </row>
    <row r="21" spans="2:6" x14ac:dyDescent="0.3">
      <c r="B21" s="9" t="str">
        <f t="shared" si="0"/>
        <v>Wednesday</v>
      </c>
      <c r="C21" s="10">
        <v>44153</v>
      </c>
      <c r="D21" s="11">
        <v>10807</v>
      </c>
      <c r="E21" s="11">
        <v>10605</v>
      </c>
      <c r="F21" s="12">
        <f t="shared" si="1"/>
        <v>21412</v>
      </c>
    </row>
    <row r="22" spans="2:6" x14ac:dyDescent="0.3">
      <c r="B22" s="9" t="str">
        <f t="shared" si="0"/>
        <v>Thursday</v>
      </c>
      <c r="C22" s="10">
        <v>44154</v>
      </c>
      <c r="D22" s="11">
        <v>10620</v>
      </c>
      <c r="E22" s="11">
        <v>10466</v>
      </c>
      <c r="F22" s="12">
        <f t="shared" si="1"/>
        <v>21086</v>
      </c>
    </row>
    <row r="23" spans="2:6" x14ac:dyDescent="0.3">
      <c r="B23" s="9" t="str">
        <f t="shared" si="0"/>
        <v>Friday</v>
      </c>
      <c r="C23" s="10">
        <v>44155</v>
      </c>
      <c r="D23" s="11">
        <v>11352</v>
      </c>
      <c r="E23" s="11">
        <v>11411</v>
      </c>
      <c r="F23" s="12">
        <f t="shared" si="1"/>
        <v>22763</v>
      </c>
    </row>
    <row r="24" spans="2:6" x14ac:dyDescent="0.3">
      <c r="B24" s="9" t="str">
        <f t="shared" si="0"/>
        <v>Saturday</v>
      </c>
      <c r="C24" s="10">
        <v>44156</v>
      </c>
      <c r="D24" s="11">
        <v>8532</v>
      </c>
      <c r="E24" s="11">
        <v>8365</v>
      </c>
      <c r="F24" s="12">
        <f t="shared" si="1"/>
        <v>16897</v>
      </c>
    </row>
    <row r="25" spans="2:6" x14ac:dyDescent="0.3">
      <c r="B25" s="9" t="str">
        <f t="shared" si="0"/>
        <v>Sunday</v>
      </c>
      <c r="C25" s="10">
        <v>44157</v>
      </c>
      <c r="D25" s="11">
        <v>6475</v>
      </c>
      <c r="E25" s="11">
        <v>6072</v>
      </c>
      <c r="F25" s="12">
        <f t="shared" si="1"/>
        <v>12547</v>
      </c>
    </row>
    <row r="26" spans="2:6" x14ac:dyDescent="0.3">
      <c r="B26" s="9" t="str">
        <f t="shared" si="0"/>
        <v>Monday</v>
      </c>
      <c r="C26" s="10">
        <v>44158</v>
      </c>
      <c r="D26" s="11">
        <v>10211</v>
      </c>
      <c r="E26" s="11">
        <v>10296</v>
      </c>
      <c r="F26" s="12">
        <f t="shared" si="1"/>
        <v>20507</v>
      </c>
    </row>
    <row r="27" spans="2:6" x14ac:dyDescent="0.3">
      <c r="B27" s="9" t="str">
        <f t="shared" si="0"/>
        <v>Tuesday</v>
      </c>
      <c r="C27" s="10">
        <v>44159</v>
      </c>
      <c r="D27" s="11">
        <v>10940</v>
      </c>
      <c r="E27" s="11">
        <v>10899</v>
      </c>
      <c r="F27" s="12">
        <f t="shared" si="1"/>
        <v>21839</v>
      </c>
    </row>
    <row r="28" spans="2:6" x14ac:dyDescent="0.3">
      <c r="B28" s="9" t="str">
        <f t="shared" si="0"/>
        <v>Wednesday</v>
      </c>
      <c r="C28" s="10">
        <v>44160</v>
      </c>
      <c r="D28" s="11">
        <v>11174</v>
      </c>
      <c r="E28" s="11">
        <v>10743</v>
      </c>
      <c r="F28" s="12">
        <f t="shared" si="1"/>
        <v>21917</v>
      </c>
    </row>
    <row r="29" spans="2:6" x14ac:dyDescent="0.3">
      <c r="B29" s="9" t="str">
        <f t="shared" si="0"/>
        <v>Thursday</v>
      </c>
      <c r="C29" s="10">
        <v>44161</v>
      </c>
      <c r="D29" s="11">
        <v>6044</v>
      </c>
      <c r="E29" s="11">
        <v>6392</v>
      </c>
      <c r="F29" s="12">
        <f t="shared" si="1"/>
        <v>12436</v>
      </c>
    </row>
    <row r="30" spans="2:6" x14ac:dyDescent="0.3">
      <c r="B30" s="9" t="str">
        <f t="shared" si="0"/>
        <v>Friday</v>
      </c>
      <c r="C30" s="10">
        <v>44162</v>
      </c>
      <c r="D30" s="11">
        <v>9506</v>
      </c>
      <c r="E30" s="11">
        <v>9585</v>
      </c>
      <c r="F30" s="12">
        <f t="shared" si="1"/>
        <v>19091</v>
      </c>
    </row>
    <row r="31" spans="2:6" x14ac:dyDescent="0.3">
      <c r="B31" s="9" t="str">
        <f t="shared" si="0"/>
        <v>Saturday</v>
      </c>
      <c r="C31" s="10">
        <v>44163</v>
      </c>
      <c r="D31" s="11">
        <v>8322</v>
      </c>
      <c r="E31" s="11">
        <v>8408</v>
      </c>
      <c r="F31" s="12">
        <f t="shared" si="1"/>
        <v>16730</v>
      </c>
    </row>
    <row r="32" spans="2:6" x14ac:dyDescent="0.3">
      <c r="B32" s="9" t="str">
        <f t="shared" si="0"/>
        <v>Sunday</v>
      </c>
      <c r="C32" s="10">
        <v>44164</v>
      </c>
      <c r="D32" s="11">
        <v>6924</v>
      </c>
      <c r="E32" s="11">
        <v>6910</v>
      </c>
      <c r="F32" s="12">
        <f t="shared" si="1"/>
        <v>13834</v>
      </c>
    </row>
    <row r="33" spans="2:6" x14ac:dyDescent="0.3">
      <c r="B33" s="9" t="str">
        <f t="shared" si="0"/>
        <v>Monday</v>
      </c>
      <c r="C33" s="10">
        <v>44165</v>
      </c>
      <c r="D33" s="11">
        <v>9395</v>
      </c>
      <c r="E33" s="11">
        <v>9119</v>
      </c>
      <c r="F33" s="12">
        <f t="shared" si="1"/>
        <v>18514</v>
      </c>
    </row>
    <row r="34" spans="2:6" x14ac:dyDescent="0.3">
      <c r="B34" s="15" t="s">
        <v>5</v>
      </c>
      <c r="C34" s="15"/>
      <c r="D34" s="12">
        <f>SUM(D4:D33)</f>
        <v>292933</v>
      </c>
      <c r="E34" s="12">
        <f>SUM(E4:E33)</f>
        <v>288391</v>
      </c>
      <c r="F34" s="12">
        <f>SUM(F4:F33)</f>
        <v>581324</v>
      </c>
    </row>
    <row r="36" spans="2:6" x14ac:dyDescent="0.3">
      <c r="B36" s="15" t="s">
        <v>14</v>
      </c>
      <c r="C36" s="15"/>
      <c r="D36" s="15"/>
      <c r="E36" s="15"/>
      <c r="F36" s="12">
        <f>F34</f>
        <v>581324</v>
      </c>
    </row>
  </sheetData>
  <mergeCells count="3">
    <mergeCell ref="B2:F2"/>
    <mergeCell ref="B34:C34"/>
    <mergeCell ref="B36:E36"/>
  </mergeCells>
  <pageMargins left="0.7" right="0.7" top="0.75" bottom="0.75" header="0.3" footer="0.3"/>
  <pageSetup orientation="portrait" r:id="rId1"/>
  <ignoredErrors>
    <ignoredError sqref="F4:F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5"/>
  <sheetViews>
    <sheetView tabSelected="1" topLeftCell="A28" workbookViewId="0">
      <selection activeCell="H32" sqref="H32"/>
    </sheetView>
  </sheetViews>
  <sheetFormatPr defaultRowHeight="15" x14ac:dyDescent="0.25"/>
  <cols>
    <col min="2" max="2" width="10.140625" bestFit="1" customWidth="1"/>
    <col min="3" max="3" width="9.85546875" bestFit="1" customWidth="1"/>
    <col min="4" max="6" width="11.5703125" bestFit="1" customWidth="1"/>
    <col min="9" max="9" width="9.85546875" bestFit="1" customWidth="1"/>
  </cols>
  <sheetData>
    <row r="2" spans="2:25" x14ac:dyDescent="0.25">
      <c r="B2" s="17" t="s">
        <v>7</v>
      </c>
      <c r="C2" s="17"/>
      <c r="D2" s="17"/>
      <c r="E2" s="17"/>
      <c r="F2" s="17"/>
    </row>
    <row r="3" spans="2:2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6</v>
      </c>
      <c r="X3">
        <v>9585</v>
      </c>
      <c r="Y3">
        <v>9119</v>
      </c>
    </row>
    <row r="4" spans="2:25" ht="16.5" x14ac:dyDescent="0.3">
      <c r="B4" s="9" t="str">
        <f t="shared" ref="B4:B24" si="0">CHOOSE(WEEKDAY(C4),"Sunday","Monday","Tuesday","Wednesday","Thursday","Friday","Saturday")</f>
        <v>Monday</v>
      </c>
      <c r="C4" s="10">
        <v>44137</v>
      </c>
      <c r="D4" s="5">
        <v>10931</v>
      </c>
      <c r="E4" s="5">
        <v>10692</v>
      </c>
      <c r="F4" s="5">
        <f>SUM(D4:E4)</f>
        <v>21623</v>
      </c>
    </row>
    <row r="5" spans="2:25" ht="16.5" x14ac:dyDescent="0.3">
      <c r="B5" s="9" t="str">
        <f t="shared" si="0"/>
        <v>Tuesday</v>
      </c>
      <c r="C5" s="10">
        <v>44138</v>
      </c>
      <c r="D5" s="5">
        <v>9987</v>
      </c>
      <c r="E5" s="5">
        <v>9969</v>
      </c>
      <c r="F5" s="5">
        <f t="shared" ref="F5:F24" si="1">SUM(D5:E5)</f>
        <v>19956</v>
      </c>
      <c r="X5">
        <v>9506</v>
      </c>
      <c r="Y5">
        <v>9395</v>
      </c>
    </row>
    <row r="6" spans="2:25" ht="16.5" x14ac:dyDescent="0.3">
      <c r="B6" s="9" t="str">
        <f t="shared" si="0"/>
        <v>Wednesday</v>
      </c>
      <c r="C6" s="10">
        <v>44139</v>
      </c>
      <c r="D6" s="5">
        <v>10762</v>
      </c>
      <c r="E6" s="5">
        <v>10572</v>
      </c>
      <c r="F6" s="5">
        <f t="shared" si="1"/>
        <v>21334</v>
      </c>
    </row>
    <row r="7" spans="2:25" ht="16.5" x14ac:dyDescent="0.3">
      <c r="B7" s="9" t="str">
        <f t="shared" si="0"/>
        <v>Thursday</v>
      </c>
      <c r="C7" s="10">
        <v>44140</v>
      </c>
      <c r="D7" s="5">
        <v>11576</v>
      </c>
      <c r="E7" s="5">
        <v>11452</v>
      </c>
      <c r="F7" s="5">
        <f t="shared" si="1"/>
        <v>23028</v>
      </c>
    </row>
    <row r="8" spans="2:25" ht="16.5" x14ac:dyDescent="0.3">
      <c r="B8" s="9" t="str">
        <f t="shared" si="0"/>
        <v>Friday</v>
      </c>
      <c r="C8" s="10">
        <v>44141</v>
      </c>
      <c r="D8" s="5">
        <v>11751</v>
      </c>
      <c r="E8" s="5">
        <v>12048</v>
      </c>
      <c r="F8" s="5">
        <f t="shared" si="1"/>
        <v>23799</v>
      </c>
    </row>
    <row r="9" spans="2:25" ht="16.5" x14ac:dyDescent="0.3">
      <c r="B9" s="9" t="str">
        <f t="shared" si="0"/>
        <v>Monday</v>
      </c>
      <c r="C9" s="10">
        <v>44144</v>
      </c>
      <c r="D9" s="5">
        <v>11140</v>
      </c>
      <c r="E9" s="5">
        <v>11064</v>
      </c>
      <c r="F9" s="5">
        <f t="shared" si="1"/>
        <v>22204</v>
      </c>
    </row>
    <row r="10" spans="2:25" ht="16.5" x14ac:dyDescent="0.3">
      <c r="B10" s="9" t="str">
        <f t="shared" si="0"/>
        <v>Tuesday</v>
      </c>
      <c r="C10" s="10">
        <v>44145</v>
      </c>
      <c r="D10" s="5">
        <v>12106</v>
      </c>
      <c r="E10" s="5">
        <v>11688</v>
      </c>
      <c r="F10" s="5">
        <f t="shared" si="1"/>
        <v>23794</v>
      </c>
    </row>
    <row r="11" spans="2:25" ht="16.5" x14ac:dyDescent="0.3">
      <c r="B11" s="9" t="str">
        <f t="shared" si="0"/>
        <v>Wednesday</v>
      </c>
      <c r="C11" s="10">
        <v>44146</v>
      </c>
      <c r="D11" s="5">
        <v>9713</v>
      </c>
      <c r="E11" s="5">
        <v>9671</v>
      </c>
      <c r="F11" s="5">
        <f t="shared" si="1"/>
        <v>19384</v>
      </c>
    </row>
    <row r="12" spans="2:25" ht="16.5" x14ac:dyDescent="0.3">
      <c r="B12" s="9" t="str">
        <f t="shared" si="0"/>
        <v>Thursday</v>
      </c>
      <c r="C12" s="10">
        <v>44147</v>
      </c>
      <c r="D12" s="5">
        <v>10540</v>
      </c>
      <c r="E12" s="5">
        <v>10474</v>
      </c>
      <c r="F12" s="5">
        <f t="shared" si="1"/>
        <v>21014</v>
      </c>
    </row>
    <row r="13" spans="2:25" ht="16.5" x14ac:dyDescent="0.3">
      <c r="B13" s="9" t="str">
        <f t="shared" si="0"/>
        <v>Friday</v>
      </c>
      <c r="C13" s="10">
        <v>44148</v>
      </c>
      <c r="D13" s="5">
        <v>11079</v>
      </c>
      <c r="E13" s="5">
        <v>10877</v>
      </c>
      <c r="F13" s="5">
        <f t="shared" si="1"/>
        <v>21956</v>
      </c>
    </row>
    <row r="14" spans="2:25" ht="16.5" x14ac:dyDescent="0.3">
      <c r="B14" s="9" t="str">
        <f t="shared" si="0"/>
        <v>Monday</v>
      </c>
      <c r="C14" s="10">
        <v>44151</v>
      </c>
      <c r="D14" s="5">
        <v>11003</v>
      </c>
      <c r="E14" s="5">
        <v>10799</v>
      </c>
      <c r="F14" s="5">
        <f t="shared" si="1"/>
        <v>21802</v>
      </c>
    </row>
    <row r="15" spans="2:25" ht="16.5" x14ac:dyDescent="0.3">
      <c r="B15" s="9" t="str">
        <f t="shared" si="0"/>
        <v>Tuesday</v>
      </c>
      <c r="C15" s="10">
        <v>44152</v>
      </c>
      <c r="D15" s="5">
        <v>10946</v>
      </c>
      <c r="E15" s="5">
        <v>10642</v>
      </c>
      <c r="F15" s="5">
        <f t="shared" si="1"/>
        <v>21588</v>
      </c>
    </row>
    <row r="16" spans="2:25" ht="16.5" x14ac:dyDescent="0.3">
      <c r="B16" s="9" t="str">
        <f t="shared" si="0"/>
        <v>Wednesday</v>
      </c>
      <c r="C16" s="10">
        <v>44153</v>
      </c>
      <c r="D16" s="5">
        <v>10807</v>
      </c>
      <c r="E16" s="5">
        <v>10605</v>
      </c>
      <c r="F16" s="5">
        <f t="shared" si="1"/>
        <v>21412</v>
      </c>
    </row>
    <row r="17" spans="2:6" ht="16.5" x14ac:dyDescent="0.3">
      <c r="B17" s="9" t="str">
        <f t="shared" si="0"/>
        <v>Thursday</v>
      </c>
      <c r="C17" s="10">
        <v>44154</v>
      </c>
      <c r="D17" s="5">
        <v>10620</v>
      </c>
      <c r="E17" s="5">
        <v>10466</v>
      </c>
      <c r="F17" s="5">
        <f t="shared" si="1"/>
        <v>21086</v>
      </c>
    </row>
    <row r="18" spans="2:6" ht="16.5" x14ac:dyDescent="0.3">
      <c r="B18" s="9" t="str">
        <f t="shared" si="0"/>
        <v>Friday</v>
      </c>
      <c r="C18" s="10">
        <v>44155</v>
      </c>
      <c r="D18" s="5">
        <v>11352</v>
      </c>
      <c r="E18" s="5">
        <v>11411</v>
      </c>
      <c r="F18" s="5">
        <f t="shared" si="1"/>
        <v>22763</v>
      </c>
    </row>
    <row r="19" spans="2:6" ht="16.5" x14ac:dyDescent="0.3">
      <c r="B19" s="9" t="str">
        <f t="shared" si="0"/>
        <v>Monday</v>
      </c>
      <c r="C19" s="10">
        <v>44158</v>
      </c>
      <c r="D19" s="5">
        <v>10211</v>
      </c>
      <c r="E19" s="5">
        <v>10296</v>
      </c>
      <c r="F19" s="5">
        <f t="shared" si="1"/>
        <v>20507</v>
      </c>
    </row>
    <row r="20" spans="2:6" ht="16.5" x14ac:dyDescent="0.3">
      <c r="B20" s="9" t="str">
        <f t="shared" si="0"/>
        <v>Tuesday</v>
      </c>
      <c r="C20" s="10">
        <v>44159</v>
      </c>
      <c r="D20" s="5">
        <v>10940</v>
      </c>
      <c r="E20" s="5">
        <v>10899</v>
      </c>
      <c r="F20" s="5">
        <f t="shared" si="1"/>
        <v>21839</v>
      </c>
    </row>
    <row r="21" spans="2:6" ht="16.5" x14ac:dyDescent="0.3">
      <c r="B21" s="9" t="str">
        <f t="shared" si="0"/>
        <v>Wednesday</v>
      </c>
      <c r="C21" s="10">
        <v>44160</v>
      </c>
      <c r="D21" s="5">
        <v>11174</v>
      </c>
      <c r="E21" s="5">
        <v>10743</v>
      </c>
      <c r="F21" s="5">
        <f t="shared" si="1"/>
        <v>21917</v>
      </c>
    </row>
    <row r="22" spans="2:6" ht="16.5" x14ac:dyDescent="0.3">
      <c r="B22" s="9" t="str">
        <f t="shared" si="0"/>
        <v>Thursday</v>
      </c>
      <c r="C22" s="10">
        <v>44161</v>
      </c>
      <c r="D22" s="5">
        <v>6044</v>
      </c>
      <c r="E22" s="5">
        <v>6392</v>
      </c>
      <c r="F22" s="5">
        <f t="shared" si="1"/>
        <v>12436</v>
      </c>
    </row>
    <row r="23" spans="2:6" ht="16.5" x14ac:dyDescent="0.3">
      <c r="B23" s="9" t="str">
        <f t="shared" si="0"/>
        <v>Friday</v>
      </c>
      <c r="C23" s="10">
        <v>44162</v>
      </c>
      <c r="D23" s="5">
        <v>9506</v>
      </c>
      <c r="E23" s="5">
        <v>9585</v>
      </c>
      <c r="F23" s="5">
        <f t="shared" si="1"/>
        <v>19091</v>
      </c>
    </row>
    <row r="24" spans="2:6" ht="16.5" x14ac:dyDescent="0.3">
      <c r="B24" s="9" t="str">
        <f t="shared" si="0"/>
        <v>Monday</v>
      </c>
      <c r="C24" s="10">
        <v>44165</v>
      </c>
      <c r="D24" s="5">
        <v>9395</v>
      </c>
      <c r="E24" s="5">
        <v>9119</v>
      </c>
      <c r="F24" s="5">
        <f t="shared" si="1"/>
        <v>18514</v>
      </c>
    </row>
    <row r="25" spans="2:6" x14ac:dyDescent="0.25">
      <c r="B25" s="16" t="s">
        <v>9</v>
      </c>
      <c r="C25" s="16"/>
      <c r="D25" s="5">
        <f>SUM(D4:D24)</f>
        <v>221583</v>
      </c>
      <c r="E25" s="5">
        <f t="shared" ref="E25:F25" si="2">SUM(E4:E24)</f>
        <v>219464</v>
      </c>
      <c r="F25" s="5">
        <f t="shared" si="2"/>
        <v>441047</v>
      </c>
    </row>
    <row r="27" spans="2:6" x14ac:dyDescent="0.25">
      <c r="B27" s="16" t="s">
        <v>10</v>
      </c>
      <c r="C27" s="16"/>
      <c r="D27" s="16"/>
      <c r="E27" s="16"/>
      <c r="F27" s="8">
        <f>F25</f>
        <v>441047</v>
      </c>
    </row>
    <row r="28" spans="2:6" x14ac:dyDescent="0.25">
      <c r="B28" s="16" t="s">
        <v>15</v>
      </c>
      <c r="C28" s="16"/>
      <c r="D28" s="16"/>
      <c r="E28" s="16"/>
      <c r="F28" s="8">
        <f>AVERAGE(F4:F24)</f>
        <v>21002.238095238095</v>
      </c>
    </row>
    <row r="30" spans="2:6" x14ac:dyDescent="0.25">
      <c r="B30" s="17" t="s">
        <v>8</v>
      </c>
      <c r="C30" s="17"/>
      <c r="D30" s="17"/>
      <c r="E30" s="17"/>
      <c r="F30" s="17"/>
    </row>
    <row r="31" spans="2:6" x14ac:dyDescent="0.25">
      <c r="B31" s="4" t="s">
        <v>0</v>
      </c>
      <c r="C31" s="4" t="s">
        <v>1</v>
      </c>
      <c r="D31" s="4" t="s">
        <v>2</v>
      </c>
      <c r="E31" s="4" t="s">
        <v>3</v>
      </c>
      <c r="F31" s="4" t="s">
        <v>6</v>
      </c>
    </row>
    <row r="32" spans="2:6" ht="16.5" x14ac:dyDescent="0.3">
      <c r="B32" s="9" t="str">
        <f t="shared" ref="B32:B40" si="3">CHOOSE(WEEKDAY(C32),"Sunday","Monday","Tuesday","Wednesday","Thursday","Friday","Saturday")</f>
        <v>Sunday</v>
      </c>
      <c r="C32" s="10">
        <v>44136</v>
      </c>
      <c r="D32" s="5">
        <v>6434</v>
      </c>
      <c r="E32" s="5">
        <v>5705</v>
      </c>
      <c r="F32" s="6">
        <f>SUM(D32:E32)</f>
        <v>12139</v>
      </c>
    </row>
    <row r="33" spans="2:6" ht="16.5" x14ac:dyDescent="0.3">
      <c r="B33" s="9" t="str">
        <f t="shared" si="3"/>
        <v>Saturday</v>
      </c>
      <c r="C33" s="10">
        <v>44142</v>
      </c>
      <c r="D33" s="5">
        <v>10195</v>
      </c>
      <c r="E33" s="5">
        <v>9895</v>
      </c>
      <c r="F33" s="6">
        <f t="shared" ref="F33:F40" si="4">SUM(D33:E33)</f>
        <v>20090</v>
      </c>
    </row>
    <row r="34" spans="2:6" ht="16.5" x14ac:dyDescent="0.3">
      <c r="B34" s="9" t="str">
        <f t="shared" si="3"/>
        <v>Sunday</v>
      </c>
      <c r="C34" s="10">
        <v>44143</v>
      </c>
      <c r="D34" s="5">
        <v>8948</v>
      </c>
      <c r="E34" s="5">
        <v>8516</v>
      </c>
      <c r="F34" s="6">
        <f t="shared" si="4"/>
        <v>17464</v>
      </c>
    </row>
    <row r="35" spans="2:6" ht="16.5" x14ac:dyDescent="0.3">
      <c r="B35" s="9" t="str">
        <f t="shared" si="3"/>
        <v>Saturday</v>
      </c>
      <c r="C35" s="10">
        <v>44149</v>
      </c>
      <c r="D35" s="5">
        <v>9177</v>
      </c>
      <c r="E35" s="5">
        <v>8933</v>
      </c>
      <c r="F35" s="6">
        <f t="shared" si="4"/>
        <v>18110</v>
      </c>
    </row>
    <row r="36" spans="2:6" ht="16.5" x14ac:dyDescent="0.3">
      <c r="B36" s="9" t="str">
        <f t="shared" si="3"/>
        <v>Sunday</v>
      </c>
      <c r="C36" s="10">
        <v>44150</v>
      </c>
      <c r="D36" s="5">
        <v>6343</v>
      </c>
      <c r="E36" s="5">
        <v>6123</v>
      </c>
      <c r="F36" s="6">
        <f t="shared" si="4"/>
        <v>12466</v>
      </c>
    </row>
    <row r="37" spans="2:6" ht="16.5" x14ac:dyDescent="0.3">
      <c r="B37" s="9" t="str">
        <f t="shared" si="3"/>
        <v>Saturday</v>
      </c>
      <c r="C37" s="10">
        <v>44156</v>
      </c>
      <c r="D37" s="5">
        <v>8532</v>
      </c>
      <c r="E37" s="5">
        <v>8365</v>
      </c>
      <c r="F37" s="6">
        <f t="shared" si="4"/>
        <v>16897</v>
      </c>
    </row>
    <row r="38" spans="2:6" ht="16.5" x14ac:dyDescent="0.3">
      <c r="B38" s="9" t="str">
        <f t="shared" si="3"/>
        <v>Sunday</v>
      </c>
      <c r="C38" s="10">
        <v>44157</v>
      </c>
      <c r="D38" s="5">
        <v>6475</v>
      </c>
      <c r="E38" s="5">
        <v>6072</v>
      </c>
      <c r="F38" s="6">
        <f t="shared" si="4"/>
        <v>12547</v>
      </c>
    </row>
    <row r="39" spans="2:6" ht="16.5" x14ac:dyDescent="0.3">
      <c r="B39" s="9" t="str">
        <f t="shared" si="3"/>
        <v>Saturday</v>
      </c>
      <c r="C39" s="10">
        <v>44163</v>
      </c>
      <c r="D39" s="5">
        <v>8322</v>
      </c>
      <c r="E39" s="5">
        <v>8408</v>
      </c>
      <c r="F39" s="6">
        <f t="shared" si="4"/>
        <v>16730</v>
      </c>
    </row>
    <row r="40" spans="2:6" ht="16.5" x14ac:dyDescent="0.3">
      <c r="B40" s="9" t="str">
        <f t="shared" si="3"/>
        <v>Sunday</v>
      </c>
      <c r="C40" s="10">
        <v>44164</v>
      </c>
      <c r="D40" s="5">
        <v>6924</v>
      </c>
      <c r="E40" s="5">
        <v>6910</v>
      </c>
      <c r="F40" s="6">
        <f t="shared" si="4"/>
        <v>13834</v>
      </c>
    </row>
    <row r="41" spans="2:6" x14ac:dyDescent="0.25">
      <c r="B41" s="16" t="s">
        <v>9</v>
      </c>
      <c r="C41" s="16"/>
      <c r="D41" s="6">
        <f>SUM(D32:D40)</f>
        <v>71350</v>
      </c>
      <c r="E41" s="6">
        <f>SUM(E32:E40)</f>
        <v>68927</v>
      </c>
      <c r="F41" s="7">
        <f>SUM(F32:F40)</f>
        <v>140277</v>
      </c>
    </row>
    <row r="43" spans="2:6" x14ac:dyDescent="0.25">
      <c r="B43" s="16" t="s">
        <v>11</v>
      </c>
      <c r="C43" s="16"/>
      <c r="D43" s="16"/>
      <c r="E43" s="16"/>
      <c r="F43" s="8">
        <f>F41</f>
        <v>140277</v>
      </c>
    </row>
    <row r="44" spans="2:6" x14ac:dyDescent="0.25">
      <c r="B44" s="16" t="s">
        <v>12</v>
      </c>
      <c r="C44" s="16"/>
      <c r="D44" s="16"/>
      <c r="E44" s="16"/>
      <c r="F44" s="8">
        <f>AVERAGE(F33,F35,F37,F39)</f>
        <v>17956.75</v>
      </c>
    </row>
    <row r="45" spans="2:6" x14ac:dyDescent="0.25">
      <c r="B45" s="16" t="s">
        <v>13</v>
      </c>
      <c r="C45" s="16"/>
      <c r="D45" s="16"/>
      <c r="E45" s="16"/>
      <c r="F45" s="8">
        <f>AVERAGE(F32,F34,F36,F38,F40)</f>
        <v>13690</v>
      </c>
    </row>
  </sheetData>
  <mergeCells count="9">
    <mergeCell ref="B43:E43"/>
    <mergeCell ref="B44:E44"/>
    <mergeCell ref="B45:E45"/>
    <mergeCell ref="B2:F2"/>
    <mergeCell ref="B30:F30"/>
    <mergeCell ref="B25:C25"/>
    <mergeCell ref="B41:C41"/>
    <mergeCell ref="B27:E27"/>
    <mergeCell ref="B28:E28"/>
  </mergeCells>
  <pageMargins left="0.7" right="0.7" top="0.75" bottom="0.75" header="0.3" footer="0.3"/>
  <ignoredErrors>
    <ignoredError sqref="F4:F24 F32:F4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613974-2AB9-46B1-998D-30D0A1A99C38}"/>
</file>

<file path=customXml/itemProps2.xml><?xml version="1.0" encoding="utf-8"?>
<ds:datastoreItem xmlns:ds="http://schemas.openxmlformats.org/officeDocument/2006/customXml" ds:itemID="{86C72C19-DBF0-462C-B9B5-1229438E5FC0}"/>
</file>

<file path=customXml/itemProps3.xml><?xml version="1.0" encoding="utf-8"?>
<ds:datastoreItem xmlns:ds="http://schemas.openxmlformats.org/officeDocument/2006/customXml" ds:itemID="{BF939ED7-B8CB-47EF-A8D6-73E55F964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2020-12-04T21:36:41Z</dcterms:created>
  <dcterms:modified xsi:type="dcterms:W3CDTF">2020-12-07T16:10:21Z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