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EBF829F4-556B-4927-B12C-90211D97D999}" xr6:coauthVersionLast="47" xr6:coauthVersionMax="47" xr10:uidLastSave="{00000000-0000-0000-0000-000000000000}"/>
  <bookViews>
    <workbookView xWindow="8" yWindow="600" windowWidth="9645" windowHeight="14707" activeTab="1" xr2:uid="{00000000-000D-0000-FFFF-FFFF00000000}"/>
  </bookViews>
  <sheets>
    <sheet name="Titan_v1p5_ListByValues" sheetId="1" r:id="rId1"/>
    <sheet name="Pick 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28" i="2"/>
  <c r="E26" i="2"/>
  <c r="E25" i="2"/>
  <c r="E24" i="2"/>
  <c r="E23" i="2"/>
  <c r="E22" i="2"/>
  <c r="E21" i="2"/>
  <c r="E20" i="2"/>
  <c r="E19" i="2"/>
  <c r="E18" i="2"/>
  <c r="E17" i="2"/>
  <c r="E14" i="2"/>
  <c r="E13" i="2"/>
  <c r="E12" i="2"/>
  <c r="E11" i="2"/>
  <c r="E10" i="2"/>
  <c r="E9" i="2"/>
  <c r="E8" i="2"/>
  <c r="E7" i="2"/>
  <c r="E6" i="2"/>
  <c r="E5" i="2"/>
  <c r="O5" i="1"/>
  <c r="N5" i="1"/>
  <c r="G4" i="1"/>
  <c r="F4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<sst xmlns="http://schemas.openxmlformats.org/spreadsheetml/2006/main" count="236" uniqueCount="171">
  <si>
    <t>Qty</t>
  </si>
  <si>
    <t>Value</t>
  </si>
  <si>
    <t>Part Num</t>
  </si>
  <si>
    <t>Package</t>
  </si>
  <si>
    <t>Parts</t>
  </si>
  <si>
    <t>0.1UF</t>
  </si>
  <si>
    <t>CL05F104ZO5NNNC</t>
  </si>
  <si>
    <t>C4, C7, C9, C10, C12, C13, C15, C19, C20, C22, C24, C25, C26, C27, C29, C30, C33, C34, C35, C36, C38, C39, C40, C42, C43</t>
  </si>
  <si>
    <t>1K0</t>
  </si>
  <si>
    <t>CRG0402J1K0</t>
  </si>
  <si>
    <t>R14, R15</t>
  </si>
  <si>
    <t>1K5</t>
  </si>
  <si>
    <t>RMCF0402JT1K50</t>
  </si>
  <si>
    <t>R4, R6</t>
  </si>
  <si>
    <t>1UF</t>
  </si>
  <si>
    <t>CL05A105KO5NNNC</t>
  </si>
  <si>
    <t>C21, C28, C41</t>
  </si>
  <si>
    <t>2.2UF</t>
  </si>
  <si>
    <t>GRM155C81C225ME15D</t>
  </si>
  <si>
    <t>C11</t>
  </si>
  <si>
    <t>2.2UH</t>
  </si>
  <si>
    <t>LQM2HPN2R2MG0L</t>
  </si>
  <si>
    <t>L1</t>
  </si>
  <si>
    <t>2K2</t>
  </si>
  <si>
    <t>RMCF0402JT2K20</t>
  </si>
  <si>
    <t>R22</t>
  </si>
  <si>
    <t>4-POS</t>
  </si>
  <si>
    <t>1X4_3.81MM_PITCH</t>
  </si>
  <si>
    <t>J2</t>
  </si>
  <si>
    <t>6K49</t>
  </si>
  <si>
    <t>RMCF0402FT6K49</t>
  </si>
  <si>
    <t>R1</t>
  </si>
  <si>
    <t>10-POS</t>
  </si>
  <si>
    <t>PH2RA-10-UA</t>
  </si>
  <si>
    <t>2X5</t>
  </si>
  <si>
    <t>J3, J5, J9</t>
  </si>
  <si>
    <t>10K0</t>
  </si>
  <si>
    <t>RMCF0402JT10K0</t>
  </si>
  <si>
    <t>R2, R3, R13, R19, R20, R23, R24</t>
  </si>
  <si>
    <t>10UF</t>
  </si>
  <si>
    <t>CL05A106MP8NUB8</t>
  </si>
  <si>
    <t>C5, C6, C16, C23</t>
  </si>
  <si>
    <t>TPST106K016H0800</t>
  </si>
  <si>
    <t>C1210</t>
  </si>
  <si>
    <t>C31</t>
  </si>
  <si>
    <t>12PF</t>
  </si>
  <si>
    <t>CL05C120JB5NNNC</t>
  </si>
  <si>
    <t>C32, C37</t>
  </si>
  <si>
    <t>15K0</t>
  </si>
  <si>
    <t>RMCF0402JT15K0</t>
  </si>
  <si>
    <t>R16</t>
  </si>
  <si>
    <t>18PF</t>
  </si>
  <si>
    <t>UMK105CG180JV-F</t>
  </si>
  <si>
    <t>C17, C18</t>
  </si>
  <si>
    <t>20-pos</t>
  </si>
  <si>
    <t>67996-420HLF</t>
  </si>
  <si>
    <t>2_X_10_.1_INCH</t>
  </si>
  <si>
    <t>J4, J10</t>
  </si>
  <si>
    <t>22UF</t>
  </si>
  <si>
    <t>CL05A226MQ5N6J8</t>
  </si>
  <si>
    <t>C8, C14</t>
  </si>
  <si>
    <t>24MHZ</t>
  </si>
  <si>
    <t>FA-238 24.0000MB-C3</t>
  </si>
  <si>
    <t>SMD_3225</t>
  </si>
  <si>
    <t>X2</t>
  </si>
  <si>
    <t>24PF</t>
  </si>
  <si>
    <t>CC0402GRNPO9BN240</t>
  </si>
  <si>
    <t>C1, C2</t>
  </si>
  <si>
    <t>25MHZ</t>
  </si>
  <si>
    <t>FA-238 25.0000MB-B3</t>
  </si>
  <si>
    <t>X1</t>
  </si>
  <si>
    <t>27R0</t>
  </si>
  <si>
    <t>RMCF0402JT27R0</t>
  </si>
  <si>
    <t>R17, R18</t>
  </si>
  <si>
    <t>30K0</t>
  </si>
  <si>
    <t>RC0402JR-0730KL</t>
  </si>
  <si>
    <t>R21</t>
  </si>
  <si>
    <t>32.768KHZ</t>
  </si>
  <si>
    <t>ABS07-32.768KHZ-T</t>
  </si>
  <si>
    <t>SMD_X_2_PADS</t>
  </si>
  <si>
    <t>X3</t>
  </si>
  <si>
    <t>33R0</t>
  </si>
  <si>
    <t>RMCF0402JT33R0</t>
  </si>
  <si>
    <t>R9, R10, R11, R12</t>
  </si>
  <si>
    <t>40-POS</t>
  </si>
  <si>
    <t>HEADER_2_X_20_.1_INCH</t>
  </si>
  <si>
    <t>J8</t>
  </si>
  <si>
    <t>100PF</t>
  </si>
  <si>
    <t>CL05C101JB5NNNC</t>
  </si>
  <si>
    <t>C3</t>
  </si>
  <si>
    <t>470R0</t>
  </si>
  <si>
    <t>RMCF0402JT470R</t>
  </si>
  <si>
    <t>R5, R7, R8</t>
  </si>
  <si>
    <t>AP2151DWG-7</t>
  </si>
  <si>
    <t>SOT-23-5</t>
  </si>
  <si>
    <t>U2</t>
  </si>
  <si>
    <t>FB2_603</t>
  </si>
  <si>
    <t>BLM18PG121SN1D</t>
  </si>
  <si>
    <t>FB1</t>
  </si>
  <si>
    <t>FIDUCIAL_1MM</t>
  </si>
  <si>
    <t>*</t>
  </si>
  <si>
    <t>U$1, U$2, U$3, U$4, U$5, U$6</t>
  </si>
  <si>
    <t>GREEN</t>
  </si>
  <si>
    <t>LG R971-KN-1</t>
  </si>
  <si>
    <t>LED1</t>
  </si>
  <si>
    <t>KSZ8081_QFN_24</t>
  </si>
  <si>
    <t>KSZ8081RNACA</t>
  </si>
  <si>
    <t>QFN-24-M</t>
  </si>
  <si>
    <t>U1</t>
  </si>
  <si>
    <t>RJ45</t>
  </si>
  <si>
    <t>13F-64GYD2PL2NL</t>
  </si>
  <si>
    <t>RJ45_TH_ELEC</t>
  </si>
  <si>
    <t>RJ1</t>
  </si>
  <si>
    <t>S7G2LQFP176</t>
  </si>
  <si>
    <t>R7FS7G27H3A01CFC#AA0</t>
  </si>
  <si>
    <t>LQFP176_24X24</t>
  </si>
  <si>
    <t>U3</t>
  </si>
  <si>
    <t>SD_CARD</t>
  </si>
  <si>
    <t>114-00841-68</t>
  </si>
  <si>
    <t>J1</t>
  </si>
  <si>
    <t>USB-A</t>
  </si>
  <si>
    <t>87583-3010RPALF</t>
  </si>
  <si>
    <t>USB_A_SMT</t>
  </si>
  <si>
    <t>J6</t>
  </si>
  <si>
    <t>USB-B-MICRO</t>
  </si>
  <si>
    <t>10118192-0002LF</t>
  </si>
  <si>
    <t>USB_MICRO-B</t>
  </si>
  <si>
    <t>J7</t>
  </si>
  <si>
    <t>Position</t>
  </si>
  <si>
    <t>Order</t>
  </si>
  <si>
    <t>In-Stock</t>
  </si>
  <si>
    <t>Y</t>
  </si>
  <si>
    <t>SOT-323</t>
  </si>
  <si>
    <t>BC846BW.115</t>
  </si>
  <si>
    <t>AP2151WG-7 (Using AP2822, same footprint but obsolete part)</t>
  </si>
  <si>
    <t>100UF_TANT</t>
  </si>
  <si>
    <t>NeoDen 4</t>
  </si>
  <si>
    <t>X</t>
  </si>
  <si>
    <t>Board</t>
  </si>
  <si>
    <t>Offset</t>
  </si>
  <si>
    <t>Pick Angle</t>
  </si>
  <si>
    <t>Rotation</t>
  </si>
  <si>
    <t>Name</t>
  </si>
  <si>
    <t>AFID1</t>
  </si>
  <si>
    <t>AFID2</t>
  </si>
  <si>
    <t>AFID3</t>
  </si>
  <si>
    <t>C17</t>
  </si>
  <si>
    <t>C18</t>
  </si>
  <si>
    <t>C23</t>
  </si>
  <si>
    <t>C26</t>
  </si>
  <si>
    <t>C28</t>
  </si>
  <si>
    <t>C29</t>
  </si>
  <si>
    <t>C32</t>
  </si>
  <si>
    <t>C33</t>
  </si>
  <si>
    <t>C37</t>
  </si>
  <si>
    <t>R5</t>
  </si>
  <si>
    <t>R17</t>
  </si>
  <si>
    <t>R18</t>
  </si>
  <si>
    <t>R19</t>
  </si>
  <si>
    <t>R20</t>
  </si>
  <si>
    <t>18pF</t>
  </si>
  <si>
    <t>10uF</t>
  </si>
  <si>
    <t>0.1uF</t>
  </si>
  <si>
    <t>1uF</t>
  </si>
  <si>
    <t>100uF_Tant</t>
  </si>
  <si>
    <t>12pF</t>
  </si>
  <si>
    <t>USB-B-Micro</t>
  </si>
  <si>
    <t>Green</t>
  </si>
  <si>
    <t>24MHz</t>
  </si>
  <si>
    <t>32.768KHz</t>
  </si>
  <si>
    <t>Board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</si>
</sst>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opLeftCell="D7" workbookViewId="0">
      <selection activeCell="H7" sqref="H1:H1048576"/>
    </sheetView>
  </sheetViews>
  <sheetFormatPr defaultRowHeight="14.25" x14ac:dyDescent="0.45"/>
  <cols>
    <col min="1" max="3" width="0" hidden="1" customWidth="1"/>
    <col min="5" max="5" width="2.796875" style="1" customWidth="1"/>
    <col min="6" max="6" width="12.33203125" style="1" customWidth="1"/>
    <col min="7" max="7" width="14.73046875" style="1" customWidth="1"/>
    <col min="8" max="8" width="26.3984375" customWidth="1"/>
  </cols>
  <sheetData>
    <row r="1" spans="1:15" x14ac:dyDescent="0.45">
      <c r="F1" s="1" t="s">
        <v>137</v>
      </c>
      <c r="G1" s="1" t="s">
        <v>131</v>
      </c>
    </row>
    <row r="2" spans="1:15" x14ac:dyDescent="0.45">
      <c r="D2" t="s">
        <v>136</v>
      </c>
      <c r="F2" s="1">
        <v>342.17</v>
      </c>
      <c r="G2" s="1">
        <v>59.5</v>
      </c>
    </row>
    <row r="3" spans="1:15" x14ac:dyDescent="0.45">
      <c r="D3" t="s">
        <v>138</v>
      </c>
      <c r="F3" s="1">
        <v>54</v>
      </c>
      <c r="G3" s="1">
        <v>2</v>
      </c>
      <c r="N3">
        <v>190.13</v>
      </c>
      <c r="O3">
        <v>228.16</v>
      </c>
    </row>
    <row r="4" spans="1:15" x14ac:dyDescent="0.45">
      <c r="D4" t="s">
        <v>139</v>
      </c>
      <c r="F4" s="1">
        <f>F2-F3</f>
        <v>288.17</v>
      </c>
      <c r="G4" s="1">
        <f>G2-G3</f>
        <v>57.5</v>
      </c>
      <c r="N4">
        <v>166.11</v>
      </c>
      <c r="O4">
        <v>204.46</v>
      </c>
    </row>
    <row r="5" spans="1:15" x14ac:dyDescent="0.45">
      <c r="N5">
        <f>(N3+N4)/2</f>
        <v>178.12</v>
      </c>
      <c r="O5">
        <f>(O3+O4)/2</f>
        <v>216.31</v>
      </c>
    </row>
    <row r="7" spans="1:15" x14ac:dyDescent="0.45">
      <c r="B7" t="s">
        <v>129</v>
      </c>
      <c r="C7" t="s">
        <v>130</v>
      </c>
      <c r="D7" t="s">
        <v>128</v>
      </c>
      <c r="E7" s="1" t="s">
        <v>0</v>
      </c>
      <c r="F7" s="1" t="s">
        <v>1</v>
      </c>
      <c r="G7" s="1" t="s">
        <v>3</v>
      </c>
      <c r="H7" t="s">
        <v>2</v>
      </c>
      <c r="I7" t="s">
        <v>4</v>
      </c>
    </row>
    <row r="8" spans="1:15" x14ac:dyDescent="0.45">
      <c r="A8">
        <v>1</v>
      </c>
      <c r="C8" t="s">
        <v>131</v>
      </c>
      <c r="D8" s="2">
        <v>1</v>
      </c>
      <c r="E8" s="1">
        <v>1</v>
      </c>
      <c r="F8" s="1" t="s">
        <v>23</v>
      </c>
      <c r="G8" s="1">
        <v>402</v>
      </c>
      <c r="H8" t="s">
        <v>24</v>
      </c>
      <c r="I8" t="s">
        <v>25</v>
      </c>
    </row>
    <row r="9" spans="1:15" x14ac:dyDescent="0.45">
      <c r="A9">
        <f>A8+1</f>
        <v>2</v>
      </c>
      <c r="C9" t="s">
        <v>131</v>
      </c>
      <c r="D9" s="2">
        <v>2</v>
      </c>
      <c r="E9" s="1">
        <v>2</v>
      </c>
      <c r="F9" s="1" t="s">
        <v>11</v>
      </c>
      <c r="G9" s="1">
        <v>402</v>
      </c>
      <c r="H9" t="s">
        <v>12</v>
      </c>
      <c r="I9" t="s">
        <v>13</v>
      </c>
    </row>
    <row r="10" spans="1:15" x14ac:dyDescent="0.45">
      <c r="A10">
        <f t="shared" ref="A10:A26" si="0">A9+1</f>
        <v>3</v>
      </c>
      <c r="C10" t="s">
        <v>131</v>
      </c>
      <c r="D10" s="2">
        <v>3</v>
      </c>
      <c r="E10" s="1">
        <v>2</v>
      </c>
      <c r="F10" s="1" t="s">
        <v>8</v>
      </c>
      <c r="G10" s="1">
        <v>402</v>
      </c>
      <c r="H10" t="s">
        <v>9</v>
      </c>
      <c r="I10" t="s">
        <v>10</v>
      </c>
    </row>
    <row r="11" spans="1:15" x14ac:dyDescent="0.45">
      <c r="A11">
        <f t="shared" si="0"/>
        <v>4</v>
      </c>
      <c r="C11" t="s">
        <v>131</v>
      </c>
      <c r="D11" s="2">
        <v>4</v>
      </c>
      <c r="E11" s="1">
        <v>3</v>
      </c>
      <c r="F11" s="1" t="s">
        <v>90</v>
      </c>
      <c r="G11" s="1">
        <v>402</v>
      </c>
      <c r="H11" t="s">
        <v>91</v>
      </c>
      <c r="I11" t="s">
        <v>92</v>
      </c>
    </row>
    <row r="12" spans="1:15" x14ac:dyDescent="0.45">
      <c r="A12">
        <f t="shared" si="0"/>
        <v>5</v>
      </c>
      <c r="C12" t="s">
        <v>131</v>
      </c>
      <c r="D12" s="2">
        <v>5</v>
      </c>
      <c r="E12" s="1">
        <v>3</v>
      </c>
      <c r="F12" s="1" t="s">
        <v>14</v>
      </c>
      <c r="G12" s="1">
        <v>402</v>
      </c>
      <c r="H12" t="s">
        <v>15</v>
      </c>
      <c r="I12" t="s">
        <v>16</v>
      </c>
    </row>
    <row r="13" spans="1:15" x14ac:dyDescent="0.45">
      <c r="A13">
        <f t="shared" si="0"/>
        <v>6</v>
      </c>
      <c r="C13" t="s">
        <v>131</v>
      </c>
      <c r="D13" s="2">
        <v>6</v>
      </c>
      <c r="E13" s="1">
        <v>4</v>
      </c>
      <c r="F13" s="1" t="s">
        <v>81</v>
      </c>
      <c r="G13" s="1">
        <v>402</v>
      </c>
      <c r="H13" t="s">
        <v>82</v>
      </c>
      <c r="I13" t="s">
        <v>83</v>
      </c>
    </row>
    <row r="14" spans="1:15" x14ac:dyDescent="0.45">
      <c r="A14">
        <f t="shared" si="0"/>
        <v>7</v>
      </c>
      <c r="C14" t="s">
        <v>131</v>
      </c>
      <c r="D14" s="2">
        <v>7</v>
      </c>
      <c r="E14" s="1">
        <v>25</v>
      </c>
      <c r="F14" s="1" t="s">
        <v>5</v>
      </c>
      <c r="G14" s="1">
        <v>402</v>
      </c>
      <c r="H14" t="s">
        <v>6</v>
      </c>
      <c r="I14" t="s">
        <v>7</v>
      </c>
    </row>
    <row r="15" spans="1:15" x14ac:dyDescent="0.45">
      <c r="A15">
        <f t="shared" si="0"/>
        <v>8</v>
      </c>
      <c r="C15" t="s">
        <v>131</v>
      </c>
      <c r="D15" s="2">
        <v>8</v>
      </c>
      <c r="E15" s="1">
        <v>7</v>
      </c>
      <c r="F15" s="1" t="s">
        <v>36</v>
      </c>
      <c r="G15" s="1">
        <v>402</v>
      </c>
      <c r="H15" t="s">
        <v>37</v>
      </c>
      <c r="I15" t="s">
        <v>38</v>
      </c>
    </row>
    <row r="16" spans="1:15" x14ac:dyDescent="0.45">
      <c r="A16">
        <f t="shared" si="0"/>
        <v>9</v>
      </c>
      <c r="C16" t="s">
        <v>131</v>
      </c>
      <c r="D16" s="2">
        <v>9</v>
      </c>
      <c r="E16" s="1">
        <v>4</v>
      </c>
      <c r="F16" s="1" t="s">
        <v>39</v>
      </c>
      <c r="G16" s="1">
        <v>402</v>
      </c>
      <c r="H16" t="s">
        <v>40</v>
      </c>
      <c r="I16" t="s">
        <v>41</v>
      </c>
    </row>
    <row r="17" spans="1:9" x14ac:dyDescent="0.45">
      <c r="A17">
        <f t="shared" si="0"/>
        <v>10</v>
      </c>
      <c r="C17" t="s">
        <v>131</v>
      </c>
      <c r="D17" s="2">
        <v>10</v>
      </c>
      <c r="E17" s="1">
        <v>2</v>
      </c>
      <c r="F17" s="1" t="s">
        <v>45</v>
      </c>
      <c r="G17" s="1">
        <v>402</v>
      </c>
      <c r="H17" t="s">
        <v>46</v>
      </c>
      <c r="I17" t="s">
        <v>47</v>
      </c>
    </row>
    <row r="18" spans="1:9" x14ac:dyDescent="0.45">
      <c r="A18">
        <f t="shared" si="0"/>
        <v>11</v>
      </c>
      <c r="C18" t="s">
        <v>131</v>
      </c>
      <c r="D18" s="2">
        <v>11</v>
      </c>
      <c r="E18" s="1">
        <v>2</v>
      </c>
      <c r="F18" s="1" t="s">
        <v>51</v>
      </c>
      <c r="G18" s="1">
        <v>402</v>
      </c>
      <c r="H18" t="s">
        <v>52</v>
      </c>
      <c r="I18" t="s">
        <v>53</v>
      </c>
    </row>
    <row r="19" spans="1:9" x14ac:dyDescent="0.45">
      <c r="A19">
        <f t="shared" si="0"/>
        <v>12</v>
      </c>
      <c r="C19" t="s">
        <v>131</v>
      </c>
      <c r="D19" s="2">
        <v>12</v>
      </c>
      <c r="E19" s="1">
        <v>2</v>
      </c>
      <c r="F19" s="1" t="s">
        <v>58</v>
      </c>
      <c r="G19" s="1">
        <v>402</v>
      </c>
      <c r="H19" t="s">
        <v>59</v>
      </c>
      <c r="I19" t="s">
        <v>60</v>
      </c>
    </row>
    <row r="20" spans="1:9" x14ac:dyDescent="0.45">
      <c r="A20">
        <f t="shared" si="0"/>
        <v>13</v>
      </c>
      <c r="C20" t="s">
        <v>131</v>
      </c>
      <c r="D20" s="2">
        <v>13</v>
      </c>
      <c r="E20" s="1">
        <v>2</v>
      </c>
      <c r="F20" s="1" t="s">
        <v>65</v>
      </c>
      <c r="G20" s="1">
        <v>402</v>
      </c>
      <c r="H20" t="s">
        <v>66</v>
      </c>
      <c r="I20" t="s">
        <v>67</v>
      </c>
    </row>
    <row r="21" spans="1:9" x14ac:dyDescent="0.45">
      <c r="A21">
        <f t="shared" si="0"/>
        <v>14</v>
      </c>
      <c r="C21" t="s">
        <v>131</v>
      </c>
      <c r="D21" s="2">
        <v>14</v>
      </c>
      <c r="E21" s="1">
        <v>2</v>
      </c>
      <c r="F21" s="1" t="s">
        <v>71</v>
      </c>
      <c r="G21" s="1">
        <v>402</v>
      </c>
      <c r="H21" t="s">
        <v>72</v>
      </c>
      <c r="I21" t="s">
        <v>73</v>
      </c>
    </row>
    <row r="22" spans="1:9" x14ac:dyDescent="0.45">
      <c r="A22">
        <f t="shared" si="0"/>
        <v>15</v>
      </c>
      <c r="C22" t="s">
        <v>131</v>
      </c>
      <c r="D22" s="2">
        <v>15</v>
      </c>
      <c r="E22" s="1">
        <v>1</v>
      </c>
      <c r="F22" s="1" t="s">
        <v>48</v>
      </c>
      <c r="G22" s="1">
        <v>402</v>
      </c>
      <c r="H22" t="s">
        <v>49</v>
      </c>
      <c r="I22" t="s">
        <v>50</v>
      </c>
    </row>
    <row r="23" spans="1:9" x14ac:dyDescent="0.45">
      <c r="A23">
        <f t="shared" si="0"/>
        <v>16</v>
      </c>
      <c r="C23" t="s">
        <v>131</v>
      </c>
      <c r="D23" s="2">
        <v>16</v>
      </c>
      <c r="E23" s="1">
        <v>1</v>
      </c>
      <c r="F23" s="1" t="s">
        <v>74</v>
      </c>
      <c r="G23" s="1">
        <v>402</v>
      </c>
      <c r="H23" t="s">
        <v>75</v>
      </c>
      <c r="I23" t="s">
        <v>76</v>
      </c>
    </row>
    <row r="24" spans="1:9" x14ac:dyDescent="0.45">
      <c r="A24">
        <f t="shared" si="0"/>
        <v>17</v>
      </c>
      <c r="C24" t="s">
        <v>131</v>
      </c>
      <c r="D24" s="2">
        <v>20</v>
      </c>
      <c r="E24" s="1">
        <v>1</v>
      </c>
      <c r="F24" s="1" t="s">
        <v>17</v>
      </c>
      <c r="G24" s="1">
        <v>402</v>
      </c>
      <c r="H24" t="s">
        <v>18</v>
      </c>
      <c r="I24" t="s">
        <v>19</v>
      </c>
    </row>
    <row r="25" spans="1:9" x14ac:dyDescent="0.45">
      <c r="A25">
        <f t="shared" si="0"/>
        <v>18</v>
      </c>
      <c r="C25" t="s">
        <v>131</v>
      </c>
      <c r="D25" s="2">
        <v>21</v>
      </c>
      <c r="E25" s="1">
        <v>1</v>
      </c>
      <c r="F25" s="1" t="s">
        <v>29</v>
      </c>
      <c r="G25" s="1">
        <v>402</v>
      </c>
      <c r="H25" t="s">
        <v>30</v>
      </c>
      <c r="I25" t="s">
        <v>31</v>
      </c>
    </row>
    <row r="26" spans="1:9" x14ac:dyDescent="0.45">
      <c r="A26">
        <f t="shared" si="0"/>
        <v>19</v>
      </c>
      <c r="C26" t="s">
        <v>131</v>
      </c>
      <c r="D26" s="2">
        <v>22</v>
      </c>
      <c r="E26" s="1">
        <v>1</v>
      </c>
      <c r="F26" s="1" t="s">
        <v>87</v>
      </c>
      <c r="G26" s="1">
        <v>402</v>
      </c>
      <c r="H26" t="s">
        <v>88</v>
      </c>
      <c r="I26" t="s">
        <v>89</v>
      </c>
    </row>
    <row r="27" spans="1:9" x14ac:dyDescent="0.45">
      <c r="C27" t="s">
        <v>131</v>
      </c>
      <c r="D27" s="2">
        <v>23</v>
      </c>
      <c r="E27" s="1">
        <v>1</v>
      </c>
      <c r="F27" s="1" t="s">
        <v>102</v>
      </c>
      <c r="G27" s="1">
        <v>805</v>
      </c>
      <c r="H27" t="s">
        <v>103</v>
      </c>
      <c r="I27" t="s">
        <v>104</v>
      </c>
    </row>
    <row r="28" spans="1:9" x14ac:dyDescent="0.45">
      <c r="C28" t="s">
        <v>131</v>
      </c>
      <c r="D28" s="2">
        <v>24</v>
      </c>
      <c r="E28" s="1">
        <v>1</v>
      </c>
      <c r="F28" s="1" t="s">
        <v>96</v>
      </c>
      <c r="G28" s="1">
        <v>603</v>
      </c>
      <c r="H28" t="s">
        <v>97</v>
      </c>
      <c r="I28" t="s">
        <v>98</v>
      </c>
    </row>
    <row r="29" spans="1:9" x14ac:dyDescent="0.45">
      <c r="C29" t="s">
        <v>131</v>
      </c>
      <c r="D29" s="2">
        <v>25</v>
      </c>
      <c r="E29" s="1">
        <v>1</v>
      </c>
      <c r="F29" s="1" t="s">
        <v>20</v>
      </c>
      <c r="G29" s="1">
        <v>1008</v>
      </c>
      <c r="H29" t="s">
        <v>21</v>
      </c>
      <c r="I29" t="s">
        <v>22</v>
      </c>
    </row>
    <row r="30" spans="1:9" x14ac:dyDescent="0.45">
      <c r="D30" s="2">
        <v>26</v>
      </c>
      <c r="E30" s="1">
        <v>1</v>
      </c>
      <c r="F30" s="1" t="s">
        <v>77</v>
      </c>
      <c r="G30" s="1" t="s">
        <v>79</v>
      </c>
      <c r="H30" t="s">
        <v>78</v>
      </c>
      <c r="I30" t="s">
        <v>80</v>
      </c>
    </row>
    <row r="31" spans="1:9" x14ac:dyDescent="0.45">
      <c r="C31" t="s">
        <v>131</v>
      </c>
      <c r="D31" s="2">
        <v>28</v>
      </c>
      <c r="E31" s="1">
        <v>1</v>
      </c>
      <c r="F31" s="1" t="s">
        <v>61</v>
      </c>
      <c r="G31" s="1" t="s">
        <v>63</v>
      </c>
      <c r="H31" t="s">
        <v>62</v>
      </c>
      <c r="I31" t="s">
        <v>64</v>
      </c>
    </row>
    <row r="32" spans="1:9" x14ac:dyDescent="0.45">
      <c r="C32" t="s">
        <v>131</v>
      </c>
      <c r="D32" s="2">
        <v>29</v>
      </c>
      <c r="E32" s="1">
        <v>1</v>
      </c>
      <c r="F32" s="1" t="s">
        <v>68</v>
      </c>
      <c r="G32" s="1" t="s">
        <v>63</v>
      </c>
      <c r="H32" t="s">
        <v>69</v>
      </c>
      <c r="I32" t="s">
        <v>70</v>
      </c>
    </row>
    <row r="33" spans="3:9" x14ac:dyDescent="0.45">
      <c r="C33" t="s">
        <v>131</v>
      </c>
      <c r="D33" s="2">
        <v>30</v>
      </c>
      <c r="E33" s="1">
        <v>1</v>
      </c>
      <c r="F33" s="1" t="s">
        <v>93</v>
      </c>
      <c r="G33" s="1" t="s">
        <v>94</v>
      </c>
      <c r="H33" t="s">
        <v>134</v>
      </c>
      <c r="I33" t="s">
        <v>95</v>
      </c>
    </row>
    <row r="34" spans="3:9" x14ac:dyDescent="0.45">
      <c r="C34" t="s">
        <v>131</v>
      </c>
      <c r="D34" s="2">
        <v>31</v>
      </c>
      <c r="F34" s="1" t="s">
        <v>133</v>
      </c>
      <c r="G34" s="1" t="s">
        <v>132</v>
      </c>
      <c r="H34" s="1" t="s">
        <v>133</v>
      </c>
    </row>
    <row r="35" spans="3:9" x14ac:dyDescent="0.45">
      <c r="C35" t="s">
        <v>131</v>
      </c>
      <c r="D35" s="2">
        <v>32</v>
      </c>
      <c r="E35" s="1">
        <v>1</v>
      </c>
      <c r="F35" s="1" t="s">
        <v>135</v>
      </c>
      <c r="G35" s="1" t="s">
        <v>43</v>
      </c>
      <c r="H35" t="s">
        <v>42</v>
      </c>
      <c r="I35" t="s">
        <v>44</v>
      </c>
    </row>
    <row r="36" spans="3:9" x14ac:dyDescent="0.45">
      <c r="H36" s="1"/>
    </row>
    <row r="37" spans="3:9" x14ac:dyDescent="0.45">
      <c r="H37" s="1"/>
    </row>
    <row r="38" spans="3:9" x14ac:dyDescent="0.45">
      <c r="C38" t="s">
        <v>131</v>
      </c>
      <c r="E38" s="1">
        <v>1</v>
      </c>
      <c r="F38" s="1" t="s">
        <v>117</v>
      </c>
      <c r="G38" s="1" t="s">
        <v>117</v>
      </c>
      <c r="H38" t="s">
        <v>118</v>
      </c>
      <c r="I38" t="s">
        <v>119</v>
      </c>
    </row>
    <row r="39" spans="3:9" x14ac:dyDescent="0.45">
      <c r="C39" t="s">
        <v>131</v>
      </c>
      <c r="E39" s="1">
        <v>1</v>
      </c>
      <c r="F39" s="1" t="s">
        <v>113</v>
      </c>
      <c r="G39" s="1" t="s">
        <v>115</v>
      </c>
      <c r="H39" t="s">
        <v>114</v>
      </c>
      <c r="I39" t="s">
        <v>116</v>
      </c>
    </row>
    <row r="40" spans="3:9" x14ac:dyDescent="0.45">
      <c r="E40" s="1">
        <v>1</v>
      </c>
      <c r="F40" s="1" t="s">
        <v>105</v>
      </c>
      <c r="G40" s="1" t="s">
        <v>107</v>
      </c>
      <c r="H40" t="s">
        <v>106</v>
      </c>
      <c r="I40" t="s">
        <v>108</v>
      </c>
    </row>
    <row r="41" spans="3:9" x14ac:dyDescent="0.45">
      <c r="C41" t="s">
        <v>131</v>
      </c>
      <c r="E41" s="1">
        <v>1</v>
      </c>
      <c r="F41" s="1" t="s">
        <v>120</v>
      </c>
      <c r="G41" s="1" t="s">
        <v>122</v>
      </c>
      <c r="H41" t="s">
        <v>121</v>
      </c>
      <c r="I41" t="s">
        <v>123</v>
      </c>
    </row>
    <row r="42" spans="3:9" x14ac:dyDescent="0.45">
      <c r="C42" t="s">
        <v>131</v>
      </c>
      <c r="E42" s="1">
        <v>1</v>
      </c>
      <c r="F42" s="1" t="s">
        <v>124</v>
      </c>
      <c r="G42" s="1" t="s">
        <v>126</v>
      </c>
      <c r="H42" t="s">
        <v>125</v>
      </c>
      <c r="I42" t="s">
        <v>127</v>
      </c>
    </row>
    <row r="44" spans="3:9" x14ac:dyDescent="0.45">
      <c r="E44" s="1">
        <v>1</v>
      </c>
      <c r="F44" s="1" t="s">
        <v>26</v>
      </c>
      <c r="G44" s="1" t="s">
        <v>27</v>
      </c>
      <c r="H44">
        <v>691322310004</v>
      </c>
      <c r="I44" t="s">
        <v>28</v>
      </c>
    </row>
    <row r="45" spans="3:9" x14ac:dyDescent="0.45">
      <c r="E45" s="1">
        <v>2</v>
      </c>
      <c r="F45" s="1" t="s">
        <v>54</v>
      </c>
      <c r="G45" s="1" t="s">
        <v>56</v>
      </c>
      <c r="H45" t="s">
        <v>55</v>
      </c>
      <c r="I45" t="s">
        <v>57</v>
      </c>
    </row>
    <row r="46" spans="3:9" x14ac:dyDescent="0.45">
      <c r="E46" s="1">
        <v>3</v>
      </c>
      <c r="F46" s="1" t="s">
        <v>32</v>
      </c>
      <c r="G46" s="1" t="s">
        <v>34</v>
      </c>
      <c r="H46" t="s">
        <v>33</v>
      </c>
      <c r="I46" t="s">
        <v>35</v>
      </c>
    </row>
    <row r="47" spans="3:9" x14ac:dyDescent="0.45">
      <c r="E47" s="1">
        <v>1</v>
      </c>
      <c r="F47" s="1" t="s">
        <v>109</v>
      </c>
      <c r="G47" s="1" t="s">
        <v>111</v>
      </c>
      <c r="H47" t="s">
        <v>110</v>
      </c>
      <c r="I47" t="s">
        <v>112</v>
      </c>
    </row>
    <row r="48" spans="3:9" x14ac:dyDescent="0.45">
      <c r="E48" s="1">
        <v>1</v>
      </c>
      <c r="F48" s="1" t="s">
        <v>84</v>
      </c>
      <c r="G48" s="1" t="s">
        <v>85</v>
      </c>
      <c r="H48">
        <v>61304021021</v>
      </c>
      <c r="I48" t="s">
        <v>86</v>
      </c>
    </row>
    <row r="49" spans="5:9" x14ac:dyDescent="0.45">
      <c r="E49" s="1">
        <v>6</v>
      </c>
      <c r="F49" s="1" t="s">
        <v>99</v>
      </c>
      <c r="G49" s="1" t="s">
        <v>99</v>
      </c>
      <c r="H49" t="s">
        <v>100</v>
      </c>
      <c r="I49" t="s">
        <v>101</v>
      </c>
    </row>
  </sheetData>
  <sortState xmlns:xlrd2="http://schemas.microsoft.com/office/spreadsheetml/2017/richdata2" ref="D8:I35">
    <sortCondition ref="D8:D35"/>
    <sortCondition descending="1" ref="E8:E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0FF4-710E-463D-B9F4-8FC4B0631C50}">
  <dimension ref="A1:E29"/>
  <sheetViews>
    <sheetView tabSelected="1" workbookViewId="0">
      <selection activeCell="D2" sqref="D2"/>
    </sheetView>
  </sheetViews>
  <sheetFormatPr defaultRowHeight="14.25" x14ac:dyDescent="0.45"/>
  <cols>
    <col min="2" max="2" width="13.9296875" customWidth="1"/>
    <col min="4" max="4" width="10.86328125" customWidth="1"/>
  </cols>
  <sheetData>
    <row r="1" spans="1:5" x14ac:dyDescent="0.45">
      <c r="A1" t="s">
        <v>142</v>
      </c>
      <c r="B1" t="s">
        <v>1</v>
      </c>
      <c r="C1" t="s">
        <v>141</v>
      </c>
      <c r="D1" t="s">
        <v>170</v>
      </c>
      <c r="E1" t="s">
        <v>140</v>
      </c>
    </row>
    <row r="2" spans="1:5" x14ac:dyDescent="0.45">
      <c r="A2" t="s">
        <v>143</v>
      </c>
      <c r="B2" t="s">
        <v>99</v>
      </c>
      <c r="C2">
        <v>0</v>
      </c>
    </row>
    <row r="3" spans="1:5" x14ac:dyDescent="0.45">
      <c r="A3" t="s">
        <v>144</v>
      </c>
      <c r="B3" t="s">
        <v>99</v>
      </c>
      <c r="C3">
        <v>0</v>
      </c>
    </row>
    <row r="4" spans="1:5" x14ac:dyDescent="0.45">
      <c r="A4" t="s">
        <v>145</v>
      </c>
      <c r="B4" t="s">
        <v>99</v>
      </c>
      <c r="C4">
        <v>0</v>
      </c>
    </row>
    <row r="5" spans="1:5" x14ac:dyDescent="0.45">
      <c r="A5" t="s">
        <v>146</v>
      </c>
      <c r="B5" t="s">
        <v>160</v>
      </c>
      <c r="C5">
        <v>0</v>
      </c>
      <c r="D5">
        <v>270</v>
      </c>
      <c r="E5">
        <f>C5-D5</f>
        <v>-270</v>
      </c>
    </row>
    <row r="6" spans="1:5" x14ac:dyDescent="0.45">
      <c r="A6" t="s">
        <v>147</v>
      </c>
      <c r="B6" t="s">
        <v>160</v>
      </c>
      <c r="C6">
        <v>-90</v>
      </c>
      <c r="D6">
        <v>180</v>
      </c>
      <c r="E6">
        <f t="shared" ref="E6:E14" si="0">C6-D6</f>
        <v>-270</v>
      </c>
    </row>
    <row r="7" spans="1:5" x14ac:dyDescent="0.45">
      <c r="A7" t="s">
        <v>148</v>
      </c>
      <c r="B7" t="s">
        <v>161</v>
      </c>
      <c r="C7">
        <v>-90</v>
      </c>
      <c r="D7">
        <v>0</v>
      </c>
      <c r="E7">
        <f t="shared" si="0"/>
        <v>-90</v>
      </c>
    </row>
    <row r="8" spans="1:5" x14ac:dyDescent="0.45">
      <c r="A8" t="s">
        <v>149</v>
      </c>
      <c r="B8" t="s">
        <v>162</v>
      </c>
      <c r="C8">
        <v>-90</v>
      </c>
      <c r="D8">
        <v>0</v>
      </c>
      <c r="E8">
        <f t="shared" si="0"/>
        <v>-90</v>
      </c>
    </row>
    <row r="9" spans="1:5" x14ac:dyDescent="0.45">
      <c r="A9" t="s">
        <v>150</v>
      </c>
      <c r="B9" t="s">
        <v>163</v>
      </c>
      <c r="C9">
        <v>0</v>
      </c>
      <c r="D9">
        <v>270</v>
      </c>
      <c r="E9">
        <f t="shared" si="0"/>
        <v>-270</v>
      </c>
    </row>
    <row r="10" spans="1:5" x14ac:dyDescent="0.45">
      <c r="A10" t="s">
        <v>151</v>
      </c>
      <c r="B10" t="s">
        <v>162</v>
      </c>
      <c r="C10">
        <v>0</v>
      </c>
      <c r="D10">
        <v>270</v>
      </c>
      <c r="E10">
        <f t="shared" si="0"/>
        <v>-270</v>
      </c>
    </row>
    <row r="11" spans="1:5" x14ac:dyDescent="0.45">
      <c r="A11" t="s">
        <v>44</v>
      </c>
      <c r="B11" t="s">
        <v>164</v>
      </c>
      <c r="C11">
        <v>0</v>
      </c>
      <c r="D11">
        <v>180</v>
      </c>
      <c r="E11">
        <f t="shared" si="0"/>
        <v>-180</v>
      </c>
    </row>
    <row r="12" spans="1:5" x14ac:dyDescent="0.45">
      <c r="A12" t="s">
        <v>152</v>
      </c>
      <c r="B12" t="s">
        <v>165</v>
      </c>
      <c r="C12">
        <v>0</v>
      </c>
      <c r="D12">
        <v>270</v>
      </c>
      <c r="E12">
        <f t="shared" si="0"/>
        <v>-270</v>
      </c>
    </row>
    <row r="13" spans="1:5" x14ac:dyDescent="0.45">
      <c r="A13" t="s">
        <v>153</v>
      </c>
      <c r="B13" t="s">
        <v>162</v>
      </c>
      <c r="C13">
        <v>0</v>
      </c>
      <c r="D13">
        <v>270</v>
      </c>
      <c r="E13">
        <f t="shared" si="0"/>
        <v>-270</v>
      </c>
    </row>
    <row r="14" spans="1:5" x14ac:dyDescent="0.45">
      <c r="A14" t="s">
        <v>154</v>
      </c>
      <c r="B14" t="s">
        <v>165</v>
      </c>
      <c r="C14">
        <v>0</v>
      </c>
      <c r="D14">
        <v>90</v>
      </c>
      <c r="E14">
        <f t="shared" si="0"/>
        <v>-90</v>
      </c>
    </row>
    <row r="15" spans="1:5" x14ac:dyDescent="0.45">
      <c r="A15" t="s">
        <v>119</v>
      </c>
      <c r="B15" t="s">
        <v>117</v>
      </c>
    </row>
    <row r="16" spans="1:5" x14ac:dyDescent="0.45">
      <c r="A16" t="s">
        <v>127</v>
      </c>
      <c r="B16" t="s">
        <v>166</v>
      </c>
    </row>
    <row r="17" spans="1:5" x14ac:dyDescent="0.45">
      <c r="A17" t="s">
        <v>104</v>
      </c>
      <c r="B17" t="s">
        <v>167</v>
      </c>
      <c r="C17">
        <v>90</v>
      </c>
      <c r="D17">
        <v>270</v>
      </c>
      <c r="E17">
        <f t="shared" ref="E17:E29" si="1">C17-D17</f>
        <v>-180</v>
      </c>
    </row>
    <row r="18" spans="1:5" x14ac:dyDescent="0.45">
      <c r="A18" t="s">
        <v>155</v>
      </c>
      <c r="B18" t="s">
        <v>90</v>
      </c>
      <c r="C18">
        <v>90</v>
      </c>
      <c r="D18">
        <v>0</v>
      </c>
      <c r="E18">
        <f t="shared" si="1"/>
        <v>90</v>
      </c>
    </row>
    <row r="19" spans="1:5" x14ac:dyDescent="0.45">
      <c r="A19" t="s">
        <v>50</v>
      </c>
      <c r="B19" t="s">
        <v>48</v>
      </c>
      <c r="C19">
        <v>-90</v>
      </c>
      <c r="D19">
        <v>0</v>
      </c>
      <c r="E19">
        <f t="shared" si="1"/>
        <v>-90</v>
      </c>
    </row>
    <row r="20" spans="1:5" x14ac:dyDescent="0.45">
      <c r="A20" t="s">
        <v>156</v>
      </c>
      <c r="B20" t="s">
        <v>71</v>
      </c>
      <c r="C20">
        <v>-90</v>
      </c>
      <c r="D20">
        <v>0</v>
      </c>
      <c r="E20">
        <f t="shared" si="1"/>
        <v>-90</v>
      </c>
    </row>
    <row r="21" spans="1:5" x14ac:dyDescent="0.45">
      <c r="A21" t="s">
        <v>157</v>
      </c>
      <c r="B21" t="s">
        <v>71</v>
      </c>
      <c r="C21">
        <v>-90</v>
      </c>
      <c r="D21">
        <v>0</v>
      </c>
      <c r="E21">
        <f t="shared" si="1"/>
        <v>-90</v>
      </c>
    </row>
    <row r="22" spans="1:5" x14ac:dyDescent="0.45">
      <c r="A22" t="s">
        <v>158</v>
      </c>
      <c r="B22" t="s">
        <v>36</v>
      </c>
      <c r="C22">
        <v>0</v>
      </c>
      <c r="D22">
        <v>270</v>
      </c>
      <c r="E22">
        <f t="shared" si="1"/>
        <v>-270</v>
      </c>
    </row>
    <row r="23" spans="1:5" x14ac:dyDescent="0.45">
      <c r="A23" t="s">
        <v>159</v>
      </c>
      <c r="B23" t="s">
        <v>36</v>
      </c>
      <c r="C23">
        <v>0</v>
      </c>
      <c r="D23">
        <v>270</v>
      </c>
      <c r="E23">
        <f t="shared" si="1"/>
        <v>-270</v>
      </c>
    </row>
    <row r="24" spans="1:5" x14ac:dyDescent="0.45">
      <c r="A24" t="s">
        <v>76</v>
      </c>
      <c r="B24" t="s">
        <v>74</v>
      </c>
      <c r="C24">
        <v>0</v>
      </c>
      <c r="D24">
        <v>90</v>
      </c>
      <c r="E24">
        <f t="shared" si="1"/>
        <v>-90</v>
      </c>
    </row>
    <row r="25" spans="1:5" x14ac:dyDescent="0.45">
      <c r="A25" t="s">
        <v>25</v>
      </c>
      <c r="B25" t="s">
        <v>23</v>
      </c>
      <c r="C25">
        <v>0</v>
      </c>
      <c r="E25">
        <f t="shared" si="1"/>
        <v>0</v>
      </c>
    </row>
    <row r="26" spans="1:5" x14ac:dyDescent="0.45">
      <c r="A26" t="s">
        <v>95</v>
      </c>
      <c r="B26" t="s">
        <v>93</v>
      </c>
      <c r="C26">
        <v>90</v>
      </c>
      <c r="D26">
        <v>270</v>
      </c>
      <c r="E26">
        <f t="shared" si="1"/>
        <v>-180</v>
      </c>
    </row>
    <row r="27" spans="1:5" x14ac:dyDescent="0.45">
      <c r="A27" t="s">
        <v>116</v>
      </c>
      <c r="B27" t="s">
        <v>113</v>
      </c>
    </row>
    <row r="28" spans="1:5" x14ac:dyDescent="0.45">
      <c r="A28" t="s">
        <v>64</v>
      </c>
      <c r="B28" t="s">
        <v>168</v>
      </c>
      <c r="C28">
        <v>0</v>
      </c>
      <c r="D28">
        <v>0</v>
      </c>
      <c r="E28">
        <f t="shared" si="1"/>
        <v>0</v>
      </c>
    </row>
    <row r="29" spans="1:5" x14ac:dyDescent="0.45">
      <c r="A29" t="s">
        <v>80</v>
      </c>
      <c r="B29" t="s">
        <v>169</v>
      </c>
      <c r="C29">
        <v>0</v>
      </c>
      <c r="D29">
        <v>90</v>
      </c>
      <c r="E29">
        <f t="shared" si="1"/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Titan_v1p5_ListByValues</vt:lpstr>
      <vt:lpstr>Pick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2021-10-29T04:05:41Z</dcterms:created>
  <dcterms:modified xsi:type="dcterms:W3CDTF">2021-11-18T04:44:56Z</dcterms:modified>
</cp:coreProperties>
</file>