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930" windowWidth="20310" windowHeight="3990"/>
  </bookViews>
  <sheets>
    <sheet name="SmartEnergy-DB" sheetId="1" r:id="rId1"/>
  </sheets>
  <calcPr calcId="125725"/>
</workbook>
</file>

<file path=xl/calcChain.xml><?xml version="1.0" encoding="utf-8"?>
<calcChain xmlns="http://schemas.openxmlformats.org/spreadsheetml/2006/main">
  <c r="G74" i="1"/>
  <c r="C8"/>
  <c r="B8"/>
</calcChain>
</file>

<file path=xl/sharedStrings.xml><?xml version="1.0" encoding="utf-8"?>
<sst xmlns="http://schemas.openxmlformats.org/spreadsheetml/2006/main" count="284" uniqueCount="209">
  <si>
    <t>Creation Date:</t>
  </si>
  <si>
    <t>Print Date:</t>
  </si>
  <si>
    <t>Source Data From:</t>
  </si>
  <si>
    <t>Variant:</t>
  </si>
  <si>
    <t>Project:</t>
  </si>
  <si>
    <t>Bill of Materials</t>
  </si>
  <si>
    <t>None</t>
  </si>
  <si>
    <t>10:06:57</t>
  </si>
  <si>
    <t>Footprint</t>
  </si>
  <si>
    <t>C_TANT_B3528</t>
  </si>
  <si>
    <t>C0805</t>
  </si>
  <si>
    <t>C0603</t>
  </si>
  <si>
    <t>TE-1776119-2</t>
  </si>
  <si>
    <t>HDR2X10</t>
  </si>
  <si>
    <t>HDR1X2</t>
  </si>
  <si>
    <t>JMP</t>
  </si>
  <si>
    <t>PowerJacket2.5</t>
  </si>
  <si>
    <t>R0603</t>
  </si>
  <si>
    <t>SOT-89</t>
  </si>
  <si>
    <t>Comment</t>
  </si>
  <si>
    <t/>
  </si>
  <si>
    <t>22uF</t>
  </si>
  <si>
    <t>10uF</t>
  </si>
  <si>
    <t>0.1uF</t>
  </si>
  <si>
    <t>PowerJack</t>
  </si>
  <si>
    <t>510R</t>
  </si>
  <si>
    <t>10K</t>
  </si>
  <si>
    <t>1K</t>
  </si>
  <si>
    <t>0R</t>
  </si>
  <si>
    <t>78L33</t>
  </si>
  <si>
    <t>Designator</t>
  </si>
  <si>
    <t>C2</t>
  </si>
  <si>
    <t>D3</t>
  </si>
  <si>
    <t>J2</t>
  </si>
  <si>
    <t>PW1</t>
  </si>
  <si>
    <t>R4</t>
  </si>
  <si>
    <t>U1</t>
  </si>
  <si>
    <t>U2</t>
  </si>
  <si>
    <t>X1</t>
  </si>
  <si>
    <t>Quantity</t>
  </si>
  <si>
    <t>Manufacturer</t>
  </si>
  <si>
    <t>Designation</t>
  </si>
  <si>
    <t>Tyco</t>
  </si>
  <si>
    <t>ST</t>
  </si>
  <si>
    <t>Part Number</t>
  </si>
  <si>
    <t>7/23/2013</t>
  </si>
  <si>
    <t>1776119-2</t>
  </si>
  <si>
    <t>Chip Resistor</t>
  </si>
  <si>
    <t>1N4147</t>
  </si>
  <si>
    <t>J4</t>
  </si>
  <si>
    <t>240K</t>
  </si>
  <si>
    <t>U7</t>
  </si>
  <si>
    <t>BT1</t>
  </si>
  <si>
    <t>3000TR</t>
  </si>
  <si>
    <t>X-S_3000_01</t>
  </si>
  <si>
    <t>BATTERY HOLDER</t>
  </si>
  <si>
    <t>C1, C6, C7, C8</t>
  </si>
  <si>
    <t>20pF</t>
  </si>
  <si>
    <t>47uF</t>
  </si>
  <si>
    <t>C3</t>
  </si>
  <si>
    <t>C4, C5, C9, C10, C11, C12, C14, C16, C17, C18, C19, C21, C22, C23, C24, C26, C28, C29, C30, C31, C33, C35, C37, C40, C42, C43, C48, C49, C50, C51, C55, C56, C57, C58, C59, C60, C61, C62, C63, C65, C67, C68, C69</t>
  </si>
  <si>
    <t>C13, C15</t>
  </si>
  <si>
    <t>C20, C25, C27, C32, C34, C36, C38, C39, C44, C45</t>
  </si>
  <si>
    <t>2.2uF</t>
  </si>
  <si>
    <t>C41, C54</t>
  </si>
  <si>
    <t>4.7uF</t>
  </si>
  <si>
    <t>C46, C47</t>
  </si>
  <si>
    <t>47pF</t>
  </si>
  <si>
    <t>C52, C53</t>
  </si>
  <si>
    <t>1uF</t>
  </si>
  <si>
    <t>D1</t>
  </si>
  <si>
    <t>DIODE-SMD</t>
  </si>
  <si>
    <t>LED</t>
  </si>
  <si>
    <t>LED-0805</t>
  </si>
  <si>
    <t>IR</t>
  </si>
  <si>
    <t>LED-5mm</t>
  </si>
  <si>
    <t>HDR1X2(None)</t>
  </si>
  <si>
    <t>J3</t>
  </si>
  <si>
    <t>105017-0001</t>
  </si>
  <si>
    <t>micro_usb_dip_b</t>
  </si>
  <si>
    <t>MicroUSB B port,5 Position,Right Angle,Gold Flash 1u</t>
  </si>
  <si>
    <t>Terminal-Screw-2</t>
  </si>
  <si>
    <t>J5</t>
  </si>
  <si>
    <t>D Connector 9</t>
  </si>
  <si>
    <t>DSUB1.385-2H9</t>
  </si>
  <si>
    <t>Receptacle Assembly, 9 Position, Right Angle</t>
  </si>
  <si>
    <t>JP1, JP2, JP3, JP6, JP7</t>
  </si>
  <si>
    <t>JP4, JP5</t>
  </si>
  <si>
    <t>JMP3</t>
  </si>
  <si>
    <t>L1, L2</t>
  </si>
  <si>
    <t>56uH</t>
  </si>
  <si>
    <t>1210</t>
  </si>
  <si>
    <t>L3</t>
  </si>
  <si>
    <t>220ohm @100MHZ</t>
  </si>
  <si>
    <t>0805</t>
  </si>
  <si>
    <t>LCD1</t>
  </si>
  <si>
    <t>JY12298</t>
  </si>
  <si>
    <t>LCD_JY12298</t>
  </si>
  <si>
    <t>Q1</t>
  </si>
  <si>
    <t>PT334-6C</t>
  </si>
  <si>
    <t>LED-DIP-100</t>
  </si>
  <si>
    <t>PT334-6C；EVERLIGHT;</t>
  </si>
  <si>
    <t>Q2</t>
  </si>
  <si>
    <t>PNP</t>
  </si>
  <si>
    <t>SOT-23</t>
  </si>
  <si>
    <t>Q3</t>
  </si>
  <si>
    <t>NPN</t>
  </si>
  <si>
    <t>R1</t>
  </si>
  <si>
    <t>R2</t>
  </si>
  <si>
    <t>680K</t>
  </si>
  <si>
    <t>R3, R13, R14, R15, R17, R24, R28, R37, R38, R48, R49, R50, R51, R62, R63, R64, R65, R66, R67, R68, R69, R70, R71, R72, R73, R74, R75, R77, R79</t>
  </si>
  <si>
    <t>R5, R6, R7, R8, R9, R10, R16, R22, R27, R33, R34, R35, R36, R42, R43, R44, R46, R47, R78</t>
  </si>
  <si>
    <t>R11, R12</t>
  </si>
  <si>
    <t>2R2</t>
  </si>
  <si>
    <t>R18, R19, R21, R26</t>
  </si>
  <si>
    <t>R20</t>
  </si>
  <si>
    <t>270R</t>
  </si>
  <si>
    <t>R23</t>
  </si>
  <si>
    <t>1K5</t>
  </si>
  <si>
    <t>R25</t>
  </si>
  <si>
    <t>100R</t>
  </si>
  <si>
    <t>R29, R31</t>
  </si>
  <si>
    <t>150R</t>
  </si>
  <si>
    <t>R30</t>
  </si>
  <si>
    <t>3K3</t>
  </si>
  <si>
    <t>R32</t>
  </si>
  <si>
    <t>3.3K</t>
  </si>
  <si>
    <t>R39, R40, R58, R59, R60, R61</t>
  </si>
  <si>
    <t>100K</t>
  </si>
  <si>
    <t>R41, R45</t>
  </si>
  <si>
    <t>47K</t>
  </si>
  <si>
    <t>R52</t>
  </si>
  <si>
    <t>470R</t>
  </si>
  <si>
    <t>R54</t>
  </si>
  <si>
    <t>470K</t>
  </si>
  <si>
    <t>R55, R56, R57</t>
  </si>
  <si>
    <t>33R</t>
  </si>
  <si>
    <t>R76</t>
  </si>
  <si>
    <t>4K7</t>
  </si>
  <si>
    <t>S1, S2, S3, S4, S5</t>
  </si>
  <si>
    <t>KEY</t>
  </si>
  <si>
    <t>KEY-4P - SMD</t>
  </si>
  <si>
    <t>AT91SAM4C16C</t>
  </si>
  <si>
    <t>LQFP-100</t>
  </si>
  <si>
    <t>U3</t>
  </si>
  <si>
    <t>FT232RL</t>
  </si>
  <si>
    <t>SSOP-28</t>
  </si>
  <si>
    <t>IC,USB to serial UART interface</t>
  </si>
  <si>
    <t>U4</t>
  </si>
  <si>
    <t>IR-RX</t>
  </si>
  <si>
    <t>IR-Rx</t>
  </si>
  <si>
    <t>U5, U6</t>
  </si>
  <si>
    <t>SFH6345-X007</t>
  </si>
  <si>
    <t>SO08-400</t>
  </si>
  <si>
    <t>IC,High Speed Optocoupler 1Mbd 15kV/μs CMR Transistor Output</t>
  </si>
  <si>
    <t>TLV70033QDDCRQ1</t>
  </si>
  <si>
    <t>SOT23-5</t>
  </si>
  <si>
    <t>IC,200-mA  Low-IQ Low-Dropout Regulator</t>
  </si>
  <si>
    <t>U8</t>
  </si>
  <si>
    <t>ADM3312EA</t>
  </si>
  <si>
    <t>TSSOP-24</t>
  </si>
  <si>
    <t>U9</t>
  </si>
  <si>
    <t>ADM3485</t>
  </si>
  <si>
    <t>SOP-8</t>
  </si>
  <si>
    <t>U10</t>
  </si>
  <si>
    <t>AT24C1024BN-SH25-S</t>
  </si>
  <si>
    <t>SO8</t>
  </si>
  <si>
    <t>Two Wires Serial EEPROM</t>
  </si>
  <si>
    <t>U11</t>
  </si>
  <si>
    <t>ATSHA204-SH-DA-T</t>
  </si>
  <si>
    <t>IC,CryptoAuthentication,ATSHA204-SH-DA-T</t>
  </si>
  <si>
    <t>U12</t>
  </si>
  <si>
    <t>AT25DF321A-SH-T</t>
  </si>
  <si>
    <t>SOIC8</t>
  </si>
  <si>
    <t>32 Mb Serial DataFlash</t>
  </si>
  <si>
    <t>8.192MHz</t>
  </si>
  <si>
    <t>crystal_5032</t>
  </si>
  <si>
    <t>Crystal,ABM3B-8.192MHz-B2-T,8.192MHz,+/-20PPM,18PF</t>
  </si>
  <si>
    <t>X2</t>
  </si>
  <si>
    <t>32.768KHz</t>
  </si>
  <si>
    <t>CFPX-217</t>
  </si>
  <si>
    <t>Keystone</t>
  </si>
  <si>
    <t>Ceramic Capacitor</t>
  </si>
  <si>
    <t>Tantalum Capacitor</t>
  </si>
  <si>
    <t>D2, D4, D5, D6</t>
  </si>
  <si>
    <t>INDUCTOR 56UH FIXED 1210 5%</t>
  </si>
  <si>
    <t>ELJ-DA560JF</t>
  </si>
  <si>
    <t>Panasonic</t>
  </si>
  <si>
    <t>FerriteBead,220ohm@100MHz,2000mA,0.045ohm</t>
  </si>
  <si>
    <t>Murata</t>
  </si>
  <si>
    <t>BLM21PG221SN1D</t>
  </si>
  <si>
    <t>Abracon</t>
  </si>
  <si>
    <t>ABM3B-8.192MHZ-B2-T</t>
  </si>
  <si>
    <t>Crystal,CFPX-217,32.768KHz,+/-20PPM,12.5PF,3.2 x1.5MM,SMD</t>
  </si>
  <si>
    <t>IQD</t>
  </si>
  <si>
    <t>TI</t>
  </si>
  <si>
    <t>TLV70033QDDCR</t>
  </si>
  <si>
    <t>FTDI</t>
  </si>
  <si>
    <t>FT232RL-REEL</t>
  </si>
  <si>
    <t>J6</t>
  </si>
  <si>
    <t>J7</t>
  </si>
  <si>
    <t>J8</t>
  </si>
  <si>
    <t>Header,Right Angle,2x10Pin,2.54MM pitch</t>
  </si>
  <si>
    <t>2.54mm Pitch THU 20 Pins Box Connector</t>
  </si>
  <si>
    <t>SAMTEC</t>
  </si>
  <si>
    <t>HTST-110-01-L-D</t>
  </si>
  <si>
    <t>Header,Straight,,2x10Pin,2.54MM pitch</t>
  </si>
  <si>
    <t>ATSAM4C-CB.PrjPcb</t>
  </si>
  <si>
    <t>Bill of Materials For Project [ATSAM4C-CB.PrjPcb]</t>
  </si>
</sst>
</file>

<file path=xl/styles.xml><?xml version="1.0" encoding="utf-8"?>
<styleSheet xmlns="http://schemas.openxmlformats.org/spreadsheetml/2006/main">
  <numFmts count="2">
    <numFmt numFmtId="164" formatCode="[$-C09]dd\-mmm\-yy;@"/>
    <numFmt numFmtId="165" formatCode="[$-409]h:mm:ss\ AM/PM;@"/>
  </numFmts>
  <fonts count="8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2"/>
      </left>
      <right/>
      <top/>
      <bottom style="medium">
        <color indexed="6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2"/>
      </bottom>
      <diagonal/>
    </border>
    <border>
      <left/>
      <right/>
      <top style="medium">
        <color indexed="64"/>
      </top>
      <bottom style="medium">
        <color indexed="6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2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4" fontId="0" fillId="0" borderId="0" xfId="0" applyNumberForma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0" fillId="2" borderId="2" xfId="0" applyFill="1" applyBorder="1" applyAlignment="1"/>
    <xf numFmtId="0" fontId="3" fillId="0" borderId="0" xfId="0" applyFont="1" applyBorder="1" applyAlignment="1"/>
    <xf numFmtId="164" fontId="0" fillId="0" borderId="4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1" xfId="0" quotePrefix="1" applyBorder="1" applyAlignment="1">
      <alignment horizontal="left"/>
    </xf>
    <xf numFmtId="0" fontId="1" fillId="0" borderId="0" xfId="0" quotePrefix="1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6" fillId="2" borderId="5" xfId="0" quotePrefix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  <xf numFmtId="1" fontId="0" fillId="2" borderId="9" xfId="0" applyNumberFormat="1" applyFill="1" applyBorder="1" applyAlignment="1">
      <alignment horizontal="center" vertical="center"/>
    </xf>
    <xf numFmtId="0" fontId="0" fillId="2" borderId="10" xfId="0" applyFill="1" applyBorder="1" applyAlignment="1"/>
    <xf numFmtId="0" fontId="0" fillId="2" borderId="11" xfId="0" applyFill="1" applyBorder="1" applyAlignment="1">
      <alignment horizontal="left"/>
    </xf>
    <xf numFmtId="0" fontId="0" fillId="2" borderId="12" xfId="0" applyFill="1" applyBorder="1" applyAlignment="1"/>
    <xf numFmtId="0" fontId="0" fillId="2" borderId="6" xfId="0" applyFill="1" applyBorder="1" applyAlignment="1"/>
    <xf numFmtId="0" fontId="5" fillId="0" borderId="13" xfId="0" applyFont="1" applyBorder="1" applyAlignment="1">
      <alignment vertical="center"/>
    </xf>
    <xf numFmtId="0" fontId="1" fillId="0" borderId="13" xfId="0" applyFont="1" applyBorder="1" applyAlignment="1"/>
    <xf numFmtId="0" fontId="0" fillId="0" borderId="7" xfId="0" applyBorder="1" applyAlignment="1"/>
    <xf numFmtId="0" fontId="1" fillId="0" borderId="15" xfId="0" applyFont="1" applyBorder="1" applyAlignment="1"/>
    <xf numFmtId="0" fontId="0" fillId="0" borderId="16" xfId="0" applyBorder="1" applyAlignment="1"/>
    <xf numFmtId="0" fontId="3" fillId="0" borderId="13" xfId="0" applyFont="1" applyBorder="1" applyAlignment="1"/>
    <xf numFmtId="0" fontId="0" fillId="0" borderId="13" xfId="0" applyBorder="1" applyAlignment="1"/>
    <xf numFmtId="0" fontId="0" fillId="0" borderId="17" xfId="0" applyBorder="1" applyAlignment="1"/>
    <xf numFmtId="0" fontId="0" fillId="0" borderId="18" xfId="0" applyBorder="1" applyAlignment="1">
      <alignment horizontal="left"/>
    </xf>
    <xf numFmtId="0" fontId="0" fillId="0" borderId="18" xfId="0" applyBorder="1" applyAlignment="1"/>
    <xf numFmtId="0" fontId="0" fillId="0" borderId="8" xfId="0" applyBorder="1" applyAlignment="1"/>
    <xf numFmtId="0" fontId="0" fillId="2" borderId="12" xfId="0" applyFill="1" applyBorder="1" applyAlignment="1">
      <alignment horizontal="left"/>
    </xf>
    <xf numFmtId="0" fontId="0" fillId="0" borderId="0" xfId="0" quotePrefix="1" applyBorder="1" applyAlignment="1">
      <alignment horizontal="left"/>
    </xf>
    <xf numFmtId="165" fontId="0" fillId="0" borderId="0" xfId="0" applyNumberFormat="1" applyBorder="1" applyAlignment="1">
      <alignment horizontal="left"/>
    </xf>
    <xf numFmtId="0" fontId="0" fillId="2" borderId="14" xfId="0" applyFill="1" applyBorder="1" applyAlignment="1">
      <alignment horizontal="center"/>
    </xf>
    <xf numFmtId="0" fontId="4" fillId="0" borderId="19" xfId="0" quotePrefix="1" applyFont="1" applyBorder="1" applyAlignment="1">
      <alignment horizontal="left" vertical="top"/>
    </xf>
    <xf numFmtId="0" fontId="4" fillId="0" borderId="19" xfId="0" quotePrefix="1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0" xfId="0" quotePrefix="1" applyFont="1" applyBorder="1" applyAlignment="1">
      <alignment horizontal="left" vertical="top"/>
    </xf>
    <xf numFmtId="0" fontId="4" fillId="0" borderId="20" xfId="0" quotePrefix="1" applyFont="1" applyBorder="1" applyAlignment="1">
      <alignment horizontal="left" vertical="top" wrapText="1"/>
    </xf>
    <xf numFmtId="1" fontId="4" fillId="2" borderId="21" xfId="0" applyNumberFormat="1" applyFont="1" applyFill="1" applyBorder="1" applyAlignment="1">
      <alignment vertical="top"/>
    </xf>
    <xf numFmtId="0" fontId="4" fillId="0" borderId="22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/>
    </xf>
    <xf numFmtId="0" fontId="4" fillId="0" borderId="23" xfId="0" quotePrefix="1" applyFont="1" applyBorder="1" applyAlignment="1">
      <alignment vertical="top"/>
    </xf>
    <xf numFmtId="1" fontId="4" fillId="2" borderId="24" xfId="0" applyNumberFormat="1" applyFont="1" applyFill="1" applyBorder="1" applyAlignment="1">
      <alignment vertical="top"/>
    </xf>
    <xf numFmtId="0" fontId="7" fillId="4" borderId="19" xfId="0" quotePrefix="1" applyFont="1" applyFill="1" applyBorder="1" applyAlignment="1">
      <alignment horizontal="left" vertical="top"/>
    </xf>
    <xf numFmtId="0" fontId="7" fillId="4" borderId="19" xfId="0" quotePrefix="1" applyFont="1" applyFill="1" applyBorder="1" applyAlignment="1">
      <alignment vertical="top"/>
    </xf>
    <xf numFmtId="0" fontId="7" fillId="4" borderId="20" xfId="0" quotePrefix="1" applyFont="1" applyFill="1" applyBorder="1" applyAlignment="1">
      <alignment horizontal="left" vertical="top" wrapText="1"/>
    </xf>
    <xf numFmtId="0" fontId="2" fillId="3" borderId="25" xfId="0" quotePrefix="1" applyFont="1" applyFill="1" applyBorder="1" applyAlignment="1">
      <alignment horizontal="center" vertical="center"/>
    </xf>
    <xf numFmtId="0" fontId="2" fillId="3" borderId="26" xfId="0" quotePrefix="1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quotePrefix="1" applyFont="1" applyFill="1" applyBorder="1" applyAlignment="1">
      <alignment horizontal="center" vertical="center"/>
    </xf>
    <xf numFmtId="0" fontId="4" fillId="0" borderId="28" xfId="0" quotePrefix="1" applyFont="1" applyBorder="1" applyAlignment="1">
      <alignment vertical="top" wrapText="1"/>
    </xf>
    <xf numFmtId="0" fontId="4" fillId="0" borderId="29" xfId="0" quotePrefix="1" applyFont="1" applyBorder="1" applyAlignment="1">
      <alignment horizontal="left" vertical="top"/>
    </xf>
    <xf numFmtId="0" fontId="4" fillId="0" borderId="29" xfId="0" quotePrefix="1" applyFont="1" applyBorder="1" applyAlignment="1">
      <alignment vertical="top"/>
    </xf>
    <xf numFmtId="1" fontId="4" fillId="2" borderId="27" xfId="0" applyNumberFormat="1" applyFont="1" applyFill="1" applyBorder="1" applyAlignment="1">
      <alignment vertical="top"/>
    </xf>
    <xf numFmtId="0" fontId="4" fillId="0" borderId="30" xfId="0" quotePrefix="1" applyFont="1" applyBorder="1" applyAlignment="1">
      <alignment horizontal="left" vertical="top" wrapText="1"/>
    </xf>
    <xf numFmtId="0" fontId="4" fillId="0" borderId="29" xfId="0" applyFont="1" applyBorder="1" applyAlignment="1">
      <alignment vertical="top"/>
    </xf>
    <xf numFmtId="0" fontId="7" fillId="4" borderId="22" xfId="0" quotePrefix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zoomScaleNormal="100" workbookViewId="0"/>
  </sheetViews>
  <sheetFormatPr defaultRowHeight="12.75"/>
  <cols>
    <col min="1" max="1" width="37.42578125" style="5" bestFit="1" customWidth="1"/>
    <col min="2" max="2" width="15.7109375" style="11" customWidth="1"/>
    <col min="3" max="3" width="20.7109375" style="5" customWidth="1"/>
    <col min="4" max="4" width="37" style="5" bestFit="1" customWidth="1"/>
    <col min="5" max="5" width="20.7109375" style="11" customWidth="1"/>
    <col min="6" max="6" width="20.7109375" style="5" customWidth="1"/>
    <col min="7" max="7" width="10.7109375" style="5" customWidth="1"/>
    <col min="8" max="16384" width="9.140625" style="5"/>
  </cols>
  <sheetData>
    <row r="1" spans="1:8" ht="13.5" thickBot="1">
      <c r="A1" s="27"/>
      <c r="B1" s="28"/>
      <c r="C1" s="42"/>
      <c r="D1" s="42"/>
      <c r="E1" s="29"/>
      <c r="F1" s="29"/>
      <c r="G1" s="30"/>
      <c r="H1" s="2"/>
    </row>
    <row r="2" spans="1:8" ht="30.75" thickBot="1">
      <c r="A2" s="31" t="s">
        <v>5</v>
      </c>
      <c r="B2" s="13"/>
      <c r="C2" s="22" t="s">
        <v>208</v>
      </c>
      <c r="D2" s="6"/>
      <c r="E2" s="6"/>
      <c r="F2" s="6"/>
      <c r="G2" s="45"/>
      <c r="H2" s="2"/>
    </row>
    <row r="3" spans="1:8">
      <c r="A3" s="32" t="s">
        <v>2</v>
      </c>
      <c r="B3" s="19" t="s">
        <v>207</v>
      </c>
      <c r="C3" s="19"/>
      <c r="D3" s="17"/>
      <c r="F3" s="4"/>
      <c r="G3" s="33"/>
      <c r="H3" s="2"/>
    </row>
    <row r="4" spans="1:8">
      <c r="A4" s="32" t="s">
        <v>4</v>
      </c>
      <c r="B4" s="20" t="s">
        <v>207</v>
      </c>
      <c r="C4" s="20"/>
      <c r="D4" s="11"/>
      <c r="F4" s="4"/>
      <c r="G4" s="33"/>
      <c r="H4" s="2"/>
    </row>
    <row r="5" spans="1:8">
      <c r="A5" s="32" t="s">
        <v>3</v>
      </c>
      <c r="B5" s="21" t="s">
        <v>6</v>
      </c>
      <c r="C5" s="21"/>
      <c r="D5" s="11"/>
      <c r="F5" s="4"/>
      <c r="G5" s="33"/>
      <c r="H5" s="2"/>
    </row>
    <row r="6" spans="1:8">
      <c r="A6" s="34"/>
      <c r="B6" s="15"/>
      <c r="C6" s="12"/>
      <c r="D6" s="12"/>
      <c r="E6" s="3"/>
      <c r="F6" s="16"/>
      <c r="G6" s="35"/>
      <c r="H6" s="2"/>
    </row>
    <row r="7" spans="1:8">
      <c r="A7" s="36" t="s">
        <v>0</v>
      </c>
      <c r="B7" s="18" t="s">
        <v>45</v>
      </c>
      <c r="C7" s="18" t="s">
        <v>7</v>
      </c>
      <c r="D7" s="43"/>
      <c r="E7" s="7"/>
      <c r="F7" s="4"/>
      <c r="G7" s="33"/>
      <c r="H7" s="1"/>
    </row>
    <row r="8" spans="1:8">
      <c r="A8" s="37" t="s">
        <v>1</v>
      </c>
      <c r="B8" s="8">
        <f ca="1">TODAY()</f>
        <v>41572</v>
      </c>
      <c r="C8" s="9">
        <f ca="1">NOW()</f>
        <v>41572.432719675926</v>
      </c>
      <c r="D8" s="44"/>
      <c r="E8" s="7"/>
      <c r="F8" s="4"/>
      <c r="G8" s="33"/>
      <c r="H8" s="1"/>
    </row>
    <row r="9" spans="1:8">
      <c r="A9" s="36"/>
      <c r="B9" s="7"/>
      <c r="C9" s="4"/>
      <c r="D9" s="4"/>
      <c r="E9" s="7"/>
      <c r="F9" s="4"/>
      <c r="G9" s="33"/>
      <c r="H9" s="2"/>
    </row>
    <row r="10" spans="1:8" ht="13.5" thickBot="1">
      <c r="A10" s="38"/>
      <c r="B10" s="39"/>
      <c r="C10" s="39"/>
      <c r="D10" s="39"/>
      <c r="E10" s="40"/>
      <c r="F10" s="40"/>
      <c r="G10" s="41"/>
      <c r="H10" s="2"/>
    </row>
    <row r="11" spans="1:8" s="14" customFormat="1" ht="13.5" thickBot="1">
      <c r="A11" s="59" t="s">
        <v>30</v>
      </c>
      <c r="B11" s="60" t="s">
        <v>19</v>
      </c>
      <c r="C11" s="60" t="s">
        <v>8</v>
      </c>
      <c r="D11" s="61" t="s">
        <v>41</v>
      </c>
      <c r="E11" s="61" t="s">
        <v>40</v>
      </c>
      <c r="F11" s="61" t="s">
        <v>44</v>
      </c>
      <c r="G11" s="62" t="s">
        <v>39</v>
      </c>
    </row>
    <row r="12" spans="1:8" s="10" customFormat="1">
      <c r="A12" s="63" t="s">
        <v>52</v>
      </c>
      <c r="B12" s="64" t="s">
        <v>53</v>
      </c>
      <c r="C12" s="65" t="s">
        <v>54</v>
      </c>
      <c r="D12" s="65" t="s">
        <v>55</v>
      </c>
      <c r="E12" s="68" t="s">
        <v>181</v>
      </c>
      <c r="F12" s="68" t="s">
        <v>53</v>
      </c>
      <c r="G12" s="66">
        <v>1</v>
      </c>
      <c r="H12" s="49"/>
    </row>
    <row r="13" spans="1:8" s="10" customFormat="1">
      <c r="A13" s="50" t="s">
        <v>56</v>
      </c>
      <c r="B13" s="46" t="s">
        <v>57</v>
      </c>
      <c r="C13" s="47" t="s">
        <v>11</v>
      </c>
      <c r="D13" s="47" t="s">
        <v>182</v>
      </c>
      <c r="E13" s="47"/>
      <c r="F13" s="47"/>
      <c r="G13" s="51">
        <v>4</v>
      </c>
      <c r="H13" s="49"/>
    </row>
    <row r="14" spans="1:8" s="10" customFormat="1">
      <c r="A14" s="52" t="s">
        <v>31</v>
      </c>
      <c r="B14" s="46" t="s">
        <v>58</v>
      </c>
      <c r="C14" s="47" t="s">
        <v>9</v>
      </c>
      <c r="D14" s="47" t="s">
        <v>183</v>
      </c>
      <c r="E14" s="47"/>
      <c r="F14" s="47"/>
      <c r="G14" s="51">
        <v>1</v>
      </c>
      <c r="H14" s="49"/>
    </row>
    <row r="15" spans="1:8" s="10" customFormat="1">
      <c r="A15" s="50" t="s">
        <v>59</v>
      </c>
      <c r="B15" s="46" t="s">
        <v>21</v>
      </c>
      <c r="C15" s="47" t="s">
        <v>9</v>
      </c>
      <c r="D15" s="47" t="s">
        <v>183</v>
      </c>
      <c r="E15" s="47"/>
      <c r="F15" s="47"/>
      <c r="G15" s="51">
        <v>1</v>
      </c>
      <c r="H15" s="49"/>
    </row>
    <row r="16" spans="1:8" s="10" customFormat="1" ht="76.5">
      <c r="A16" s="52" t="s">
        <v>60</v>
      </c>
      <c r="B16" s="46" t="s">
        <v>23</v>
      </c>
      <c r="C16" s="47" t="s">
        <v>11</v>
      </c>
      <c r="D16" s="47" t="s">
        <v>182</v>
      </c>
      <c r="E16" s="47"/>
      <c r="F16" s="47"/>
      <c r="G16" s="51">
        <v>43</v>
      </c>
      <c r="H16" s="49"/>
    </row>
    <row r="17" spans="1:8" s="10" customFormat="1">
      <c r="A17" s="50" t="s">
        <v>61</v>
      </c>
      <c r="B17" s="46" t="s">
        <v>22</v>
      </c>
      <c r="C17" s="47" t="s">
        <v>10</v>
      </c>
      <c r="D17" s="47" t="s">
        <v>182</v>
      </c>
      <c r="E17" s="47"/>
      <c r="F17" s="47"/>
      <c r="G17" s="51">
        <v>2</v>
      </c>
      <c r="H17" s="49"/>
    </row>
    <row r="18" spans="1:8" s="10" customFormat="1" ht="25.5">
      <c r="A18" s="52" t="s">
        <v>62</v>
      </c>
      <c r="B18" s="46" t="s">
        <v>63</v>
      </c>
      <c r="C18" s="47" t="s">
        <v>10</v>
      </c>
      <c r="D18" s="47" t="s">
        <v>182</v>
      </c>
      <c r="E18" s="47"/>
      <c r="F18" s="47"/>
      <c r="G18" s="51">
        <v>10</v>
      </c>
      <c r="H18" s="49"/>
    </row>
    <row r="19" spans="1:8" s="10" customFormat="1">
      <c r="A19" s="50" t="s">
        <v>64</v>
      </c>
      <c r="B19" s="46" t="s">
        <v>65</v>
      </c>
      <c r="C19" s="47" t="s">
        <v>10</v>
      </c>
      <c r="D19" s="47" t="s">
        <v>182</v>
      </c>
      <c r="E19" s="47"/>
      <c r="F19" s="47"/>
      <c r="G19" s="51">
        <v>2</v>
      </c>
      <c r="H19" s="49"/>
    </row>
    <row r="20" spans="1:8" s="10" customFormat="1">
      <c r="A20" s="52" t="s">
        <v>66</v>
      </c>
      <c r="B20" s="46" t="s">
        <v>67</v>
      </c>
      <c r="C20" s="47" t="s">
        <v>11</v>
      </c>
      <c r="D20" s="47" t="s">
        <v>182</v>
      </c>
      <c r="E20" s="47"/>
      <c r="F20" s="47"/>
      <c r="G20" s="51">
        <v>2</v>
      </c>
      <c r="H20" s="49"/>
    </row>
    <row r="21" spans="1:8" s="10" customFormat="1">
      <c r="A21" s="50" t="s">
        <v>68</v>
      </c>
      <c r="B21" s="46" t="s">
        <v>69</v>
      </c>
      <c r="C21" s="47" t="s">
        <v>10</v>
      </c>
      <c r="D21" s="47" t="s">
        <v>182</v>
      </c>
      <c r="E21" s="47"/>
      <c r="F21" s="47"/>
      <c r="G21" s="51">
        <v>2</v>
      </c>
      <c r="H21" s="49"/>
    </row>
    <row r="22" spans="1:8" s="10" customFormat="1">
      <c r="A22" s="52" t="s">
        <v>70</v>
      </c>
      <c r="B22" s="46" t="s">
        <v>48</v>
      </c>
      <c r="C22" s="47" t="s">
        <v>71</v>
      </c>
      <c r="D22" s="47" t="s">
        <v>20</v>
      </c>
      <c r="E22" s="47"/>
      <c r="F22" s="47"/>
      <c r="G22" s="51">
        <v>1</v>
      </c>
      <c r="H22" s="49"/>
    </row>
    <row r="23" spans="1:8" s="10" customFormat="1">
      <c r="A23" s="50" t="s">
        <v>184</v>
      </c>
      <c r="B23" s="46" t="s">
        <v>72</v>
      </c>
      <c r="C23" s="47" t="s">
        <v>73</v>
      </c>
      <c r="D23" s="47" t="s">
        <v>20</v>
      </c>
      <c r="E23" s="47"/>
      <c r="F23" s="47"/>
      <c r="G23" s="51">
        <v>4</v>
      </c>
      <c r="H23" s="49"/>
    </row>
    <row r="24" spans="1:8" s="10" customFormat="1">
      <c r="A24" s="52" t="s">
        <v>32</v>
      </c>
      <c r="B24" s="46" t="s">
        <v>74</v>
      </c>
      <c r="C24" s="47" t="s">
        <v>75</v>
      </c>
      <c r="D24" s="47" t="s">
        <v>20</v>
      </c>
      <c r="E24" s="47"/>
      <c r="F24" s="47"/>
      <c r="G24" s="51">
        <v>1</v>
      </c>
      <c r="H24" s="49"/>
    </row>
    <row r="25" spans="1:8" s="10" customFormat="1">
      <c r="A25" s="52" t="s">
        <v>33</v>
      </c>
      <c r="B25" s="46" t="s">
        <v>14</v>
      </c>
      <c r="C25" s="47" t="s">
        <v>76</v>
      </c>
      <c r="D25" s="47" t="s">
        <v>20</v>
      </c>
      <c r="E25" s="47"/>
      <c r="F25" s="47"/>
      <c r="G25" s="51">
        <v>1</v>
      </c>
      <c r="H25" s="49"/>
    </row>
    <row r="26" spans="1:8" s="10" customFormat="1">
      <c r="A26" s="50" t="s">
        <v>77</v>
      </c>
      <c r="B26" s="46" t="s">
        <v>78</v>
      </c>
      <c r="C26" s="47" t="s">
        <v>79</v>
      </c>
      <c r="D26" s="47" t="s">
        <v>80</v>
      </c>
      <c r="E26" s="47"/>
      <c r="F26" s="47"/>
      <c r="G26" s="51">
        <v>1</v>
      </c>
      <c r="H26" s="49"/>
    </row>
    <row r="27" spans="1:8" s="10" customFormat="1">
      <c r="A27" s="52" t="s">
        <v>49</v>
      </c>
      <c r="B27" s="46" t="s">
        <v>81</v>
      </c>
      <c r="C27" s="47" t="s">
        <v>12</v>
      </c>
      <c r="D27" s="47" t="s">
        <v>20</v>
      </c>
      <c r="E27" s="48" t="s">
        <v>42</v>
      </c>
      <c r="F27" s="48" t="s">
        <v>46</v>
      </c>
      <c r="G27" s="51">
        <v>1</v>
      </c>
      <c r="H27" s="49"/>
    </row>
    <row r="28" spans="1:8" s="10" customFormat="1">
      <c r="A28" s="50" t="s">
        <v>82</v>
      </c>
      <c r="B28" s="46" t="s">
        <v>83</v>
      </c>
      <c r="C28" s="47" t="s">
        <v>84</v>
      </c>
      <c r="D28" s="47" t="s">
        <v>85</v>
      </c>
      <c r="E28" s="47"/>
      <c r="F28" s="47"/>
      <c r="G28" s="51">
        <v>1</v>
      </c>
      <c r="H28" s="49"/>
    </row>
    <row r="29" spans="1:8" s="10" customFormat="1">
      <c r="A29" s="52" t="s">
        <v>199</v>
      </c>
      <c r="B29" s="46" t="s">
        <v>13</v>
      </c>
      <c r="C29" s="47" t="s">
        <v>13</v>
      </c>
      <c r="D29" s="47" t="s">
        <v>203</v>
      </c>
      <c r="E29" s="48" t="s">
        <v>204</v>
      </c>
      <c r="F29" s="48" t="s">
        <v>205</v>
      </c>
      <c r="G29" s="51">
        <v>3</v>
      </c>
      <c r="H29" s="49"/>
    </row>
    <row r="30" spans="1:8" s="10" customFormat="1">
      <c r="A30" s="52" t="s">
        <v>200</v>
      </c>
      <c r="B30" s="46" t="s">
        <v>13</v>
      </c>
      <c r="C30" s="47" t="s">
        <v>13</v>
      </c>
      <c r="D30" s="47" t="s">
        <v>202</v>
      </c>
      <c r="E30" s="47"/>
      <c r="F30" s="47"/>
      <c r="G30" s="51">
        <v>3</v>
      </c>
      <c r="H30" s="49"/>
    </row>
    <row r="31" spans="1:8" s="10" customFormat="1">
      <c r="A31" s="52" t="s">
        <v>201</v>
      </c>
      <c r="B31" s="46" t="s">
        <v>13</v>
      </c>
      <c r="C31" s="47" t="s">
        <v>13</v>
      </c>
      <c r="D31" s="47" t="s">
        <v>206</v>
      </c>
      <c r="E31" s="47"/>
      <c r="F31" s="47"/>
      <c r="G31" s="51">
        <v>3</v>
      </c>
      <c r="H31" s="49"/>
    </row>
    <row r="32" spans="1:8" s="10" customFormat="1">
      <c r="A32" s="50" t="s">
        <v>86</v>
      </c>
      <c r="B32" s="46" t="s">
        <v>15</v>
      </c>
      <c r="C32" s="47" t="s">
        <v>15</v>
      </c>
      <c r="D32" s="47" t="s">
        <v>20</v>
      </c>
      <c r="E32" s="47"/>
      <c r="F32" s="47"/>
      <c r="G32" s="51">
        <v>5</v>
      </c>
      <c r="H32" s="49"/>
    </row>
    <row r="33" spans="1:8" s="10" customFormat="1">
      <c r="A33" s="52" t="s">
        <v>87</v>
      </c>
      <c r="B33" s="46" t="s">
        <v>88</v>
      </c>
      <c r="C33" s="47" t="s">
        <v>88</v>
      </c>
      <c r="D33" s="47" t="s">
        <v>20</v>
      </c>
      <c r="E33" s="47"/>
      <c r="F33" s="47"/>
      <c r="G33" s="51">
        <v>2</v>
      </c>
      <c r="H33" s="49"/>
    </row>
    <row r="34" spans="1:8" s="10" customFormat="1">
      <c r="A34" s="50" t="s">
        <v>89</v>
      </c>
      <c r="B34" s="46" t="s">
        <v>90</v>
      </c>
      <c r="C34" s="47" t="s">
        <v>91</v>
      </c>
      <c r="D34" s="47" t="s">
        <v>185</v>
      </c>
      <c r="E34" s="48" t="s">
        <v>187</v>
      </c>
      <c r="F34" s="48" t="s">
        <v>186</v>
      </c>
      <c r="G34" s="51">
        <v>2</v>
      </c>
      <c r="H34" s="49"/>
    </row>
    <row r="35" spans="1:8" s="10" customFormat="1">
      <c r="A35" s="52" t="s">
        <v>92</v>
      </c>
      <c r="B35" s="46" t="s">
        <v>93</v>
      </c>
      <c r="C35" s="47" t="s">
        <v>94</v>
      </c>
      <c r="D35" s="47" t="s">
        <v>188</v>
      </c>
      <c r="E35" s="48" t="s">
        <v>189</v>
      </c>
      <c r="F35" s="48" t="s">
        <v>190</v>
      </c>
      <c r="G35" s="51">
        <v>1</v>
      </c>
      <c r="H35" s="49"/>
    </row>
    <row r="36" spans="1:8" s="10" customFormat="1">
      <c r="A36" s="50" t="s">
        <v>95</v>
      </c>
      <c r="B36" s="46" t="s">
        <v>96</v>
      </c>
      <c r="C36" s="47" t="s">
        <v>97</v>
      </c>
      <c r="D36" s="47"/>
      <c r="E36" s="47"/>
      <c r="F36" s="47"/>
      <c r="G36" s="51">
        <v>1</v>
      </c>
      <c r="H36" s="49"/>
    </row>
    <row r="37" spans="1:8" s="10" customFormat="1">
      <c r="A37" s="52" t="s">
        <v>34</v>
      </c>
      <c r="B37" s="46" t="s">
        <v>24</v>
      </c>
      <c r="C37" s="47" t="s">
        <v>16</v>
      </c>
      <c r="D37" s="47" t="s">
        <v>20</v>
      </c>
      <c r="E37" s="47"/>
      <c r="F37" s="47"/>
      <c r="G37" s="51">
        <v>1</v>
      </c>
      <c r="H37" s="49"/>
    </row>
    <row r="38" spans="1:8" s="10" customFormat="1">
      <c r="A38" s="50" t="s">
        <v>98</v>
      </c>
      <c r="B38" s="46" t="s">
        <v>99</v>
      </c>
      <c r="C38" s="47" t="s">
        <v>100</v>
      </c>
      <c r="D38" s="47" t="s">
        <v>101</v>
      </c>
      <c r="E38" s="47"/>
      <c r="F38" s="47"/>
      <c r="G38" s="51">
        <v>1</v>
      </c>
      <c r="H38" s="49"/>
    </row>
    <row r="39" spans="1:8" s="10" customFormat="1">
      <c r="A39" s="52" t="s">
        <v>102</v>
      </c>
      <c r="B39" s="46" t="s">
        <v>103</v>
      </c>
      <c r="C39" s="47" t="s">
        <v>104</v>
      </c>
      <c r="D39" s="47" t="s">
        <v>20</v>
      </c>
      <c r="E39" s="47"/>
      <c r="F39" s="47"/>
      <c r="G39" s="51">
        <v>1</v>
      </c>
      <c r="H39" s="49"/>
    </row>
    <row r="40" spans="1:8" s="10" customFormat="1">
      <c r="A40" s="50" t="s">
        <v>105</v>
      </c>
      <c r="B40" s="46" t="s">
        <v>106</v>
      </c>
      <c r="C40" s="47" t="s">
        <v>104</v>
      </c>
      <c r="D40" s="47" t="s">
        <v>20</v>
      </c>
      <c r="E40" s="47"/>
      <c r="F40" s="47"/>
      <c r="G40" s="51">
        <v>1</v>
      </c>
      <c r="H40" s="49"/>
    </row>
    <row r="41" spans="1:8" s="10" customFormat="1">
      <c r="A41" s="52" t="s">
        <v>107</v>
      </c>
      <c r="B41" s="46" t="s">
        <v>25</v>
      </c>
      <c r="C41" s="47" t="s">
        <v>17</v>
      </c>
      <c r="D41" s="47" t="s">
        <v>47</v>
      </c>
      <c r="E41" s="47"/>
      <c r="F41" s="47"/>
      <c r="G41" s="51">
        <v>1</v>
      </c>
      <c r="H41" s="49"/>
    </row>
    <row r="42" spans="1:8" s="10" customFormat="1">
      <c r="A42" s="50" t="s">
        <v>108</v>
      </c>
      <c r="B42" s="46" t="s">
        <v>109</v>
      </c>
      <c r="C42" s="47" t="s">
        <v>17</v>
      </c>
      <c r="D42" s="47" t="s">
        <v>47</v>
      </c>
      <c r="E42" s="47"/>
      <c r="F42" s="47"/>
      <c r="G42" s="51">
        <v>1</v>
      </c>
      <c r="H42" s="49"/>
    </row>
    <row r="43" spans="1:8" s="10" customFormat="1" ht="51">
      <c r="A43" s="52" t="s">
        <v>110</v>
      </c>
      <c r="B43" s="46" t="s">
        <v>28</v>
      </c>
      <c r="C43" s="47" t="s">
        <v>17</v>
      </c>
      <c r="D43" s="47" t="s">
        <v>47</v>
      </c>
      <c r="E43" s="47"/>
      <c r="F43" s="47"/>
      <c r="G43" s="51">
        <v>29</v>
      </c>
      <c r="H43" s="49"/>
    </row>
    <row r="44" spans="1:8" s="10" customFormat="1">
      <c r="A44" s="50" t="s">
        <v>35</v>
      </c>
      <c r="B44" s="46" t="s">
        <v>50</v>
      </c>
      <c r="C44" s="47" t="s">
        <v>17</v>
      </c>
      <c r="D44" s="47" t="s">
        <v>47</v>
      </c>
      <c r="E44" s="47"/>
      <c r="F44" s="47"/>
      <c r="G44" s="51">
        <v>1</v>
      </c>
      <c r="H44" s="49"/>
    </row>
    <row r="45" spans="1:8" s="10" customFormat="1" ht="38.25">
      <c r="A45" s="52" t="s">
        <v>111</v>
      </c>
      <c r="B45" s="46" t="s">
        <v>26</v>
      </c>
      <c r="C45" s="47" t="s">
        <v>17</v>
      </c>
      <c r="D45" s="47" t="s">
        <v>47</v>
      </c>
      <c r="E45" s="47"/>
      <c r="F45" s="47"/>
      <c r="G45" s="51">
        <v>19</v>
      </c>
      <c r="H45" s="49"/>
    </row>
    <row r="46" spans="1:8" s="10" customFormat="1">
      <c r="A46" s="50" t="s">
        <v>112</v>
      </c>
      <c r="B46" s="46" t="s">
        <v>113</v>
      </c>
      <c r="C46" s="47" t="s">
        <v>17</v>
      </c>
      <c r="D46" s="47" t="s">
        <v>47</v>
      </c>
      <c r="E46" s="47"/>
      <c r="F46" s="47"/>
      <c r="G46" s="51">
        <v>2</v>
      </c>
      <c r="H46" s="49"/>
    </row>
    <row r="47" spans="1:8" s="10" customFormat="1">
      <c r="A47" s="52" t="s">
        <v>114</v>
      </c>
      <c r="B47" s="46" t="s">
        <v>27</v>
      </c>
      <c r="C47" s="47" t="s">
        <v>17</v>
      </c>
      <c r="D47" s="47" t="s">
        <v>47</v>
      </c>
      <c r="E47" s="47"/>
      <c r="F47" s="47"/>
      <c r="G47" s="51">
        <v>4</v>
      </c>
      <c r="H47" s="49"/>
    </row>
    <row r="48" spans="1:8" s="10" customFormat="1">
      <c r="A48" s="50" t="s">
        <v>115</v>
      </c>
      <c r="B48" s="46" t="s">
        <v>116</v>
      </c>
      <c r="C48" s="47" t="s">
        <v>17</v>
      </c>
      <c r="D48" s="47" t="s">
        <v>47</v>
      </c>
      <c r="E48" s="47"/>
      <c r="F48" s="47"/>
      <c r="G48" s="51">
        <v>1</v>
      </c>
      <c r="H48" s="49"/>
    </row>
    <row r="49" spans="1:8" s="10" customFormat="1">
      <c r="A49" s="52" t="s">
        <v>117</v>
      </c>
      <c r="B49" s="46" t="s">
        <v>118</v>
      </c>
      <c r="C49" s="47" t="s">
        <v>17</v>
      </c>
      <c r="D49" s="47" t="s">
        <v>47</v>
      </c>
      <c r="E49" s="47"/>
      <c r="F49" s="47"/>
      <c r="G49" s="51">
        <v>1</v>
      </c>
      <c r="H49" s="49"/>
    </row>
    <row r="50" spans="1:8" s="10" customFormat="1">
      <c r="A50" s="50" t="s">
        <v>119</v>
      </c>
      <c r="B50" s="46" t="s">
        <v>120</v>
      </c>
      <c r="C50" s="47" t="s">
        <v>17</v>
      </c>
      <c r="D50" s="47" t="s">
        <v>47</v>
      </c>
      <c r="E50" s="47"/>
      <c r="F50" s="47"/>
      <c r="G50" s="51">
        <v>1</v>
      </c>
      <c r="H50" s="49"/>
    </row>
    <row r="51" spans="1:8" s="10" customFormat="1">
      <c r="A51" s="52" t="s">
        <v>121</v>
      </c>
      <c r="B51" s="46" t="s">
        <v>122</v>
      </c>
      <c r="C51" s="47" t="s">
        <v>17</v>
      </c>
      <c r="D51" s="47" t="s">
        <v>47</v>
      </c>
      <c r="E51" s="47"/>
      <c r="F51" s="47"/>
      <c r="G51" s="51">
        <v>2</v>
      </c>
      <c r="H51" s="49"/>
    </row>
    <row r="52" spans="1:8" s="10" customFormat="1">
      <c r="A52" s="50" t="s">
        <v>123</v>
      </c>
      <c r="B52" s="46" t="s">
        <v>124</v>
      </c>
      <c r="C52" s="47" t="s">
        <v>17</v>
      </c>
      <c r="D52" s="47" t="s">
        <v>47</v>
      </c>
      <c r="E52" s="47"/>
      <c r="F52" s="47"/>
      <c r="G52" s="51">
        <v>1</v>
      </c>
      <c r="H52" s="49"/>
    </row>
    <row r="53" spans="1:8" s="10" customFormat="1">
      <c r="A53" s="52" t="s">
        <v>125</v>
      </c>
      <c r="B53" s="46" t="s">
        <v>126</v>
      </c>
      <c r="C53" s="47" t="s">
        <v>17</v>
      </c>
      <c r="D53" s="47" t="s">
        <v>47</v>
      </c>
      <c r="E53" s="47"/>
      <c r="F53" s="47"/>
      <c r="G53" s="51">
        <v>1</v>
      </c>
      <c r="H53" s="49"/>
    </row>
    <row r="54" spans="1:8" s="10" customFormat="1">
      <c r="A54" s="50" t="s">
        <v>127</v>
      </c>
      <c r="B54" s="46" t="s">
        <v>128</v>
      </c>
      <c r="C54" s="47" t="s">
        <v>17</v>
      </c>
      <c r="D54" s="47" t="s">
        <v>47</v>
      </c>
      <c r="E54" s="47"/>
      <c r="F54" s="47"/>
      <c r="G54" s="51">
        <v>6</v>
      </c>
      <c r="H54" s="49"/>
    </row>
    <row r="55" spans="1:8" s="10" customFormat="1">
      <c r="A55" s="52" t="s">
        <v>129</v>
      </c>
      <c r="B55" s="46" t="s">
        <v>130</v>
      </c>
      <c r="C55" s="47" t="s">
        <v>17</v>
      </c>
      <c r="D55" s="47" t="s">
        <v>47</v>
      </c>
      <c r="E55" s="47"/>
      <c r="F55" s="47"/>
      <c r="G55" s="51">
        <v>2</v>
      </c>
      <c r="H55" s="49"/>
    </row>
    <row r="56" spans="1:8" s="10" customFormat="1">
      <c r="A56" s="50" t="s">
        <v>131</v>
      </c>
      <c r="B56" s="46" t="s">
        <v>132</v>
      </c>
      <c r="C56" s="47" t="s">
        <v>17</v>
      </c>
      <c r="D56" s="47" t="s">
        <v>47</v>
      </c>
      <c r="E56" s="47"/>
      <c r="F56" s="47"/>
      <c r="G56" s="51">
        <v>1</v>
      </c>
      <c r="H56" s="49"/>
    </row>
    <row r="57" spans="1:8" s="10" customFormat="1">
      <c r="A57" s="52" t="s">
        <v>133</v>
      </c>
      <c r="B57" s="46" t="s">
        <v>134</v>
      </c>
      <c r="C57" s="47" t="s">
        <v>17</v>
      </c>
      <c r="D57" s="47" t="s">
        <v>47</v>
      </c>
      <c r="E57" s="47"/>
      <c r="F57" s="47"/>
      <c r="G57" s="51">
        <v>1</v>
      </c>
      <c r="H57" s="49"/>
    </row>
    <row r="58" spans="1:8" s="10" customFormat="1">
      <c r="A58" s="50" t="s">
        <v>135</v>
      </c>
      <c r="B58" s="46" t="s">
        <v>136</v>
      </c>
      <c r="C58" s="47" t="s">
        <v>17</v>
      </c>
      <c r="D58" s="47" t="s">
        <v>47</v>
      </c>
      <c r="E58" s="47"/>
      <c r="F58" s="47"/>
      <c r="G58" s="51">
        <v>3</v>
      </c>
      <c r="H58" s="49"/>
    </row>
    <row r="59" spans="1:8" s="10" customFormat="1">
      <c r="A59" s="52" t="s">
        <v>137</v>
      </c>
      <c r="B59" s="46" t="s">
        <v>138</v>
      </c>
      <c r="C59" s="47" t="s">
        <v>17</v>
      </c>
      <c r="D59" s="47" t="s">
        <v>47</v>
      </c>
      <c r="E59" s="47"/>
      <c r="F59" s="47"/>
      <c r="G59" s="51">
        <v>1</v>
      </c>
      <c r="H59" s="49"/>
    </row>
    <row r="60" spans="1:8" s="10" customFormat="1">
      <c r="A60" s="50" t="s">
        <v>139</v>
      </c>
      <c r="B60" s="46" t="s">
        <v>140</v>
      </c>
      <c r="C60" s="47" t="s">
        <v>141</v>
      </c>
      <c r="D60" s="47" t="s">
        <v>20</v>
      </c>
      <c r="E60" s="47"/>
      <c r="F60" s="47"/>
      <c r="G60" s="51">
        <v>5</v>
      </c>
      <c r="H60" s="49"/>
    </row>
    <row r="61" spans="1:8" s="10" customFormat="1">
      <c r="A61" s="50" t="s">
        <v>36</v>
      </c>
      <c r="B61" s="46" t="s">
        <v>29</v>
      </c>
      <c r="C61" s="47" t="s">
        <v>18</v>
      </c>
      <c r="D61" s="47" t="s">
        <v>20</v>
      </c>
      <c r="E61" s="47" t="s">
        <v>43</v>
      </c>
      <c r="F61" s="47"/>
      <c r="G61" s="51">
        <v>1</v>
      </c>
      <c r="H61" s="49"/>
    </row>
    <row r="62" spans="1:8" s="10" customFormat="1">
      <c r="A62" s="69" t="s">
        <v>37</v>
      </c>
      <c r="B62" s="56" t="s">
        <v>142</v>
      </c>
      <c r="C62" s="57" t="s">
        <v>143</v>
      </c>
      <c r="D62" s="47" t="s">
        <v>20</v>
      </c>
      <c r="E62" s="47"/>
      <c r="F62" s="47"/>
      <c r="G62" s="51">
        <v>1</v>
      </c>
      <c r="H62" s="49"/>
    </row>
    <row r="63" spans="1:8" s="10" customFormat="1">
      <c r="A63" s="50" t="s">
        <v>144</v>
      </c>
      <c r="B63" s="46" t="s">
        <v>145</v>
      </c>
      <c r="C63" s="47" t="s">
        <v>146</v>
      </c>
      <c r="D63" s="47" t="s">
        <v>147</v>
      </c>
      <c r="E63" s="47" t="s">
        <v>197</v>
      </c>
      <c r="F63" s="47" t="s">
        <v>198</v>
      </c>
      <c r="G63" s="51">
        <v>1</v>
      </c>
      <c r="H63" s="49"/>
    </row>
    <row r="64" spans="1:8" s="10" customFormat="1">
      <c r="A64" s="52" t="s">
        <v>148</v>
      </c>
      <c r="B64" s="46" t="s">
        <v>149</v>
      </c>
      <c r="C64" s="47" t="s">
        <v>150</v>
      </c>
      <c r="D64" s="47" t="s">
        <v>20</v>
      </c>
      <c r="E64" s="47"/>
      <c r="F64" s="47"/>
      <c r="G64" s="51">
        <v>1</v>
      </c>
      <c r="H64" s="49"/>
    </row>
    <row r="65" spans="1:8" s="10" customFormat="1">
      <c r="A65" s="50" t="s">
        <v>151</v>
      </c>
      <c r="B65" s="46" t="s">
        <v>152</v>
      </c>
      <c r="C65" s="47" t="s">
        <v>153</v>
      </c>
      <c r="D65" s="47" t="s">
        <v>154</v>
      </c>
      <c r="E65" s="47"/>
      <c r="F65" s="47"/>
      <c r="G65" s="51">
        <v>2</v>
      </c>
      <c r="H65" s="49"/>
    </row>
    <row r="66" spans="1:8" s="10" customFormat="1">
      <c r="A66" s="52" t="s">
        <v>51</v>
      </c>
      <c r="B66" s="46" t="s">
        <v>155</v>
      </c>
      <c r="C66" s="47" t="s">
        <v>156</v>
      </c>
      <c r="D66" s="47" t="s">
        <v>157</v>
      </c>
      <c r="E66" s="47" t="s">
        <v>195</v>
      </c>
      <c r="F66" s="47" t="s">
        <v>196</v>
      </c>
      <c r="G66" s="51">
        <v>1</v>
      </c>
      <c r="H66" s="49"/>
    </row>
    <row r="67" spans="1:8" s="10" customFormat="1">
      <c r="A67" s="50" t="s">
        <v>158</v>
      </c>
      <c r="B67" s="46" t="s">
        <v>159</v>
      </c>
      <c r="C67" s="47" t="s">
        <v>160</v>
      </c>
      <c r="D67" s="47" t="s">
        <v>20</v>
      </c>
      <c r="E67" s="47"/>
      <c r="F67" s="47"/>
      <c r="G67" s="51">
        <v>1</v>
      </c>
      <c r="H67" s="49"/>
    </row>
    <row r="68" spans="1:8" s="10" customFormat="1">
      <c r="A68" s="52" t="s">
        <v>161</v>
      </c>
      <c r="B68" s="46" t="s">
        <v>162</v>
      </c>
      <c r="C68" s="47" t="s">
        <v>163</v>
      </c>
      <c r="D68" s="47"/>
      <c r="E68" s="47"/>
      <c r="F68" s="47"/>
      <c r="G68" s="51">
        <v>1</v>
      </c>
      <c r="H68" s="49"/>
    </row>
    <row r="69" spans="1:8" s="10" customFormat="1">
      <c r="A69" s="58" t="s">
        <v>164</v>
      </c>
      <c r="B69" s="56" t="s">
        <v>165</v>
      </c>
      <c r="C69" s="57" t="s">
        <v>166</v>
      </c>
      <c r="D69" s="47" t="s">
        <v>167</v>
      </c>
      <c r="E69" s="47"/>
      <c r="F69" s="47"/>
      <c r="G69" s="51">
        <v>1</v>
      </c>
      <c r="H69" s="49"/>
    </row>
    <row r="70" spans="1:8" s="10" customFormat="1">
      <c r="A70" s="69" t="s">
        <v>168</v>
      </c>
      <c r="B70" s="56" t="s">
        <v>169</v>
      </c>
      <c r="C70" s="57" t="s">
        <v>166</v>
      </c>
      <c r="D70" s="47" t="s">
        <v>170</v>
      </c>
      <c r="E70" s="47"/>
      <c r="F70" s="47"/>
      <c r="G70" s="51">
        <v>1</v>
      </c>
      <c r="H70" s="49"/>
    </row>
    <row r="71" spans="1:8" s="10" customFormat="1">
      <c r="A71" s="58" t="s">
        <v>171</v>
      </c>
      <c r="B71" s="56" t="s">
        <v>172</v>
      </c>
      <c r="C71" s="57" t="s">
        <v>173</v>
      </c>
      <c r="D71" s="47" t="s">
        <v>174</v>
      </c>
      <c r="E71" s="47"/>
      <c r="F71" s="47"/>
      <c r="G71" s="51">
        <v>1</v>
      </c>
      <c r="H71" s="49"/>
    </row>
    <row r="72" spans="1:8" s="10" customFormat="1">
      <c r="A72" s="52" t="s">
        <v>38</v>
      </c>
      <c r="B72" s="46" t="s">
        <v>175</v>
      </c>
      <c r="C72" s="47" t="s">
        <v>176</v>
      </c>
      <c r="D72" s="47" t="s">
        <v>177</v>
      </c>
      <c r="E72" s="47" t="s">
        <v>191</v>
      </c>
      <c r="F72" s="47" t="s">
        <v>192</v>
      </c>
      <c r="G72" s="51">
        <v>1</v>
      </c>
      <c r="H72" s="49"/>
    </row>
    <row r="73" spans="1:8" s="10" customFormat="1" ht="13.5" thickBot="1">
      <c r="A73" s="67" t="s">
        <v>178</v>
      </c>
      <c r="B73" s="53" t="s">
        <v>179</v>
      </c>
      <c r="C73" s="54" t="s">
        <v>180</v>
      </c>
      <c r="D73" s="54" t="s">
        <v>193</v>
      </c>
      <c r="E73" s="54" t="s">
        <v>194</v>
      </c>
      <c r="F73" s="54" t="s">
        <v>180</v>
      </c>
      <c r="G73" s="55">
        <v>1</v>
      </c>
      <c r="H73" s="49"/>
    </row>
    <row r="74" spans="1:8">
      <c r="A74" s="23"/>
      <c r="B74" s="24"/>
      <c r="C74" s="24"/>
      <c r="D74" s="24"/>
      <c r="E74" s="24"/>
      <c r="F74" s="25"/>
      <c r="G74" s="26">
        <f>SUM(G12:G73)</f>
        <v>199</v>
      </c>
    </row>
  </sheetData>
  <phoneticPr fontId="0" type="noConversion"/>
  <printOptions horizontalCentered="1"/>
  <pageMargins left="0.2" right="0.2" top="1" bottom="0.75" header="0.3" footer="0.3"/>
  <pageSetup paperSize="9" scale="70" orientation="portrait" horizontalDpi="200" verticalDpi="200" r:id="rId1"/>
  <headerFooter alignWithMargins="0">
    <oddFooter>&amp;L&amp;"Arial,Bold"Atmel Corporation&amp;C&amp;D&amp;RPage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SmartEnergy-DB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Atmel User</dc:creator>
  <cp:lastModifiedBy>Atmel User</cp:lastModifiedBy>
  <cp:lastPrinted>2013-05-31T03:08:06Z</cp:lastPrinted>
  <dcterms:created xsi:type="dcterms:W3CDTF">2000-10-27T00:30:29Z</dcterms:created>
  <dcterms:modified xsi:type="dcterms:W3CDTF">2013-10-25T02:23:18Z</dcterms:modified>
</cp:coreProperties>
</file>