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41401\Desktop\"/>
    </mc:Choice>
  </mc:AlternateContent>
  <xr:revisionPtr revIDLastSave="0" documentId="13_ncr:1_{9BACD57D-BC91-4477-BA5D-A644B4ACB21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ATM90E2x-D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C8" i="1"/>
  <c r="G48" i="1"/>
</calcChain>
</file>

<file path=xl/sharedStrings.xml><?xml version="1.0" encoding="utf-8"?>
<sst xmlns="http://schemas.openxmlformats.org/spreadsheetml/2006/main" count="178" uniqueCount="126">
  <si>
    <t>Print Date:</t>
  </si>
  <si>
    <t>Source Data From:</t>
  </si>
  <si>
    <t>Variant:</t>
  </si>
  <si>
    <t>Project:</t>
  </si>
  <si>
    <t>Bill of Materials</t>
  </si>
  <si>
    <t>None</t>
  </si>
  <si>
    <t>Footprint</t>
  </si>
  <si>
    <t>C_FILM_600</t>
  </si>
  <si>
    <t>C_ALUM_MIX_10x10</t>
  </si>
  <si>
    <t>C_TANT_B3528</t>
  </si>
  <si>
    <t>C0805</t>
  </si>
  <si>
    <t>C0603</t>
  </si>
  <si>
    <t>TE-1776119-2</t>
  </si>
  <si>
    <t>TE-282843-2</t>
  </si>
  <si>
    <t>HDR2X10</t>
  </si>
  <si>
    <t>HDR1X2</t>
  </si>
  <si>
    <t>HDR1X4</t>
  </si>
  <si>
    <t>JMP</t>
  </si>
  <si>
    <t>PowerJacket2.5</t>
  </si>
  <si>
    <t>R0805</t>
  </si>
  <si>
    <t>R0603</t>
  </si>
  <si>
    <t>R1206</t>
  </si>
  <si>
    <t>VDRS10P510BSE</t>
  </si>
  <si>
    <t>SOT-89</t>
  </si>
  <si>
    <t>SSOP-28</t>
  </si>
  <si>
    <t>XTAL-MIX-49</t>
  </si>
  <si>
    <t>Comment</t>
  </si>
  <si>
    <t/>
  </si>
  <si>
    <t>100pF</t>
  </si>
  <si>
    <t>220uF</t>
  </si>
  <si>
    <t>22uF</t>
  </si>
  <si>
    <t>10uF</t>
  </si>
  <si>
    <t>0.1uF</t>
  </si>
  <si>
    <t>330nF</t>
  </si>
  <si>
    <t>33nF</t>
  </si>
  <si>
    <t>4.7uF</t>
  </si>
  <si>
    <t>Green</t>
  </si>
  <si>
    <t>Red</t>
  </si>
  <si>
    <t>PowerJack</t>
  </si>
  <si>
    <t>510R</t>
  </si>
  <si>
    <t>100R</t>
  </si>
  <si>
    <t>10K</t>
  </si>
  <si>
    <t>1K</t>
  </si>
  <si>
    <t>120K</t>
  </si>
  <si>
    <t>51R</t>
  </si>
  <si>
    <t>2R4</t>
  </si>
  <si>
    <t>0R</t>
  </si>
  <si>
    <t>RES-V</t>
  </si>
  <si>
    <t>78L33</t>
  </si>
  <si>
    <t>8.192MHz</t>
  </si>
  <si>
    <t>Designator</t>
  </si>
  <si>
    <t>C1</t>
  </si>
  <si>
    <t>C2</t>
  </si>
  <si>
    <t>C3, C4</t>
  </si>
  <si>
    <t>C5, C10</t>
  </si>
  <si>
    <t>C6, C7, C8</t>
  </si>
  <si>
    <t>C9, C12</t>
  </si>
  <si>
    <t>C11, C13, C14, C18</t>
  </si>
  <si>
    <t>C15, C16, C20, C21</t>
  </si>
  <si>
    <t>C17</t>
  </si>
  <si>
    <t>D1, D2</t>
  </si>
  <si>
    <t>D3</t>
  </si>
  <si>
    <t>D4, D5</t>
  </si>
  <si>
    <t>J-IL, J-IN</t>
  </si>
  <si>
    <t>J-U</t>
  </si>
  <si>
    <t>J2</t>
  </si>
  <si>
    <t>J5</t>
  </si>
  <si>
    <t>PW1</t>
  </si>
  <si>
    <t>R1, R5, R6, R9, R10</t>
  </si>
  <si>
    <t>R2, R3</t>
  </si>
  <si>
    <t>R4</t>
  </si>
  <si>
    <t>R12, R13, R14, R15, R16, R17, R18</t>
  </si>
  <si>
    <t>R21</t>
  </si>
  <si>
    <t>R22, R23</t>
  </si>
  <si>
    <t>R24</t>
  </si>
  <si>
    <t>RC1, RC2</t>
  </si>
  <si>
    <t>RV1</t>
  </si>
  <si>
    <t>U1</t>
  </si>
  <si>
    <t>U2</t>
  </si>
  <si>
    <t>U3</t>
  </si>
  <si>
    <t>U4, U5</t>
  </si>
  <si>
    <t>X1</t>
  </si>
  <si>
    <t>Quantity</t>
  </si>
  <si>
    <t>Manufacturer</t>
  </si>
  <si>
    <t>Designation</t>
  </si>
  <si>
    <t>JMP3</t>
  </si>
  <si>
    <t>JP4, JP5</t>
  </si>
  <si>
    <t>VE-221M1VTR-1010</t>
  </si>
  <si>
    <t>Lelon</t>
  </si>
  <si>
    <t>Vishay</t>
  </si>
  <si>
    <t>Tyco</t>
  </si>
  <si>
    <t>ST</t>
  </si>
  <si>
    <t>Part Number</t>
  </si>
  <si>
    <t>1N4007</t>
  </si>
  <si>
    <t>SMA DO-214AC</t>
  </si>
  <si>
    <t>LED-0805Y</t>
  </si>
  <si>
    <t>LED-0805R</t>
  </si>
  <si>
    <t>JP2, JP3, JP6, JP7, JP8</t>
  </si>
  <si>
    <t>TMLM04109</t>
  </si>
  <si>
    <t>PS2501L-1</t>
  </si>
  <si>
    <t>NEC</t>
  </si>
  <si>
    <t>ATMEL</t>
  </si>
  <si>
    <t>TRACO POWER</t>
  </si>
  <si>
    <t>Epcos</t>
  </si>
  <si>
    <t>B32922C3104M</t>
  </si>
  <si>
    <t>1776119-2</t>
  </si>
  <si>
    <t>282843-2</t>
  </si>
  <si>
    <t>Chip Resistor</t>
  </si>
  <si>
    <t>J3, J4, J6</t>
  </si>
  <si>
    <t>Connector,DC Jack,Right Angle,3Pin,2.0M</t>
  </si>
  <si>
    <t>Chip Resistor, 25ppm</t>
  </si>
  <si>
    <t>R8, R11</t>
  </si>
  <si>
    <t>R19, R20</t>
  </si>
  <si>
    <r>
      <t xml:space="preserve">Chip Resistor, 25ppm, </t>
    </r>
    <r>
      <rPr>
        <sz val="10"/>
        <color rgb="FFFF0000"/>
        <rFont val="Arial"/>
        <family val="2"/>
      </rPr>
      <t>DNP</t>
    </r>
  </si>
  <si>
    <t>ATM90E2x-DB.PrjPcb</t>
  </si>
  <si>
    <t>Bill of Materials For Project [ATM90E2x-DB.PrjPcb]</t>
  </si>
  <si>
    <t>HDR1X3</t>
  </si>
  <si>
    <t>Ceramic Capacitor, 16V</t>
  </si>
  <si>
    <t>Tantalum Capacitor, 25V</t>
  </si>
  <si>
    <t>2.54mm Pitch Single Row Pin Header</t>
  </si>
  <si>
    <t>Socket,Right Angle,2x10Pin,2.54MM pitch</t>
  </si>
  <si>
    <t>ATM90E26</t>
  </si>
  <si>
    <t>Version</t>
  </si>
  <si>
    <r>
      <t>8.192MHz,+/-20PPM,18PF, Level</t>
    </r>
    <r>
      <rPr>
        <sz val="10"/>
        <rFont val="宋体"/>
        <family val="3"/>
        <charset val="134"/>
      </rPr>
      <t>≤</t>
    </r>
    <r>
      <rPr>
        <sz val="10"/>
        <rFont val="Arial"/>
        <family val="2"/>
      </rPr>
      <t>50</t>
    </r>
    <r>
      <rPr>
        <sz val="10"/>
        <rFont val="宋体"/>
        <family val="3"/>
        <charset val="134"/>
      </rPr>
      <t>µ</t>
    </r>
    <r>
      <rPr>
        <sz val="10"/>
        <rFont val="Arial"/>
        <family val="2"/>
      </rPr>
      <t>W</t>
    </r>
  </si>
  <si>
    <t>e.g. YXC</t>
  </si>
  <si>
    <t>e.g. X49SD8192MSD2SI-1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</si>
</sst>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9"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10"/>
      <color rgb="FFFF0000"/>
      <name val="Arial"/>
      <family val="2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2"/>
      </bottom>
      <diagonal/>
    </border>
    <border>
      <left/>
      <right/>
      <top style="medium">
        <color indexed="64"/>
      </top>
      <bottom style="medium">
        <color indexed="62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2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2" borderId="2" xfId="0" applyFill="1" applyBorder="1" applyAlignment="1"/>
    <xf numFmtId="0" fontId="3" fillId="0" borderId="0" xfId="0" applyFont="1" applyBorder="1" applyAlignment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/>
    <xf numFmtId="0" fontId="1" fillId="0" borderId="0" xfId="0" applyFont="1" applyBorder="1" applyAlignment="1"/>
    <xf numFmtId="0" fontId="0" fillId="0" borderId="1" xfId="0" quotePrefix="1" applyBorder="1" applyAlignment="1">
      <alignment horizontal="left"/>
    </xf>
    <xf numFmtId="0" fontId="1" fillId="0" borderId="0" xfId="0" quotePrefix="1" applyFont="1" applyBorder="1" applyAlignment="1">
      <alignment horizontal="left"/>
    </xf>
    <xf numFmtId="0" fontId="1" fillId="0" borderId="4" xfId="0" quotePrefix="1" applyFont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0" fontId="6" fillId="2" borderId="5" xfId="0" quotePrefix="1" applyFont="1" applyFill="1" applyBorder="1" applyAlignment="1">
      <alignment vertical="center"/>
    </xf>
    <xf numFmtId="0" fontId="2" fillId="3" borderId="10" xfId="0" quotePrefix="1" applyFont="1" applyFill="1" applyBorder="1" applyAlignment="1">
      <alignment horizontal="center" vertical="center"/>
    </xf>
    <xf numFmtId="0" fontId="2" fillId="3" borderId="11" xfId="0" quotePrefix="1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quotePrefix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3" xfId="0" applyBorder="1" applyAlignment="1">
      <alignment vertical="center"/>
    </xf>
    <xf numFmtId="1" fontId="0" fillId="2" borderId="9" xfId="0" applyNumberFormat="1" applyFill="1" applyBorder="1" applyAlignment="1">
      <alignment horizontal="center" vertical="center"/>
    </xf>
    <xf numFmtId="0" fontId="0" fillId="2" borderId="13" xfId="0" applyFill="1" applyBorder="1" applyAlignment="1"/>
    <xf numFmtId="0" fontId="0" fillId="2" borderId="14" xfId="0" applyFill="1" applyBorder="1" applyAlignment="1">
      <alignment horizontal="left"/>
    </xf>
    <xf numFmtId="0" fontId="0" fillId="2" borderId="15" xfId="0" applyFill="1" applyBorder="1" applyAlignment="1"/>
    <xf numFmtId="0" fontId="0" fillId="2" borderId="6" xfId="0" applyFill="1" applyBorder="1" applyAlignment="1"/>
    <xf numFmtId="0" fontId="5" fillId="0" borderId="16" xfId="0" applyFont="1" applyBorder="1" applyAlignment="1">
      <alignment vertical="center"/>
    </xf>
    <xf numFmtId="0" fontId="1" fillId="0" borderId="16" xfId="0" applyFont="1" applyBorder="1" applyAlignment="1"/>
    <xf numFmtId="0" fontId="0" fillId="0" borderId="7" xfId="0" applyBorder="1" applyAlignment="1"/>
    <xf numFmtId="0" fontId="1" fillId="0" borderId="18" xfId="0" applyFont="1" applyBorder="1" applyAlignment="1"/>
    <xf numFmtId="0" fontId="0" fillId="0" borderId="19" xfId="0" applyBorder="1" applyAlignment="1"/>
    <xf numFmtId="0" fontId="3" fillId="0" borderId="16" xfId="0" applyFont="1" applyBorder="1" applyAlignment="1"/>
    <xf numFmtId="0" fontId="0" fillId="0" borderId="16" xfId="0" applyBorder="1" applyAlignment="1"/>
    <xf numFmtId="0" fontId="0" fillId="0" borderId="20" xfId="0" applyBorder="1" applyAlignment="1"/>
    <xf numFmtId="0" fontId="0" fillId="0" borderId="21" xfId="0" applyBorder="1" applyAlignment="1">
      <alignment horizontal="left"/>
    </xf>
    <xf numFmtId="0" fontId="0" fillId="0" borderId="21" xfId="0" applyBorder="1" applyAlignment="1"/>
    <xf numFmtId="0" fontId="0" fillId="0" borderId="8" xfId="0" applyBorder="1" applyAlignment="1"/>
    <xf numFmtId="0" fontId="0" fillId="2" borderId="15" xfId="0" applyFill="1" applyBorder="1" applyAlignment="1">
      <alignment horizontal="left"/>
    </xf>
    <xf numFmtId="0" fontId="0" fillId="0" borderId="0" xfId="0" quotePrefix="1" applyBorder="1" applyAlignment="1">
      <alignment horizontal="left"/>
    </xf>
    <xf numFmtId="165" fontId="0" fillId="0" borderId="0" xfId="0" applyNumberFormat="1" applyBorder="1" applyAlignment="1">
      <alignment horizontal="left"/>
    </xf>
    <xf numFmtId="0" fontId="0" fillId="2" borderId="17" xfId="0" applyFill="1" applyBorder="1" applyAlignment="1">
      <alignment horizontal="center"/>
    </xf>
    <xf numFmtId="0" fontId="4" fillId="0" borderId="23" xfId="0" quotePrefix="1" applyFont="1" applyBorder="1" applyAlignment="1">
      <alignment horizontal="left" vertical="top"/>
    </xf>
    <xf numFmtId="0" fontId="4" fillId="0" borderId="23" xfId="0" quotePrefix="1" applyFont="1" applyBorder="1" applyAlignment="1">
      <alignment vertical="top"/>
    </xf>
    <xf numFmtId="0" fontId="4" fillId="0" borderId="23" xfId="0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4" fillId="0" borderId="24" xfId="0" quotePrefix="1" applyFont="1" applyBorder="1" applyAlignment="1">
      <alignment horizontal="left" vertical="top" wrapText="1"/>
    </xf>
    <xf numFmtId="1" fontId="4" fillId="2" borderId="25" xfId="0" applyNumberFormat="1" applyFont="1" applyFill="1" applyBorder="1" applyAlignment="1">
      <alignment vertical="top"/>
    </xf>
    <xf numFmtId="0" fontId="4" fillId="0" borderId="26" xfId="0" quotePrefix="1" applyFont="1" applyBorder="1" applyAlignment="1">
      <alignment vertical="top" wrapText="1"/>
    </xf>
    <xf numFmtId="0" fontId="4" fillId="0" borderId="26" xfId="0" applyFont="1" applyBorder="1" applyAlignment="1">
      <alignment vertical="top" wrapText="1"/>
    </xf>
    <xf numFmtId="0" fontId="4" fillId="0" borderId="22" xfId="0" quotePrefix="1" applyFont="1" applyBorder="1" applyAlignment="1">
      <alignment vertical="top" wrapText="1"/>
    </xf>
    <xf numFmtId="0" fontId="4" fillId="0" borderId="27" xfId="0" quotePrefix="1" applyFont="1" applyBorder="1" applyAlignment="1">
      <alignment horizontal="left" vertical="top"/>
    </xf>
    <xf numFmtId="0" fontId="4" fillId="0" borderId="27" xfId="0" quotePrefix="1" applyFont="1" applyBorder="1" applyAlignment="1">
      <alignment vertical="top"/>
    </xf>
    <xf numFmtId="0" fontId="4" fillId="0" borderId="27" xfId="0" applyFont="1" applyBorder="1" applyAlignment="1">
      <alignment vertical="top"/>
    </xf>
    <xf numFmtId="1" fontId="4" fillId="2" borderId="28" xfId="0" applyNumberFormat="1" applyFont="1" applyFill="1" applyBorder="1" applyAlignment="1">
      <alignment vertical="top"/>
    </xf>
    <xf numFmtId="0" fontId="4" fillId="4" borderId="24" xfId="0" applyFont="1" applyFill="1" applyBorder="1" applyAlignment="1">
      <alignment horizontal="left" vertical="top" wrapText="1"/>
    </xf>
    <xf numFmtId="0" fontId="4" fillId="4" borderId="23" xfId="0" quotePrefix="1" applyFont="1" applyFill="1" applyBorder="1" applyAlignment="1">
      <alignment horizontal="left" vertical="top"/>
    </xf>
    <xf numFmtId="0" fontId="4" fillId="4" borderId="23" xfId="0" quotePrefix="1" applyFont="1" applyFill="1" applyBorder="1" applyAlignment="1">
      <alignment vertical="top"/>
    </xf>
    <xf numFmtId="1" fontId="4" fillId="4" borderId="25" xfId="0" applyNumberFormat="1" applyFont="1" applyFill="1" applyBorder="1" applyAlignment="1">
      <alignment vertical="top"/>
    </xf>
    <xf numFmtId="0" fontId="7" fillId="4" borderId="26" xfId="0" quotePrefix="1" applyFont="1" applyFill="1" applyBorder="1" applyAlignment="1">
      <alignment vertical="top" wrapText="1"/>
    </xf>
    <xf numFmtId="0" fontId="7" fillId="4" borderId="23" xfId="0" quotePrefix="1" applyFont="1" applyFill="1" applyBorder="1" applyAlignment="1">
      <alignment horizontal="left" vertical="top"/>
    </xf>
    <xf numFmtId="0" fontId="7" fillId="4" borderId="23" xfId="0" quotePrefix="1" applyFont="1" applyFill="1" applyBorder="1" applyAlignment="1">
      <alignment vertical="top"/>
    </xf>
    <xf numFmtId="0" fontId="7" fillId="4" borderId="23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tabSelected="1" topLeftCell="A40" zoomScaleNormal="100" workbookViewId="0">
      <selection activeCell="D56" sqref="D56"/>
    </sheetView>
  </sheetViews>
  <sheetFormatPr defaultColWidth="9.1796875" defaultRowHeight="12.5"/>
  <cols>
    <col min="1" max="1" width="37.453125" style="5" bestFit="1" customWidth="1"/>
    <col min="2" max="2" width="15.7265625" style="11" customWidth="1"/>
    <col min="3" max="3" width="20.7265625" style="5" customWidth="1"/>
    <col min="4" max="4" width="37" style="5" bestFit="1" customWidth="1"/>
    <col min="5" max="5" width="20.7265625" style="11" customWidth="1"/>
    <col min="6" max="6" width="20.7265625" style="5" customWidth="1"/>
    <col min="7" max="7" width="10.7265625" style="5" customWidth="1"/>
    <col min="8" max="16384" width="9.1796875" style="5"/>
  </cols>
  <sheetData>
    <row r="1" spans="1:8" ht="13" thickBot="1">
      <c r="A1" s="31"/>
      <c r="B1" s="32"/>
      <c r="C1" s="46"/>
      <c r="D1" s="46"/>
      <c r="E1" s="33"/>
      <c r="F1" s="33"/>
      <c r="G1" s="34"/>
      <c r="H1" s="2"/>
    </row>
    <row r="2" spans="1:8" ht="30.5" thickBot="1">
      <c r="A2" s="35" t="s">
        <v>4</v>
      </c>
      <c r="B2" s="13"/>
      <c r="C2" s="22" t="s">
        <v>115</v>
      </c>
      <c r="D2" s="6"/>
      <c r="E2" s="6"/>
      <c r="F2" s="6"/>
      <c r="G2" s="49"/>
      <c r="H2" s="2"/>
    </row>
    <row r="3" spans="1:8" ht="13">
      <c r="A3" s="36" t="s">
        <v>1</v>
      </c>
      <c r="B3" s="19" t="s">
        <v>114</v>
      </c>
      <c r="C3" s="19"/>
      <c r="D3" s="17"/>
      <c r="F3" s="4"/>
      <c r="G3" s="37"/>
      <c r="H3" s="2"/>
    </row>
    <row r="4" spans="1:8" ht="13">
      <c r="A4" s="36" t="s">
        <v>3</v>
      </c>
      <c r="B4" s="20" t="s">
        <v>114</v>
      </c>
      <c r="C4" s="20"/>
      <c r="D4" s="11"/>
      <c r="F4" s="4"/>
      <c r="G4" s="37"/>
      <c r="H4" s="2"/>
    </row>
    <row r="5" spans="1:8" ht="13">
      <c r="A5" s="36" t="s">
        <v>2</v>
      </c>
      <c r="B5" s="21" t="s">
        <v>5</v>
      </c>
      <c r="C5" s="21"/>
      <c r="D5" s="11"/>
      <c r="F5" s="4"/>
      <c r="G5" s="37"/>
      <c r="H5" s="2"/>
    </row>
    <row r="6" spans="1:8" ht="13">
      <c r="A6" s="38"/>
      <c r="B6" s="15"/>
      <c r="C6" s="12"/>
      <c r="D6" s="12"/>
      <c r="E6" s="3"/>
      <c r="F6" s="16"/>
      <c r="G6" s="39"/>
      <c r="H6" s="2"/>
    </row>
    <row r="7" spans="1:8">
      <c r="A7" s="40" t="s">
        <v>122</v>
      </c>
      <c r="B7" s="18">
        <v>1.1000000000000001</v>
      </c>
      <c r="C7" s="18"/>
      <c r="D7" s="47"/>
      <c r="E7" s="7"/>
      <c r="F7" s="4"/>
      <c r="G7" s="37"/>
      <c r="H7" s="1"/>
    </row>
    <row r="8" spans="1:8">
      <c r="A8" s="41" t="s">
        <v>0</v>
      </c>
      <c r="B8" s="8">
        <f ca="1">TODAY()</f>
        <v>43937</v>
      </c>
      <c r="C8" s="9">
        <f ca="1">NOW()</f>
        <v>43937.615801851854</v>
      </c>
      <c r="D8" s="48"/>
      <c r="E8" s="7"/>
      <c r="F8" s="4"/>
      <c r="G8" s="37"/>
      <c r="H8" s="1"/>
    </row>
    <row r="9" spans="1:8">
      <c r="A9" s="40"/>
      <c r="B9" s="7"/>
      <c r="C9" s="4"/>
      <c r="D9" s="4"/>
      <c r="E9" s="7"/>
      <c r="F9" s="4"/>
      <c r="G9" s="37"/>
      <c r="H9" s="2"/>
    </row>
    <row r="10" spans="1:8" ht="13" thickBot="1">
      <c r="A10" s="42"/>
      <c r="B10" s="43"/>
      <c r="C10" s="43"/>
      <c r="D10" s="43"/>
      <c r="E10" s="44"/>
      <c r="F10" s="44"/>
      <c r="G10" s="45"/>
      <c r="H10" s="2"/>
    </row>
    <row r="11" spans="1:8" s="14" customFormat="1" ht="13">
      <c r="A11" s="23" t="s">
        <v>50</v>
      </c>
      <c r="B11" s="24" t="s">
        <v>26</v>
      </c>
      <c r="C11" s="24" t="s">
        <v>6</v>
      </c>
      <c r="D11" s="25" t="s">
        <v>84</v>
      </c>
      <c r="E11" s="25" t="s">
        <v>83</v>
      </c>
      <c r="F11" s="25" t="s">
        <v>92</v>
      </c>
      <c r="G11" s="26" t="s">
        <v>82</v>
      </c>
    </row>
    <row r="12" spans="1:8" s="10" customFormat="1">
      <c r="A12" s="54" t="s">
        <v>51</v>
      </c>
      <c r="B12" s="50" t="s">
        <v>28</v>
      </c>
      <c r="C12" s="51" t="s">
        <v>7</v>
      </c>
      <c r="D12" s="51" t="s">
        <v>27</v>
      </c>
      <c r="E12" s="51" t="s">
        <v>103</v>
      </c>
      <c r="F12" s="51" t="s">
        <v>104</v>
      </c>
      <c r="G12" s="55">
        <v>1</v>
      </c>
      <c r="H12" s="53"/>
    </row>
    <row r="13" spans="1:8" s="10" customFormat="1">
      <c r="A13" s="56" t="s">
        <v>52</v>
      </c>
      <c r="B13" s="50" t="s">
        <v>29</v>
      </c>
      <c r="C13" s="51" t="s">
        <v>8</v>
      </c>
      <c r="D13" s="51" t="s">
        <v>27</v>
      </c>
      <c r="E13" s="51" t="s">
        <v>88</v>
      </c>
      <c r="F13" s="51" t="s">
        <v>87</v>
      </c>
      <c r="G13" s="55">
        <v>1</v>
      </c>
      <c r="H13" s="53"/>
    </row>
    <row r="14" spans="1:8" s="10" customFormat="1">
      <c r="A14" s="54" t="s">
        <v>53</v>
      </c>
      <c r="B14" s="50" t="s">
        <v>30</v>
      </c>
      <c r="C14" s="51" t="s">
        <v>9</v>
      </c>
      <c r="D14" s="51" t="s">
        <v>118</v>
      </c>
      <c r="E14" s="51"/>
      <c r="F14" s="51"/>
      <c r="G14" s="55">
        <v>2</v>
      </c>
      <c r="H14" s="53"/>
    </row>
    <row r="15" spans="1:8" s="10" customFormat="1">
      <c r="A15" s="56" t="s">
        <v>54</v>
      </c>
      <c r="B15" s="50" t="s">
        <v>31</v>
      </c>
      <c r="C15" s="51" t="s">
        <v>10</v>
      </c>
      <c r="D15" s="51" t="s">
        <v>117</v>
      </c>
      <c r="E15" s="51"/>
      <c r="F15" s="51"/>
      <c r="G15" s="55">
        <v>2</v>
      </c>
      <c r="H15" s="53"/>
    </row>
    <row r="16" spans="1:8" s="10" customFormat="1">
      <c r="A16" s="54" t="s">
        <v>55</v>
      </c>
      <c r="B16" s="50" t="s">
        <v>32</v>
      </c>
      <c r="C16" s="51" t="s">
        <v>10</v>
      </c>
      <c r="D16" s="51" t="s">
        <v>117</v>
      </c>
      <c r="E16" s="51"/>
      <c r="F16" s="51"/>
      <c r="G16" s="55">
        <v>3</v>
      </c>
      <c r="H16" s="53"/>
    </row>
    <row r="17" spans="1:8" s="10" customFormat="1">
      <c r="A17" s="56" t="s">
        <v>56</v>
      </c>
      <c r="B17" s="50" t="s">
        <v>33</v>
      </c>
      <c r="C17" s="51" t="s">
        <v>10</v>
      </c>
      <c r="D17" s="51" t="s">
        <v>117</v>
      </c>
      <c r="E17" s="51"/>
      <c r="F17" s="51"/>
      <c r="G17" s="55">
        <v>2</v>
      </c>
      <c r="H17" s="53"/>
    </row>
    <row r="18" spans="1:8" s="10" customFormat="1">
      <c r="A18" s="54" t="s">
        <v>57</v>
      </c>
      <c r="B18" s="50" t="s">
        <v>32</v>
      </c>
      <c r="C18" s="51" t="s">
        <v>11</v>
      </c>
      <c r="D18" s="51" t="s">
        <v>117</v>
      </c>
      <c r="E18" s="51"/>
      <c r="F18" s="51"/>
      <c r="G18" s="55">
        <v>4</v>
      </c>
      <c r="H18" s="53"/>
    </row>
    <row r="19" spans="1:8" s="10" customFormat="1">
      <c r="A19" s="56" t="s">
        <v>58</v>
      </c>
      <c r="B19" s="50" t="s">
        <v>34</v>
      </c>
      <c r="C19" s="51" t="s">
        <v>10</v>
      </c>
      <c r="D19" s="51" t="s">
        <v>117</v>
      </c>
      <c r="E19" s="51"/>
      <c r="F19" s="51"/>
      <c r="G19" s="55">
        <v>4</v>
      </c>
      <c r="H19" s="53"/>
    </row>
    <row r="20" spans="1:8" s="10" customFormat="1">
      <c r="A20" s="54" t="s">
        <v>59</v>
      </c>
      <c r="B20" s="50" t="s">
        <v>35</v>
      </c>
      <c r="C20" s="51" t="s">
        <v>10</v>
      </c>
      <c r="D20" s="51" t="s">
        <v>117</v>
      </c>
      <c r="E20" s="51"/>
      <c r="F20" s="51"/>
      <c r="G20" s="55">
        <v>1</v>
      </c>
      <c r="H20" s="53"/>
    </row>
    <row r="21" spans="1:8" s="10" customFormat="1">
      <c r="A21" s="56" t="s">
        <v>60</v>
      </c>
      <c r="B21" s="50" t="s">
        <v>93</v>
      </c>
      <c r="C21" s="51" t="s">
        <v>94</v>
      </c>
      <c r="D21" s="51" t="s">
        <v>27</v>
      </c>
      <c r="E21" s="51"/>
      <c r="F21" s="51"/>
      <c r="G21" s="55">
        <v>2</v>
      </c>
      <c r="H21" s="53"/>
    </row>
    <row r="22" spans="1:8" s="10" customFormat="1">
      <c r="A22" s="54" t="s">
        <v>61</v>
      </c>
      <c r="B22" s="50" t="s">
        <v>36</v>
      </c>
      <c r="C22" s="51" t="s">
        <v>95</v>
      </c>
      <c r="D22" s="51" t="s">
        <v>27</v>
      </c>
      <c r="E22" s="51"/>
      <c r="F22" s="51"/>
      <c r="G22" s="55">
        <v>1</v>
      </c>
      <c r="H22" s="53"/>
    </row>
    <row r="23" spans="1:8" s="10" customFormat="1">
      <c r="A23" s="56" t="s">
        <v>62</v>
      </c>
      <c r="B23" s="50" t="s">
        <v>37</v>
      </c>
      <c r="C23" s="51" t="s">
        <v>96</v>
      </c>
      <c r="D23" s="51" t="s">
        <v>27</v>
      </c>
      <c r="E23" s="51"/>
      <c r="F23" s="51"/>
      <c r="G23" s="55">
        <v>2</v>
      </c>
      <c r="H23" s="53"/>
    </row>
    <row r="24" spans="1:8" s="10" customFormat="1">
      <c r="A24" s="54" t="s">
        <v>63</v>
      </c>
      <c r="B24" s="50" t="s">
        <v>27</v>
      </c>
      <c r="C24" s="51" t="s">
        <v>12</v>
      </c>
      <c r="D24" s="51" t="s">
        <v>27</v>
      </c>
      <c r="E24" s="52" t="s">
        <v>90</v>
      </c>
      <c r="F24" s="52" t="s">
        <v>105</v>
      </c>
      <c r="G24" s="55">
        <v>2</v>
      </c>
      <c r="H24" s="53"/>
    </row>
    <row r="25" spans="1:8" s="10" customFormat="1">
      <c r="A25" s="56" t="s">
        <v>64</v>
      </c>
      <c r="B25" s="50" t="s">
        <v>27</v>
      </c>
      <c r="C25" s="51" t="s">
        <v>13</v>
      </c>
      <c r="D25" s="51" t="s">
        <v>27</v>
      </c>
      <c r="E25" s="52" t="s">
        <v>90</v>
      </c>
      <c r="F25" s="52" t="s">
        <v>106</v>
      </c>
      <c r="G25" s="55">
        <v>1</v>
      </c>
      <c r="H25" s="53"/>
    </row>
    <row r="26" spans="1:8" s="10" customFormat="1">
      <c r="A26" s="54" t="s">
        <v>65</v>
      </c>
      <c r="B26" s="50" t="s">
        <v>14</v>
      </c>
      <c r="C26" s="51" t="s">
        <v>14</v>
      </c>
      <c r="D26" s="51" t="s">
        <v>120</v>
      </c>
      <c r="E26" s="51"/>
      <c r="F26" s="51"/>
      <c r="G26" s="55">
        <v>1</v>
      </c>
      <c r="H26" s="53"/>
    </row>
    <row r="27" spans="1:8" s="10" customFormat="1">
      <c r="A27" s="56" t="s">
        <v>108</v>
      </c>
      <c r="B27" s="50" t="s">
        <v>15</v>
      </c>
      <c r="C27" s="51" t="s">
        <v>15</v>
      </c>
      <c r="D27" s="51" t="s">
        <v>119</v>
      </c>
      <c r="E27" s="51"/>
      <c r="F27" s="51"/>
      <c r="G27" s="55">
        <v>3</v>
      </c>
      <c r="H27" s="53"/>
    </row>
    <row r="28" spans="1:8" s="10" customFormat="1">
      <c r="A28" s="56" t="s">
        <v>66</v>
      </c>
      <c r="B28" s="50" t="s">
        <v>16</v>
      </c>
      <c r="C28" s="51" t="s">
        <v>16</v>
      </c>
      <c r="D28" s="51" t="s">
        <v>119</v>
      </c>
      <c r="E28" s="51"/>
      <c r="F28" s="51"/>
      <c r="G28" s="55">
        <v>1</v>
      </c>
      <c r="H28" s="53"/>
    </row>
    <row r="29" spans="1:8" s="10" customFormat="1">
      <c r="A29" s="56" t="s">
        <v>97</v>
      </c>
      <c r="B29" s="50" t="s">
        <v>17</v>
      </c>
      <c r="C29" s="51" t="s">
        <v>15</v>
      </c>
      <c r="D29" s="51" t="s">
        <v>119</v>
      </c>
      <c r="E29" s="51"/>
      <c r="F29" s="51"/>
      <c r="G29" s="55">
        <v>5</v>
      </c>
      <c r="H29" s="53"/>
    </row>
    <row r="30" spans="1:8" s="10" customFormat="1">
      <c r="A30" s="54" t="s">
        <v>86</v>
      </c>
      <c r="B30" s="50" t="s">
        <v>85</v>
      </c>
      <c r="C30" s="51" t="s">
        <v>116</v>
      </c>
      <c r="D30" s="51" t="s">
        <v>119</v>
      </c>
      <c r="E30" s="51"/>
      <c r="F30" s="51"/>
      <c r="G30" s="55">
        <v>2</v>
      </c>
      <c r="H30" s="53"/>
    </row>
    <row r="31" spans="1:8" s="10" customFormat="1">
      <c r="A31" s="56" t="s">
        <v>67</v>
      </c>
      <c r="B31" s="50" t="s">
        <v>38</v>
      </c>
      <c r="C31" s="51" t="s">
        <v>18</v>
      </c>
      <c r="D31" s="51" t="s">
        <v>109</v>
      </c>
      <c r="E31" s="51"/>
      <c r="F31" s="51"/>
      <c r="G31" s="55">
        <v>1</v>
      </c>
      <c r="H31" s="53"/>
    </row>
    <row r="32" spans="1:8" s="10" customFormat="1">
      <c r="A32" s="54" t="s">
        <v>68</v>
      </c>
      <c r="B32" s="50" t="s">
        <v>39</v>
      </c>
      <c r="C32" s="51" t="s">
        <v>19</v>
      </c>
      <c r="D32" s="51" t="s">
        <v>107</v>
      </c>
      <c r="E32" s="51"/>
      <c r="F32" s="51"/>
      <c r="G32" s="55">
        <v>5</v>
      </c>
      <c r="H32" s="53"/>
    </row>
    <row r="33" spans="1:8" s="10" customFormat="1">
      <c r="A33" s="56" t="s">
        <v>69</v>
      </c>
      <c r="B33" s="50" t="s">
        <v>40</v>
      </c>
      <c r="C33" s="51" t="s">
        <v>19</v>
      </c>
      <c r="D33" s="51" t="s">
        <v>107</v>
      </c>
      <c r="E33" s="51"/>
      <c r="F33" s="51"/>
      <c r="G33" s="55">
        <v>2</v>
      </c>
      <c r="H33" s="53"/>
    </row>
    <row r="34" spans="1:8" s="10" customFormat="1">
      <c r="A34" s="54" t="s">
        <v>70</v>
      </c>
      <c r="B34" s="50" t="s">
        <v>41</v>
      </c>
      <c r="C34" s="51" t="s">
        <v>20</v>
      </c>
      <c r="D34" s="51" t="s">
        <v>107</v>
      </c>
      <c r="E34" s="51"/>
      <c r="F34" s="51"/>
      <c r="G34" s="55">
        <v>1</v>
      </c>
      <c r="H34" s="53"/>
    </row>
    <row r="35" spans="1:8" s="10" customFormat="1">
      <c r="A35" s="56" t="s">
        <v>111</v>
      </c>
      <c r="B35" s="50" t="s">
        <v>42</v>
      </c>
      <c r="C35" s="51" t="s">
        <v>19</v>
      </c>
      <c r="D35" s="51" t="s">
        <v>107</v>
      </c>
      <c r="E35" s="51"/>
      <c r="F35" s="51"/>
      <c r="G35" s="55">
        <v>2</v>
      </c>
      <c r="H35" s="53"/>
    </row>
    <row r="36" spans="1:8" s="10" customFormat="1">
      <c r="A36" s="57" t="s">
        <v>112</v>
      </c>
      <c r="B36" s="50" t="s">
        <v>42</v>
      </c>
      <c r="C36" s="51" t="s">
        <v>19</v>
      </c>
      <c r="D36" s="51" t="s">
        <v>110</v>
      </c>
      <c r="E36" s="51"/>
      <c r="F36" s="51"/>
      <c r="G36" s="55">
        <v>2</v>
      </c>
      <c r="H36" s="53"/>
    </row>
    <row r="37" spans="1:8" s="10" customFormat="1">
      <c r="A37" s="54" t="s">
        <v>71</v>
      </c>
      <c r="B37" s="50" t="s">
        <v>43</v>
      </c>
      <c r="C37" s="51" t="s">
        <v>21</v>
      </c>
      <c r="D37" s="51" t="s">
        <v>110</v>
      </c>
      <c r="E37" s="51"/>
      <c r="F37" s="51"/>
      <c r="G37" s="55">
        <v>7</v>
      </c>
      <c r="H37" s="53"/>
    </row>
    <row r="38" spans="1:8" s="10" customFormat="1">
      <c r="A38" s="56" t="s">
        <v>72</v>
      </c>
      <c r="B38" s="50" t="s">
        <v>44</v>
      </c>
      <c r="C38" s="51" t="s">
        <v>19</v>
      </c>
      <c r="D38" s="51" t="s">
        <v>107</v>
      </c>
      <c r="E38" s="51"/>
      <c r="F38" s="51"/>
      <c r="G38" s="55">
        <v>1</v>
      </c>
      <c r="H38" s="53"/>
    </row>
    <row r="39" spans="1:8" s="10" customFormat="1">
      <c r="A39" s="54" t="s">
        <v>73</v>
      </c>
      <c r="B39" s="50" t="s">
        <v>45</v>
      </c>
      <c r="C39" s="51" t="s">
        <v>19</v>
      </c>
      <c r="D39" s="51" t="s">
        <v>110</v>
      </c>
      <c r="E39" s="51"/>
      <c r="F39" s="51"/>
      <c r="G39" s="55">
        <v>2</v>
      </c>
      <c r="H39" s="53"/>
    </row>
    <row r="40" spans="1:8" s="10" customFormat="1">
      <c r="A40" s="63" t="s">
        <v>75</v>
      </c>
      <c r="B40" s="64" t="s">
        <v>45</v>
      </c>
      <c r="C40" s="65" t="s">
        <v>19</v>
      </c>
      <c r="D40" s="65" t="s">
        <v>113</v>
      </c>
      <c r="E40" s="65"/>
      <c r="F40" s="65"/>
      <c r="G40" s="66">
        <v>2</v>
      </c>
      <c r="H40" s="53"/>
    </row>
    <row r="41" spans="1:8" s="10" customFormat="1">
      <c r="A41" s="56" t="s">
        <v>74</v>
      </c>
      <c r="B41" s="50" t="s">
        <v>46</v>
      </c>
      <c r="C41" s="51" t="s">
        <v>20</v>
      </c>
      <c r="D41" s="51" t="s">
        <v>107</v>
      </c>
      <c r="E41" s="51"/>
      <c r="F41" s="51"/>
      <c r="G41" s="55">
        <v>1</v>
      </c>
      <c r="H41" s="53"/>
    </row>
    <row r="42" spans="1:8" s="10" customFormat="1">
      <c r="A42" s="54" t="s">
        <v>76</v>
      </c>
      <c r="B42" s="50" t="s">
        <v>47</v>
      </c>
      <c r="C42" s="51" t="s">
        <v>22</v>
      </c>
      <c r="D42" s="51" t="s">
        <v>27</v>
      </c>
      <c r="E42" s="51" t="s">
        <v>89</v>
      </c>
      <c r="F42" s="51" t="s">
        <v>22</v>
      </c>
      <c r="G42" s="55">
        <v>1</v>
      </c>
      <c r="H42" s="53"/>
    </row>
    <row r="43" spans="1:8" s="10" customFormat="1">
      <c r="A43" s="56" t="s">
        <v>77</v>
      </c>
      <c r="B43" s="50" t="s">
        <v>98</v>
      </c>
      <c r="C43" s="51" t="s">
        <v>98</v>
      </c>
      <c r="D43" s="51" t="s">
        <v>27</v>
      </c>
      <c r="E43" s="52" t="s">
        <v>102</v>
      </c>
      <c r="F43" s="51" t="s">
        <v>98</v>
      </c>
      <c r="G43" s="55">
        <v>1</v>
      </c>
      <c r="H43" s="53"/>
    </row>
    <row r="44" spans="1:8" s="10" customFormat="1">
      <c r="A44" s="54" t="s">
        <v>78</v>
      </c>
      <c r="B44" s="50" t="s">
        <v>48</v>
      </c>
      <c r="C44" s="51" t="s">
        <v>23</v>
      </c>
      <c r="D44" s="51" t="s">
        <v>27</v>
      </c>
      <c r="E44" s="52" t="s">
        <v>91</v>
      </c>
      <c r="F44" s="51"/>
      <c r="G44" s="55">
        <v>1</v>
      </c>
      <c r="H44" s="53"/>
    </row>
    <row r="45" spans="1:8" s="10" customFormat="1">
      <c r="A45" s="67" t="s">
        <v>79</v>
      </c>
      <c r="B45" s="68" t="s">
        <v>121</v>
      </c>
      <c r="C45" s="69" t="s">
        <v>24</v>
      </c>
      <c r="D45" s="69"/>
      <c r="E45" s="70" t="s">
        <v>101</v>
      </c>
      <c r="F45" s="69" t="s">
        <v>121</v>
      </c>
      <c r="G45" s="66">
        <v>1</v>
      </c>
      <c r="H45" s="53"/>
    </row>
    <row r="46" spans="1:8" s="10" customFormat="1">
      <c r="A46" s="54" t="s">
        <v>80</v>
      </c>
      <c r="B46" s="50" t="s">
        <v>99</v>
      </c>
      <c r="C46" s="51" t="s">
        <v>99</v>
      </c>
      <c r="D46" s="51"/>
      <c r="E46" s="52" t="s">
        <v>100</v>
      </c>
      <c r="F46" s="51" t="s">
        <v>99</v>
      </c>
      <c r="G46" s="55">
        <v>2</v>
      </c>
      <c r="H46" s="53"/>
    </row>
    <row r="47" spans="1:8" s="10" customFormat="1" ht="13.5" thickBot="1">
      <c r="A47" s="58" t="s">
        <v>81</v>
      </c>
      <c r="B47" s="59" t="s">
        <v>49</v>
      </c>
      <c r="C47" s="60" t="s">
        <v>25</v>
      </c>
      <c r="D47" s="60" t="s">
        <v>123</v>
      </c>
      <c r="E47" s="61" t="s">
        <v>124</v>
      </c>
      <c r="F47" s="60" t="s">
        <v>125</v>
      </c>
      <c r="G47" s="62">
        <v>1</v>
      </c>
      <c r="H47" s="53"/>
    </row>
    <row r="48" spans="1:8">
      <c r="A48" s="27"/>
      <c r="B48" s="28"/>
      <c r="C48" s="28"/>
      <c r="D48" s="28"/>
      <c r="E48" s="28"/>
      <c r="F48" s="29"/>
      <c r="G48" s="30">
        <f>SUM(G12:G47)</f>
        <v>73</v>
      </c>
    </row>
  </sheetData>
  <phoneticPr fontId="0" type="noConversion"/>
  <printOptions horizontalCentered="1"/>
  <pageMargins left="0.2" right="0.2" top="1" bottom="0.75" header="0.3" footer="0.3"/>
  <pageSetup paperSize="9" scale="70" orientation="portrait" horizontalDpi="200" verticalDpi="200" r:id="rId1"/>
  <headerFooter alignWithMargins="0">
    <oddFooter>&amp;L&amp;"Arial,Bold"Atmel Corporation&amp;C&amp;D&amp;RPage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ATM90E2x-DB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Atmel User</dc:creator>
  <cp:lastModifiedBy>Kelly Ding - A41401</cp:lastModifiedBy>
  <cp:lastPrinted>2013-05-31T03:08:06Z</cp:lastPrinted>
  <dcterms:created xsi:type="dcterms:W3CDTF">2000-10-27T00:30:29Z</dcterms:created>
  <dcterms:modified xsi:type="dcterms:W3CDTF">2020-04-16T06:50:13Z</dcterms:modified>
</cp:coreProperties>
</file>