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19180" windowHeight="1984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1" l="1"/>
  <c r="L27" i="1"/>
  <c r="M27" i="1"/>
  <c r="N27" i="1"/>
  <c r="O27" i="1"/>
  <c r="J2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J17" i="1"/>
  <c r="K17" i="1"/>
  <c r="L17" i="1"/>
  <c r="L18" i="1"/>
  <c r="J19" i="1"/>
  <c r="K19" i="1"/>
  <c r="L19" i="1"/>
  <c r="L20" i="1"/>
  <c r="J21" i="1"/>
  <c r="K21" i="1"/>
  <c r="L21" i="1"/>
  <c r="L22" i="1"/>
  <c r="J23" i="1"/>
  <c r="K23" i="1"/>
  <c r="L23" i="1"/>
  <c r="L24" i="1"/>
  <c r="L25" i="1"/>
  <c r="K26" i="1"/>
  <c r="L26" i="1"/>
  <c r="M19" i="1"/>
  <c r="M17" i="1"/>
  <c r="M21" i="1"/>
  <c r="M23" i="1"/>
  <c r="M26" i="1"/>
  <c r="N19" i="1"/>
  <c r="N17" i="1"/>
  <c r="N21" i="1"/>
  <c r="N23" i="1"/>
  <c r="N26" i="1"/>
  <c r="O19" i="1"/>
  <c r="O17" i="1"/>
  <c r="O21" i="1"/>
  <c r="O23" i="1"/>
  <c r="O26" i="1"/>
  <c r="J2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O20" i="1"/>
  <c r="O22" i="1"/>
  <c r="O24" i="1"/>
  <c r="O25" i="1"/>
  <c r="L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20" i="1"/>
  <c r="N22" i="1"/>
  <c r="N24" i="1"/>
  <c r="N2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8" i="1"/>
  <c r="M20" i="1"/>
  <c r="M22" i="1"/>
  <c r="M24" i="1"/>
  <c r="M25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0" i="1"/>
  <c r="K22" i="1"/>
  <c r="K24" i="1"/>
  <c r="K2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/>
  <c r="J20" i="1"/>
  <c r="J22" i="1"/>
  <c r="J24" i="1"/>
  <c r="J25" i="1"/>
  <c r="J3" i="1"/>
</calcChain>
</file>

<file path=xl/sharedStrings.xml><?xml version="1.0" encoding="utf-8"?>
<sst xmlns="http://schemas.openxmlformats.org/spreadsheetml/2006/main" count="131" uniqueCount="72">
  <si>
    <t>weburl</t>
    <phoneticPr fontId="8" type="noConversion"/>
  </si>
  <si>
    <t>imgurl</t>
    <phoneticPr fontId="8" type="noConversion"/>
  </si>
  <si>
    <t>http://needsupply.com/mens/new-items</t>
  </si>
  <si>
    <t>http://cdn.needsupply.com/media/catalog/product/cache/1/small_image/220x282/e9607dc71bc010050ca2ae6f644b84c1/1/0/1001469_front.jpg</t>
  </si>
  <si>
    <t>http://images.manufactum.de/manufactum/thumbs_188/72612_1.jpg</t>
  </si>
  <si>
    <t>Number</t>
    <phoneticPr fontId="8" type="noConversion"/>
  </si>
  <si>
    <t>Currency</t>
    <phoneticPr fontId="8" type="noConversion"/>
  </si>
  <si>
    <t>Currency</t>
    <phoneticPr fontId="8" type="noConversion"/>
  </si>
  <si>
    <t>EUR</t>
    <phoneticPr fontId="8" type="noConversion"/>
  </si>
  <si>
    <t>null</t>
    <phoneticPr fontId="8" type="noConversion"/>
  </si>
  <si>
    <t>Error</t>
    <phoneticPr fontId="8" type="noConversion"/>
  </si>
  <si>
    <t>USD</t>
    <phoneticPr fontId="8" type="noConversion"/>
  </si>
  <si>
    <t>http://www.manufactum.com/shirts-tops-c193634/</t>
  </si>
  <si>
    <t>http://images.urbanoutfitters.com/is/image/UrbanOutfitters/27480268_069_d?$cat$</t>
  </si>
  <si>
    <t>http://www.urbanoutfitters.com/urban/catalog/category.jsp?id=W_APP_DRESSES</t>
    <phoneticPr fontId="8" type="noConversion"/>
  </si>
  <si>
    <t>http://www.oipolloi.com/shop/clothing/jackets</t>
  </si>
  <si>
    <t>http://www.oipolloi.com/cache/images/products/5573/UK_5573_1_4_98--210-auto.jpg</t>
  </si>
  <si>
    <t>http://www.sixpack.fr/shop/306-artist-series</t>
    <phoneticPr fontId="8" type="noConversion"/>
  </si>
  <si>
    <t>http://www.sixpack.fr/shop/img/p/1683-3600-medium.jpg</t>
  </si>
  <si>
    <t>https://marketplace.asos.com/women/shorts-skirts?WT.ac=Mktp_Breadcrumb3</t>
  </si>
  <si>
    <t>http://www.jcrew.com/womens_feature/NewArrivals/sweaters.jsp</t>
    <phoneticPr fontId="8" type="noConversion"/>
  </si>
  <si>
    <t>http://s7.jcrew.com/is/image/jcrew/01003_KP9135_m?$ary_tn250$</t>
  </si>
  <si>
    <t>http://www.urbanexcess.com/c-1471-grenson.aspx</t>
  </si>
  <si>
    <t>http://www.urbanexcess.com/images/PRODUCT/icon/5033-02_1.jpg</t>
  </si>
  <si>
    <t>http://www.anthropologie.com/anthro/category/shorts/clothes-shorts.jsp</t>
  </si>
  <si>
    <t>http://images.anthropologie.com/is/image/Anthropologie/26543777_093_b?$$RD2012_category_item$$</t>
  </si>
  <si>
    <t>http://djte56t8ia8ps.cloudfront.net/client/woodwood/dynamic/images/3128_095dfdd12b-thumb.jpg</t>
  </si>
  <si>
    <t>http://woodwood.dk/store/category/accessories</t>
  </si>
  <si>
    <t>http://www.stevenalan.com/womens-clothing-dresses/womens-clothing-dresses,default,sc.html</t>
  </si>
  <si>
    <t>http://s7d9.scene7.com/is/image/StevenAlan/S13_4_WDR0189_B110_PD?$redesigngrid$</t>
  </si>
  <si>
    <t>http://cdn.shopify.com/s/files/1/0071/9222/products/LIGHT-CRUISER_960a_1024x1024.jpg?2272</t>
  </si>
  <si>
    <t>http://www.bestmadeco.com/collections/clothing</t>
  </si>
  <si>
    <t>http://www.lagarconne.com/store/category.htm?sid=24</t>
  </si>
  <si>
    <t>http://www.lagarconne.com/data/item/19179/imgalt/thumb_default.jpg?r=130424064755</t>
  </si>
  <si>
    <t>http://www.zara.com/webapp/wcs/stores/servlet/category/us/en/zara-nam-S2013/358003/Dresses</t>
  </si>
  <si>
    <t>http://static.zara.net/photos//2013/V/0/1/p/7521/042/712/2/7521042712_1_1_3.jpg?timestamp=1366043635471</t>
  </si>
  <si>
    <t>http://openingceremony.us/products.asp?menuid=2&amp;catid=0</t>
    <phoneticPr fontId="8" type="noConversion"/>
  </si>
  <si>
    <t>http://images4.openingceremony.us/pimg/menu_82483_1.jpg</t>
  </si>
  <si>
    <t>https://canoeonline.net/shop/category/bags</t>
  </si>
  <si>
    <t>https://canoeonline.net/img/products/thumbnails/3579.jpg</t>
    <phoneticPr fontId="8" type="noConversion"/>
  </si>
  <si>
    <t>http://unionmadegoods.com/New_Arrivals_Mens.html</t>
  </si>
  <si>
    <t>http://s3.amazonaws.com/cdn-fsg/unionmade/Images/ProductsTinyThumbnail/R2_Jacket_in_Dill_0.jpg</t>
  </si>
  <si>
    <t>http://www.madewell.com/newarrivals/dressesskirts.jsp</t>
  </si>
  <si>
    <t>http://s7.madewell.com/is/image/madewell/90225_BK5229?$cat_tn250$</t>
    <phoneticPr fontId="8" type="noConversion"/>
  </si>
  <si>
    <t>http://www.mrporter.com/Shop/Whats-New</t>
  </si>
  <si>
    <t>http://www.mrporter.com/images/products/331096/331096_mrp_e2_m2.jpg</t>
    <phoneticPr fontId="8" type="noConversion"/>
  </si>
  <si>
    <t>http://www.modcloth.com/shop/clothing</t>
  </si>
  <si>
    <t>http://productshots3.modcloth.com/productshots/0127/9985/974fd2e1c4204f1305832561b91da23d.jpg?1366149247</t>
  </si>
  <si>
    <t>http://www.endclothing.co.uk/</t>
  </si>
  <si>
    <t>http://dlbet1zrdx6ph.cloudfront.net/media/catalog/product/cache/1/small_image/180x/9df78eab33525d08d6e5fb8d27136e95/2/3/23-04-2013_adidas_zx500_.jpg</t>
  </si>
  <si>
    <t>http://images2.freepeople.com/is/image/FreePeople/27473941_041_a?$browse-lt$</t>
    <phoneticPr fontId="8" type="noConversion"/>
  </si>
  <si>
    <t>http://www.freepeople.com/clothes-tops/</t>
  </si>
  <si>
    <t>http://www.theghostlystore.com/collections/logo-clothing</t>
    <phoneticPr fontId="8" type="noConversion"/>
  </si>
  <si>
    <t>http://cdn.shopify.com/s/files/1/0023/2122/products/RESONATOR.OLIVE.TEE_medium.jpg?2309</t>
  </si>
  <si>
    <t>solution</t>
    <phoneticPr fontId="8" type="noConversion"/>
  </si>
  <si>
    <t>Currency</t>
    <phoneticPr fontId="8" type="noConversion"/>
  </si>
  <si>
    <t>answer(Orig)</t>
    <phoneticPr fontId="8" type="noConversion"/>
  </si>
  <si>
    <t>answer(Imp)</t>
    <phoneticPr fontId="8" type="noConversion"/>
  </si>
  <si>
    <t>L</t>
    <phoneticPr fontId="8" type="noConversion"/>
  </si>
  <si>
    <t>L</t>
    <phoneticPr fontId="8" type="noConversion"/>
  </si>
  <si>
    <t>https://marketplace-images.asos.com/fe/fe37f430-1864-44e2-9ae8-2cf4ebf5a5e1_medium.jpg</t>
  </si>
  <si>
    <t>L</t>
    <phoneticPr fontId="8" type="noConversion"/>
  </si>
  <si>
    <t>OUT OF DATE</t>
    <phoneticPr fontId="8" type="noConversion"/>
  </si>
  <si>
    <t>USD</t>
    <phoneticPr fontId="8" type="noConversion"/>
  </si>
  <si>
    <t>USD</t>
    <phoneticPr fontId="8" type="noConversion"/>
  </si>
  <si>
    <t>USD</t>
    <phoneticPr fontId="8" type="noConversion"/>
  </si>
  <si>
    <t>FLAG</t>
    <phoneticPr fontId="8" type="noConversion"/>
  </si>
  <si>
    <t>CHECK(IMP)</t>
    <phoneticPr fontId="8" type="noConversion"/>
  </si>
  <si>
    <t>CHECK(ORI)</t>
    <phoneticPr fontId="8" type="noConversion"/>
  </si>
  <si>
    <t>NUMBER</t>
    <phoneticPr fontId="8" type="noConversion"/>
  </si>
  <si>
    <t>CURRENCY</t>
    <phoneticPr fontId="8" type="noConversion"/>
  </si>
  <si>
    <t>BOTH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</si>
</sst>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6500"/>
      <name val="宋体"/>
      <family val="2"/>
      <charset val="134"/>
      <scheme val="minor"/>
    </font>
    <font>
      <b/>
      <sz val="12"/>
      <color rgb="FF3F3F3F"/>
      <name val="宋体"/>
      <family val="2"/>
      <charset val="134"/>
      <scheme val="minor"/>
    </font>
    <font>
      <b/>
      <sz val="12"/>
      <color rgb="FFFA7D00"/>
      <name val="宋体"/>
      <family val="2"/>
      <charset val="134"/>
      <scheme val="minor"/>
    </font>
    <font>
      <b/>
      <sz val="12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7" fillId="6" borderId="3" applyNumberFormat="0" applyAlignment="0" applyProtection="0"/>
    <xf numFmtId="0" fontId="1" fillId="7" borderId="4" applyNumberFormat="0" applyFont="0" applyAlignment="0" applyProtection="0"/>
  </cellStyleXfs>
  <cellXfs count="11">
    <xf numFmtId="0" fontId="0" fillId="0" borderId="0" xfId="0"/>
    <xf numFmtId="0" fontId="7" fillId="6" borderId="3" xfId="5" applyAlignment="1">
      <alignment horizontal="center"/>
    </xf>
    <xf numFmtId="0" fontId="7" fillId="6" borderId="3" xfId="5" applyAlignment="1">
      <alignment horizontal="center" vertical="center"/>
    </xf>
    <xf numFmtId="0" fontId="7" fillId="6" borderId="3" xfId="5" applyAlignment="1">
      <alignment horizontal="center" vertical="center"/>
    </xf>
    <xf numFmtId="0" fontId="5" fillId="5" borderId="2" xfId="4" applyAlignment="1">
      <alignment horizontal="center" vertical="center"/>
    </xf>
    <xf numFmtId="0" fontId="2" fillId="2" borderId="5" xfId="1" applyBorder="1"/>
    <xf numFmtId="0" fontId="2" fillId="2" borderId="6" xfId="1" applyBorder="1"/>
    <xf numFmtId="0" fontId="4" fillId="4" borderId="1" xfId="3" applyBorder="1"/>
    <xf numFmtId="0" fontId="6" fillId="7" borderId="4" xfId="6" applyFont="1"/>
    <xf numFmtId="10" fontId="3" fillId="3" borderId="8" xfId="2" applyNumberFormat="1" applyBorder="1"/>
    <xf numFmtId="10" fontId="3" fillId="3" borderId="7" xfId="2" applyNumberFormat="1" applyBorder="1"/>
  </cellXfs>
  <cellStyles count="7">
    <cellStyle name="好" xfId="1" builtinId="26"/>
    <cellStyle name="差" xfId="2" builtinId="27"/>
    <cellStyle name="无色" xfId="3" builtinId="28"/>
    <cellStyle name="普通" xfId="0" builtinId="0"/>
    <cellStyle name="检查单元格" xfId="5" builtinId="23"/>
    <cellStyle name="注释" xfId="6" builtinId="10"/>
    <cellStyle name="输出" xfId="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CHECK(IMP)</c:v>
                </c:pt>
              </c:strCache>
            </c:strRef>
          </c:tx>
          <c:invertIfNegative val="0"/>
          <c:cat>
            <c:strRef>
              <c:f>工作表1!$M$2:$O$2</c:f>
              <c:strCache>
                <c:ptCount val="3"/>
                <c:pt idx="0">
                  <c:v>NUMBER</c:v>
                </c:pt>
                <c:pt idx="1">
                  <c:v>CURRENCY</c:v>
                </c:pt>
                <c:pt idx="2">
                  <c:v>BOTH</c:v>
                </c:pt>
              </c:strCache>
            </c:strRef>
          </c:cat>
          <c:val>
            <c:numRef>
              <c:f>工作表1!$J$27:$L$27</c:f>
              <c:numCache>
                <c:formatCode>0.00%</c:formatCode>
                <c:ptCount val="3"/>
                <c:pt idx="0">
                  <c:v>0.434782608695652</c:v>
                </c:pt>
                <c:pt idx="1">
                  <c:v>0.565217391304348</c:v>
                </c:pt>
                <c:pt idx="2">
                  <c:v>0.347826086956522</c:v>
                </c:pt>
              </c:numCache>
            </c:numRef>
          </c:val>
        </c:ser>
        <c:ser>
          <c:idx val="1"/>
          <c:order val="1"/>
          <c:tx>
            <c:strRef>
              <c:f>工作表1!$M$1</c:f>
              <c:strCache>
                <c:ptCount val="1"/>
                <c:pt idx="0">
                  <c:v>CHECK(ORI)</c:v>
                </c:pt>
              </c:strCache>
            </c:strRef>
          </c:tx>
          <c:invertIfNegative val="0"/>
          <c:cat>
            <c:strRef>
              <c:f>工作表1!$M$2:$O$2</c:f>
              <c:strCache>
                <c:ptCount val="3"/>
                <c:pt idx="0">
                  <c:v>NUMBER</c:v>
                </c:pt>
                <c:pt idx="1">
                  <c:v>CURRENCY</c:v>
                </c:pt>
                <c:pt idx="2">
                  <c:v>BOTH</c:v>
                </c:pt>
              </c:strCache>
            </c:strRef>
          </c:cat>
          <c:val>
            <c:numRef>
              <c:f>工作表1!$M$27:$O$27</c:f>
              <c:numCache>
                <c:formatCode>0.00%</c:formatCode>
                <c:ptCount val="3"/>
                <c:pt idx="0">
                  <c:v>0.608695652173913</c:v>
                </c:pt>
                <c:pt idx="1">
                  <c:v>0.782608695652174</c:v>
                </c:pt>
                <c:pt idx="2">
                  <c:v>0.608695652173913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572360"/>
        <c:axId val="-2092700632"/>
      </c:barChart>
      <c:catAx>
        <c:axId val="-209257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00632"/>
        <c:crosses val="autoZero"/>
        <c:auto val="1"/>
        <c:lblAlgn val="ctr"/>
        <c:lblOffset val="100"/>
        <c:noMultiLvlLbl val="0"/>
      </c:catAx>
      <c:valAx>
        <c:axId val="-20927006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9257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28</xdr:row>
      <xdr:rowOff>50800</xdr:rowOff>
    </xdr:from>
    <xdr:to>
      <xdr:col>9</xdr:col>
      <xdr:colOff>660400</xdr:colOff>
      <xdr:row>51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L33" sqref="L33"/>
    </sheetView>
  </sheetViews>
  <sheetFormatPr baseColWidth="10" defaultRowHeight="15" x14ac:dyDescent="0"/>
  <cols>
    <col min="1" max="1" width="15.1640625" customWidth="1"/>
  </cols>
  <sheetData>
    <row r="1" spans="1:16" ht="17" thickTop="1" thickBot="1">
      <c r="A1" s="2" t="s">
        <v>0</v>
      </c>
      <c r="B1" s="2" t="s">
        <v>1</v>
      </c>
      <c r="C1" s="2" t="s">
        <v>57</v>
      </c>
      <c r="D1" s="2"/>
      <c r="E1" s="2" t="s">
        <v>56</v>
      </c>
      <c r="F1" s="2"/>
      <c r="G1" s="2" t="s">
        <v>54</v>
      </c>
      <c r="H1" s="2"/>
      <c r="I1" s="2" t="s">
        <v>66</v>
      </c>
      <c r="J1" s="1" t="s">
        <v>67</v>
      </c>
      <c r="K1" s="1"/>
      <c r="L1" s="1"/>
      <c r="M1" s="1" t="s">
        <v>68</v>
      </c>
      <c r="N1" s="1"/>
      <c r="O1" s="1"/>
    </row>
    <row r="2" spans="1:16" ht="17" thickTop="1" thickBot="1">
      <c r="A2" s="2"/>
      <c r="B2" s="2"/>
      <c r="C2" s="3" t="s">
        <v>5</v>
      </c>
      <c r="D2" s="3" t="s">
        <v>6</v>
      </c>
      <c r="E2" s="3" t="s">
        <v>5</v>
      </c>
      <c r="F2" s="3" t="s">
        <v>7</v>
      </c>
      <c r="G2" s="3" t="s">
        <v>5</v>
      </c>
      <c r="H2" s="3" t="s">
        <v>55</v>
      </c>
      <c r="I2" s="2"/>
      <c r="J2" s="3" t="s">
        <v>69</v>
      </c>
      <c r="K2" s="3" t="s">
        <v>70</v>
      </c>
      <c r="L2" s="3" t="s">
        <v>71</v>
      </c>
      <c r="M2" s="3" t="s">
        <v>69</v>
      </c>
      <c r="N2" s="3" t="s">
        <v>70</v>
      </c>
      <c r="O2" s="3" t="s">
        <v>71</v>
      </c>
    </row>
    <row r="3" spans="1:16" ht="16" thickTop="1">
      <c r="A3" s="4" t="s">
        <v>2</v>
      </c>
      <c r="B3" s="4" t="s">
        <v>3</v>
      </c>
      <c r="C3" s="4">
        <v>99</v>
      </c>
      <c r="D3" s="4" t="s">
        <v>11</v>
      </c>
      <c r="E3" s="4">
        <v>50</v>
      </c>
      <c r="F3" s="4" t="s">
        <v>11</v>
      </c>
      <c r="G3" s="4">
        <v>99</v>
      </c>
      <c r="H3" s="4" t="s">
        <v>11</v>
      </c>
      <c r="I3" s="4"/>
      <c r="J3" s="7">
        <f>IF(C3=G3,1,0)</f>
        <v>1</v>
      </c>
      <c r="K3" s="7">
        <f>IF(D3=H3,1,0)</f>
        <v>1</v>
      </c>
      <c r="L3" s="7">
        <f>IF(J3+K3=2,1,0)</f>
        <v>1</v>
      </c>
      <c r="M3" s="8">
        <f>IF(E3=G3,1,0)</f>
        <v>0</v>
      </c>
      <c r="N3" s="8">
        <f>IF(F3=H3,1,0)</f>
        <v>1</v>
      </c>
      <c r="O3" s="8">
        <f>IF(M3+N3=2,1,0)</f>
        <v>0</v>
      </c>
      <c r="P3" s="6">
        <f>IF(J3+K3+L3+M3+N3+O3=6,1,0)</f>
        <v>0</v>
      </c>
    </row>
    <row r="4" spans="1:16">
      <c r="A4" s="4" t="s">
        <v>12</v>
      </c>
      <c r="B4" s="4" t="s">
        <v>4</v>
      </c>
      <c r="C4" s="4">
        <v>98</v>
      </c>
      <c r="D4" s="4" t="s">
        <v>11</v>
      </c>
      <c r="E4" s="4">
        <v>78</v>
      </c>
      <c r="F4" s="4" t="s">
        <v>8</v>
      </c>
      <c r="G4" s="4">
        <v>78</v>
      </c>
      <c r="H4" s="4" t="s">
        <v>8</v>
      </c>
      <c r="I4" s="4"/>
      <c r="J4" s="7">
        <f t="shared" ref="J4:J25" si="0">IF(C4=G4,1,0)</f>
        <v>0</v>
      </c>
      <c r="K4" s="7">
        <f t="shared" ref="K4:K25" si="1">IF(D4=H4,1,0)</f>
        <v>0</v>
      </c>
      <c r="L4" s="7">
        <f t="shared" ref="L4:L25" si="2">IF(J4+K4=2,1,0)</f>
        <v>0</v>
      </c>
      <c r="M4" s="8">
        <f t="shared" ref="M4:M25" si="3">IF(E4=G4,1,0)</f>
        <v>1</v>
      </c>
      <c r="N4" s="8">
        <f t="shared" ref="N4:N25" si="4">IF(F4=H4,1,0)</f>
        <v>1</v>
      </c>
      <c r="O4" s="8">
        <f t="shared" ref="O4:O25" si="5">IF(M4+N4=2,1,0)</f>
        <v>1</v>
      </c>
      <c r="P4" s="6">
        <f t="shared" ref="P4:P25" si="6">IF(J4+K4+L4+M4+N4+O4=6,1,0)</f>
        <v>0</v>
      </c>
    </row>
    <row r="5" spans="1:16">
      <c r="A5" s="4" t="s">
        <v>14</v>
      </c>
      <c r="B5" s="4" t="s">
        <v>13</v>
      </c>
      <c r="C5" s="4">
        <v>1</v>
      </c>
      <c r="D5" s="4" t="s">
        <v>11</v>
      </c>
      <c r="E5" s="4">
        <v>79</v>
      </c>
      <c r="F5" s="4" t="s">
        <v>11</v>
      </c>
      <c r="G5" s="4">
        <v>79</v>
      </c>
      <c r="H5" s="4" t="s">
        <v>11</v>
      </c>
      <c r="I5" s="4"/>
      <c r="J5" s="7">
        <f t="shared" si="0"/>
        <v>0</v>
      </c>
      <c r="K5" s="7">
        <f t="shared" si="1"/>
        <v>1</v>
      </c>
      <c r="L5" s="7">
        <f t="shared" si="2"/>
        <v>0</v>
      </c>
      <c r="M5" s="8">
        <f t="shared" si="3"/>
        <v>1</v>
      </c>
      <c r="N5" s="8">
        <f t="shared" si="4"/>
        <v>1</v>
      </c>
      <c r="O5" s="8">
        <f t="shared" si="5"/>
        <v>1</v>
      </c>
      <c r="P5" s="6">
        <f t="shared" si="6"/>
        <v>0</v>
      </c>
    </row>
    <row r="6" spans="1:16">
      <c r="A6" s="4" t="s">
        <v>15</v>
      </c>
      <c r="B6" s="4" t="s">
        <v>16</v>
      </c>
      <c r="C6" s="4">
        <v>254.17</v>
      </c>
      <c r="D6" s="4" t="s">
        <v>11</v>
      </c>
      <c r="E6" s="4">
        <v>305</v>
      </c>
      <c r="F6" s="4" t="s">
        <v>58</v>
      </c>
      <c r="G6" s="4">
        <v>305</v>
      </c>
      <c r="H6" s="4" t="s">
        <v>59</v>
      </c>
      <c r="I6" s="4"/>
      <c r="J6" s="7">
        <f t="shared" si="0"/>
        <v>0</v>
      </c>
      <c r="K6" s="7">
        <f t="shared" si="1"/>
        <v>0</v>
      </c>
      <c r="L6" s="7">
        <f t="shared" si="2"/>
        <v>0</v>
      </c>
      <c r="M6" s="8">
        <f t="shared" si="3"/>
        <v>1</v>
      </c>
      <c r="N6" s="8">
        <f t="shared" si="4"/>
        <v>1</v>
      </c>
      <c r="O6" s="8">
        <f t="shared" si="5"/>
        <v>1</v>
      </c>
      <c r="P6" s="6">
        <f t="shared" si="6"/>
        <v>0</v>
      </c>
    </row>
    <row r="7" spans="1:16">
      <c r="A7" s="4" t="s">
        <v>17</v>
      </c>
      <c r="B7" s="4" t="s">
        <v>18</v>
      </c>
      <c r="C7" s="4">
        <v>13</v>
      </c>
      <c r="D7" s="4" t="s">
        <v>11</v>
      </c>
      <c r="E7" s="4">
        <v>12</v>
      </c>
      <c r="F7" s="4" t="s">
        <v>11</v>
      </c>
      <c r="G7" s="4">
        <v>45</v>
      </c>
      <c r="H7" s="4" t="s">
        <v>8</v>
      </c>
      <c r="I7" s="4"/>
      <c r="J7" s="7">
        <f t="shared" si="0"/>
        <v>0</v>
      </c>
      <c r="K7" s="7">
        <f t="shared" si="1"/>
        <v>0</v>
      </c>
      <c r="L7" s="7">
        <f t="shared" si="2"/>
        <v>0</v>
      </c>
      <c r="M7" s="8">
        <f t="shared" si="3"/>
        <v>0</v>
      </c>
      <c r="N7" s="8">
        <f t="shared" si="4"/>
        <v>0</v>
      </c>
      <c r="O7" s="8">
        <f t="shared" si="5"/>
        <v>0</v>
      </c>
      <c r="P7" s="6">
        <f t="shared" si="6"/>
        <v>0</v>
      </c>
    </row>
    <row r="8" spans="1:16">
      <c r="A8" s="4" t="s">
        <v>19</v>
      </c>
      <c r="B8" s="4" t="s">
        <v>60</v>
      </c>
      <c r="C8" s="4">
        <v>25.99</v>
      </c>
      <c r="D8" s="4" t="s">
        <v>11</v>
      </c>
      <c r="E8" s="4">
        <v>25.99</v>
      </c>
      <c r="F8" s="4" t="s">
        <v>61</v>
      </c>
      <c r="G8" s="4">
        <v>25.99</v>
      </c>
      <c r="H8" s="4" t="s">
        <v>59</v>
      </c>
      <c r="I8" s="4"/>
      <c r="J8" s="7">
        <f t="shared" si="0"/>
        <v>1</v>
      </c>
      <c r="K8" s="7">
        <f t="shared" si="1"/>
        <v>0</v>
      </c>
      <c r="L8" s="7">
        <f t="shared" si="2"/>
        <v>0</v>
      </c>
      <c r="M8" s="8">
        <f t="shared" si="3"/>
        <v>1</v>
      </c>
      <c r="N8" s="8">
        <f t="shared" si="4"/>
        <v>1</v>
      </c>
      <c r="O8" s="8">
        <f t="shared" si="5"/>
        <v>1</v>
      </c>
      <c r="P8" s="6">
        <f t="shared" si="6"/>
        <v>0</v>
      </c>
    </row>
    <row r="9" spans="1:16">
      <c r="A9" s="4" t="s">
        <v>20</v>
      </c>
      <c r="B9" s="4" t="s">
        <v>21</v>
      </c>
      <c r="C9" s="4">
        <v>8.9499999999999993</v>
      </c>
      <c r="D9" s="4" t="s">
        <v>11</v>
      </c>
      <c r="E9" s="4">
        <v>98</v>
      </c>
      <c r="F9" s="4" t="s">
        <v>11</v>
      </c>
      <c r="G9" s="4">
        <v>98</v>
      </c>
      <c r="H9" s="4" t="s">
        <v>11</v>
      </c>
      <c r="I9" s="4"/>
      <c r="J9" s="7">
        <f t="shared" si="0"/>
        <v>0</v>
      </c>
      <c r="K9" s="7">
        <f t="shared" si="1"/>
        <v>1</v>
      </c>
      <c r="L9" s="7">
        <f t="shared" si="2"/>
        <v>0</v>
      </c>
      <c r="M9" s="8">
        <f t="shared" si="3"/>
        <v>1</v>
      </c>
      <c r="N9" s="8">
        <f t="shared" si="4"/>
        <v>1</v>
      </c>
      <c r="O9" s="8">
        <f t="shared" si="5"/>
        <v>1</v>
      </c>
      <c r="P9" s="6">
        <f t="shared" si="6"/>
        <v>0</v>
      </c>
    </row>
    <row r="10" spans="1:16">
      <c r="A10" s="4" t="s">
        <v>22</v>
      </c>
      <c r="B10" s="4" t="s">
        <v>23</v>
      </c>
      <c r="C10" s="4">
        <v>6</v>
      </c>
      <c r="D10" s="4" t="s">
        <v>11</v>
      </c>
      <c r="E10" s="4">
        <v>179</v>
      </c>
      <c r="F10" s="4" t="s">
        <v>59</v>
      </c>
      <c r="G10" s="4">
        <v>179</v>
      </c>
      <c r="H10" s="4" t="s">
        <v>59</v>
      </c>
      <c r="I10" s="4"/>
      <c r="J10" s="7">
        <f t="shared" si="0"/>
        <v>0</v>
      </c>
      <c r="K10" s="7">
        <f t="shared" si="1"/>
        <v>0</v>
      </c>
      <c r="L10" s="7">
        <f t="shared" si="2"/>
        <v>0</v>
      </c>
      <c r="M10" s="8">
        <f t="shared" si="3"/>
        <v>1</v>
      </c>
      <c r="N10" s="8">
        <f t="shared" si="4"/>
        <v>1</v>
      </c>
      <c r="O10" s="8">
        <f t="shared" si="5"/>
        <v>1</v>
      </c>
      <c r="P10" s="6">
        <f t="shared" si="6"/>
        <v>0</v>
      </c>
    </row>
    <row r="11" spans="1:16">
      <c r="A11" s="4" t="s">
        <v>24</v>
      </c>
      <c r="B11" s="4" t="s">
        <v>25</v>
      </c>
      <c r="C11" s="4">
        <v>68</v>
      </c>
      <c r="D11" s="4" t="s">
        <v>11</v>
      </c>
      <c r="E11" s="4">
        <v>68</v>
      </c>
      <c r="F11" s="4" t="s">
        <v>11</v>
      </c>
      <c r="G11" s="4">
        <v>68</v>
      </c>
      <c r="H11" s="4" t="s">
        <v>11</v>
      </c>
      <c r="I11" s="4"/>
      <c r="J11" s="7">
        <f t="shared" si="0"/>
        <v>1</v>
      </c>
      <c r="K11" s="7">
        <f t="shared" si="1"/>
        <v>1</v>
      </c>
      <c r="L11" s="7">
        <f t="shared" si="2"/>
        <v>1</v>
      </c>
      <c r="M11" s="8">
        <f t="shared" si="3"/>
        <v>1</v>
      </c>
      <c r="N11" s="8">
        <f t="shared" si="4"/>
        <v>1</v>
      </c>
      <c r="O11" s="8">
        <f t="shared" si="5"/>
        <v>1</v>
      </c>
      <c r="P11" s="6">
        <f t="shared" si="6"/>
        <v>1</v>
      </c>
    </row>
    <row r="12" spans="1:16">
      <c r="A12" s="4" t="s">
        <v>27</v>
      </c>
      <c r="B12" s="4" t="s">
        <v>26</v>
      </c>
      <c r="C12" s="4">
        <v>40</v>
      </c>
      <c r="D12" s="4" t="s">
        <v>8</v>
      </c>
      <c r="E12" s="4">
        <v>40</v>
      </c>
      <c r="F12" s="4" t="s">
        <v>8</v>
      </c>
      <c r="G12" s="4">
        <v>40</v>
      </c>
      <c r="H12" s="4" t="s">
        <v>8</v>
      </c>
      <c r="I12" s="4"/>
      <c r="J12" s="7">
        <f t="shared" si="0"/>
        <v>1</v>
      </c>
      <c r="K12" s="7">
        <f t="shared" si="1"/>
        <v>1</v>
      </c>
      <c r="L12" s="7">
        <f t="shared" si="2"/>
        <v>1</v>
      </c>
      <c r="M12" s="8">
        <f t="shared" si="3"/>
        <v>1</v>
      </c>
      <c r="N12" s="8">
        <f t="shared" si="4"/>
        <v>1</v>
      </c>
      <c r="O12" s="8">
        <f t="shared" si="5"/>
        <v>1</v>
      </c>
      <c r="P12" s="6">
        <f t="shared" si="6"/>
        <v>1</v>
      </c>
    </row>
    <row r="13" spans="1:16">
      <c r="A13" s="4" t="s">
        <v>28</v>
      </c>
      <c r="B13" s="4" t="s">
        <v>29</v>
      </c>
      <c r="C13" s="4">
        <v>368</v>
      </c>
      <c r="D13" s="4" t="s">
        <v>11</v>
      </c>
      <c r="E13" s="4">
        <v>4</v>
      </c>
      <c r="F13" s="4" t="s">
        <v>11</v>
      </c>
      <c r="G13" s="4">
        <v>368</v>
      </c>
      <c r="H13" s="4" t="s">
        <v>11</v>
      </c>
      <c r="I13" s="4"/>
      <c r="J13" s="7">
        <f t="shared" si="0"/>
        <v>1</v>
      </c>
      <c r="K13" s="7">
        <f t="shared" si="1"/>
        <v>1</v>
      </c>
      <c r="L13" s="7">
        <f t="shared" si="2"/>
        <v>1</v>
      </c>
      <c r="M13" s="8">
        <f t="shared" si="3"/>
        <v>0</v>
      </c>
      <c r="N13" s="8">
        <f t="shared" si="4"/>
        <v>1</v>
      </c>
      <c r="O13" s="8">
        <f t="shared" si="5"/>
        <v>0</v>
      </c>
      <c r="P13" s="6">
        <f t="shared" si="6"/>
        <v>0</v>
      </c>
    </row>
    <row r="14" spans="1:16">
      <c r="A14" s="4" t="s">
        <v>31</v>
      </c>
      <c r="B14" s="4" t="s">
        <v>30</v>
      </c>
      <c r="C14" s="4" t="s">
        <v>9</v>
      </c>
      <c r="D14" s="4"/>
      <c r="E14" s="4">
        <v>348</v>
      </c>
      <c r="F14" s="4" t="s">
        <v>11</v>
      </c>
      <c r="G14" s="4">
        <v>348</v>
      </c>
      <c r="H14" s="4" t="s">
        <v>11</v>
      </c>
      <c r="I14" s="4"/>
      <c r="J14" s="7">
        <f t="shared" si="0"/>
        <v>0</v>
      </c>
      <c r="K14" s="7">
        <f t="shared" si="1"/>
        <v>0</v>
      </c>
      <c r="L14" s="7">
        <f t="shared" si="2"/>
        <v>0</v>
      </c>
      <c r="M14" s="8">
        <f t="shared" si="3"/>
        <v>1</v>
      </c>
      <c r="N14" s="8">
        <f t="shared" si="4"/>
        <v>1</v>
      </c>
      <c r="O14" s="8">
        <f t="shared" si="5"/>
        <v>1</v>
      </c>
      <c r="P14" s="6">
        <f t="shared" si="6"/>
        <v>0</v>
      </c>
    </row>
    <row r="15" spans="1:16">
      <c r="A15" s="4" t="s">
        <v>32</v>
      </c>
      <c r="B15" s="4" t="s">
        <v>33</v>
      </c>
      <c r="C15" s="4">
        <v>467</v>
      </c>
      <c r="D15" s="4" t="s">
        <v>11</v>
      </c>
      <c r="E15" s="4">
        <v>467</v>
      </c>
      <c r="F15" s="4" t="s">
        <v>11</v>
      </c>
      <c r="G15" s="4">
        <v>467</v>
      </c>
      <c r="H15" s="4" t="s">
        <v>11</v>
      </c>
      <c r="I15" s="4"/>
      <c r="J15" s="7">
        <f t="shared" si="0"/>
        <v>1</v>
      </c>
      <c r="K15" s="7">
        <f t="shared" si="1"/>
        <v>1</v>
      </c>
      <c r="L15" s="7">
        <f t="shared" si="2"/>
        <v>1</v>
      </c>
      <c r="M15" s="8">
        <f t="shared" si="3"/>
        <v>1</v>
      </c>
      <c r="N15" s="8">
        <f t="shared" si="4"/>
        <v>1</v>
      </c>
      <c r="O15" s="8">
        <f t="shared" si="5"/>
        <v>1</v>
      </c>
      <c r="P15" s="6">
        <f t="shared" si="6"/>
        <v>1</v>
      </c>
    </row>
    <row r="16" spans="1:16">
      <c r="A16" s="4" t="s">
        <v>34</v>
      </c>
      <c r="B16" s="4" t="s">
        <v>35</v>
      </c>
      <c r="C16" s="4">
        <v>79.900000000000006</v>
      </c>
      <c r="D16" s="4" t="s">
        <v>11</v>
      </c>
      <c r="E16" s="4">
        <v>159</v>
      </c>
      <c r="F16" s="4" t="s">
        <v>11</v>
      </c>
      <c r="G16" s="4">
        <v>159</v>
      </c>
      <c r="H16" s="4" t="s">
        <v>11</v>
      </c>
      <c r="I16" s="4"/>
      <c r="J16" s="7">
        <f t="shared" si="0"/>
        <v>0</v>
      </c>
      <c r="K16" s="7">
        <f t="shared" si="1"/>
        <v>1</v>
      </c>
      <c r="L16" s="7">
        <f t="shared" si="2"/>
        <v>0</v>
      </c>
      <c r="M16" s="8">
        <f t="shared" si="3"/>
        <v>1</v>
      </c>
      <c r="N16" s="8">
        <f t="shared" si="4"/>
        <v>1</v>
      </c>
      <c r="O16" s="8">
        <f t="shared" si="5"/>
        <v>1</v>
      </c>
      <c r="P16" s="6">
        <f t="shared" si="6"/>
        <v>0</v>
      </c>
    </row>
    <row r="17" spans="1:16">
      <c r="A17" s="4" t="s">
        <v>36</v>
      </c>
      <c r="B17" s="4" t="s">
        <v>37</v>
      </c>
      <c r="C17" s="4" t="s">
        <v>10</v>
      </c>
      <c r="D17" s="4"/>
      <c r="E17" s="4">
        <v>1</v>
      </c>
      <c r="F17" s="4">
        <v>2</v>
      </c>
      <c r="G17" s="4">
        <v>3</v>
      </c>
      <c r="H17" s="4">
        <v>4</v>
      </c>
      <c r="I17" s="4" t="s">
        <v>62</v>
      </c>
      <c r="J17" s="7">
        <f t="shared" si="0"/>
        <v>0</v>
      </c>
      <c r="K17" s="7">
        <f t="shared" si="1"/>
        <v>0</v>
      </c>
      <c r="L17" s="7">
        <f t="shared" si="2"/>
        <v>0</v>
      </c>
      <c r="M17" s="8">
        <f t="shared" si="3"/>
        <v>0</v>
      </c>
      <c r="N17" s="8">
        <f t="shared" si="4"/>
        <v>0</v>
      </c>
      <c r="O17" s="8">
        <f t="shared" si="5"/>
        <v>0</v>
      </c>
      <c r="P17" s="6">
        <f t="shared" si="6"/>
        <v>0</v>
      </c>
    </row>
    <row r="18" spans="1:16">
      <c r="A18" s="4" t="s">
        <v>38</v>
      </c>
      <c r="B18" s="4" t="s">
        <v>39</v>
      </c>
      <c r="C18" s="4">
        <v>2013</v>
      </c>
      <c r="D18" s="4" t="s">
        <v>11</v>
      </c>
      <c r="E18" s="4">
        <v>2013</v>
      </c>
      <c r="F18" s="4" t="s">
        <v>11</v>
      </c>
      <c r="G18" s="4">
        <v>175</v>
      </c>
      <c r="H18" s="4" t="s">
        <v>11</v>
      </c>
      <c r="I18" s="4"/>
      <c r="J18" s="7">
        <f t="shared" si="0"/>
        <v>0</v>
      </c>
      <c r="K18" s="7">
        <f t="shared" si="1"/>
        <v>1</v>
      </c>
      <c r="L18" s="7">
        <f t="shared" si="2"/>
        <v>0</v>
      </c>
      <c r="M18" s="8">
        <f t="shared" si="3"/>
        <v>0</v>
      </c>
      <c r="N18" s="8">
        <f t="shared" si="4"/>
        <v>1</v>
      </c>
      <c r="O18" s="8">
        <f t="shared" si="5"/>
        <v>0</v>
      </c>
      <c r="P18" s="6">
        <f t="shared" si="6"/>
        <v>0</v>
      </c>
    </row>
    <row r="19" spans="1:16">
      <c r="A19" s="4" t="s">
        <v>40</v>
      </c>
      <c r="B19" s="4" t="s">
        <v>41</v>
      </c>
      <c r="C19" s="4">
        <v>3</v>
      </c>
      <c r="D19" s="4" t="s">
        <v>11</v>
      </c>
      <c r="E19" s="4">
        <v>1</v>
      </c>
      <c r="F19" s="4">
        <v>2</v>
      </c>
      <c r="G19" s="4">
        <v>3</v>
      </c>
      <c r="H19" s="4">
        <v>4</v>
      </c>
      <c r="I19" s="4" t="s">
        <v>62</v>
      </c>
      <c r="J19" s="7">
        <f t="shared" si="0"/>
        <v>1</v>
      </c>
      <c r="K19" s="7">
        <f t="shared" si="1"/>
        <v>0</v>
      </c>
      <c r="L19" s="7">
        <f t="shared" si="2"/>
        <v>0</v>
      </c>
      <c r="M19" s="8">
        <f t="shared" si="3"/>
        <v>0</v>
      </c>
      <c r="N19" s="8">
        <f t="shared" si="4"/>
        <v>0</v>
      </c>
      <c r="O19" s="8">
        <f t="shared" si="5"/>
        <v>0</v>
      </c>
      <c r="P19" s="6">
        <f t="shared" si="6"/>
        <v>0</v>
      </c>
    </row>
    <row r="20" spans="1:16">
      <c r="A20" s="4" t="s">
        <v>42</v>
      </c>
      <c r="B20" s="4" t="s">
        <v>43</v>
      </c>
      <c r="C20" s="4">
        <v>100</v>
      </c>
      <c r="D20" s="4" t="s">
        <v>11</v>
      </c>
      <c r="E20" s="4">
        <v>100</v>
      </c>
      <c r="F20" s="4" t="s">
        <v>11</v>
      </c>
      <c r="G20" s="4">
        <v>155</v>
      </c>
      <c r="H20" s="4" t="s">
        <v>63</v>
      </c>
      <c r="I20" s="4"/>
      <c r="J20" s="7">
        <f t="shared" si="0"/>
        <v>0</v>
      </c>
      <c r="K20" s="7">
        <f t="shared" si="1"/>
        <v>1</v>
      </c>
      <c r="L20" s="7">
        <f t="shared" si="2"/>
        <v>0</v>
      </c>
      <c r="M20" s="8">
        <f t="shared" si="3"/>
        <v>0</v>
      </c>
      <c r="N20" s="8">
        <f t="shared" si="4"/>
        <v>1</v>
      </c>
      <c r="O20" s="8">
        <f t="shared" si="5"/>
        <v>0</v>
      </c>
      <c r="P20" s="6">
        <f t="shared" si="6"/>
        <v>0</v>
      </c>
    </row>
    <row r="21" spans="1:16">
      <c r="A21" s="4" t="s">
        <v>44</v>
      </c>
      <c r="B21" s="4" t="s">
        <v>45</v>
      </c>
      <c r="C21" s="4">
        <v>610</v>
      </c>
      <c r="D21" s="4" t="s">
        <v>11</v>
      </c>
      <c r="E21" s="4">
        <v>1</v>
      </c>
      <c r="F21" s="4">
        <v>2</v>
      </c>
      <c r="G21" s="4">
        <v>3</v>
      </c>
      <c r="H21" s="4">
        <v>4</v>
      </c>
      <c r="I21" s="4" t="s">
        <v>62</v>
      </c>
      <c r="J21" s="7">
        <f t="shared" si="0"/>
        <v>0</v>
      </c>
      <c r="K21" s="7">
        <f t="shared" si="1"/>
        <v>0</v>
      </c>
      <c r="L21" s="7">
        <f t="shared" si="2"/>
        <v>0</v>
      </c>
      <c r="M21" s="8">
        <f t="shared" si="3"/>
        <v>0</v>
      </c>
      <c r="N21" s="8">
        <f t="shared" si="4"/>
        <v>0</v>
      </c>
      <c r="O21" s="8">
        <f t="shared" si="5"/>
        <v>0</v>
      </c>
      <c r="P21" s="6">
        <f t="shared" si="6"/>
        <v>0</v>
      </c>
    </row>
    <row r="22" spans="1:16">
      <c r="A22" s="4" t="s">
        <v>46</v>
      </c>
      <c r="B22" s="4" t="s">
        <v>47</v>
      </c>
      <c r="C22" s="4">
        <v>64.989999999999995</v>
      </c>
      <c r="D22" s="4" t="s">
        <v>11</v>
      </c>
      <c r="E22" s="4">
        <v>64.989999999999995</v>
      </c>
      <c r="F22" s="4" t="s">
        <v>11</v>
      </c>
      <c r="G22" s="4">
        <v>64.989999999999995</v>
      </c>
      <c r="H22" s="4" t="s">
        <v>64</v>
      </c>
      <c r="I22" s="4"/>
      <c r="J22" s="7">
        <f t="shared" si="0"/>
        <v>1</v>
      </c>
      <c r="K22" s="7">
        <f t="shared" si="1"/>
        <v>1</v>
      </c>
      <c r="L22" s="7">
        <f t="shared" si="2"/>
        <v>1</v>
      </c>
      <c r="M22" s="8">
        <f t="shared" si="3"/>
        <v>1</v>
      </c>
      <c r="N22" s="8">
        <f t="shared" si="4"/>
        <v>1</v>
      </c>
      <c r="O22" s="8">
        <f t="shared" si="5"/>
        <v>1</v>
      </c>
      <c r="P22" s="6">
        <f t="shared" si="6"/>
        <v>1</v>
      </c>
    </row>
    <row r="23" spans="1:16">
      <c r="A23" s="4" t="s">
        <v>48</v>
      </c>
      <c r="B23" s="4" t="s">
        <v>49</v>
      </c>
      <c r="C23" s="4">
        <v>500</v>
      </c>
      <c r="D23" s="4" t="s">
        <v>11</v>
      </c>
      <c r="E23" s="4">
        <v>1</v>
      </c>
      <c r="F23" s="4">
        <v>2</v>
      </c>
      <c r="G23" s="4">
        <v>3</v>
      </c>
      <c r="H23" s="4">
        <v>4</v>
      </c>
      <c r="I23" s="4" t="s">
        <v>62</v>
      </c>
      <c r="J23" s="7">
        <f t="shared" si="0"/>
        <v>0</v>
      </c>
      <c r="K23" s="7">
        <f t="shared" si="1"/>
        <v>0</v>
      </c>
      <c r="L23" s="7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6">
        <f t="shared" si="6"/>
        <v>0</v>
      </c>
    </row>
    <row r="24" spans="1:16">
      <c r="A24" s="4" t="s">
        <v>51</v>
      </c>
      <c r="B24" s="4" t="s">
        <v>50</v>
      </c>
      <c r="C24" s="4">
        <v>98</v>
      </c>
      <c r="D24" s="4" t="s">
        <v>11</v>
      </c>
      <c r="E24" s="4">
        <v>98</v>
      </c>
      <c r="F24" s="4" t="s">
        <v>11</v>
      </c>
      <c r="G24" s="4">
        <v>98</v>
      </c>
      <c r="H24" s="4" t="s">
        <v>11</v>
      </c>
      <c r="I24" s="4"/>
      <c r="J24" s="7">
        <f t="shared" si="0"/>
        <v>1</v>
      </c>
      <c r="K24" s="7">
        <f t="shared" si="1"/>
        <v>1</v>
      </c>
      <c r="L24" s="7">
        <f t="shared" si="2"/>
        <v>1</v>
      </c>
      <c r="M24" s="8">
        <f t="shared" si="3"/>
        <v>1</v>
      </c>
      <c r="N24" s="8">
        <f t="shared" si="4"/>
        <v>1</v>
      </c>
      <c r="O24" s="8">
        <f t="shared" si="5"/>
        <v>1</v>
      </c>
      <c r="P24" s="6">
        <f t="shared" si="6"/>
        <v>1</v>
      </c>
    </row>
    <row r="25" spans="1:16">
      <c r="A25" s="4" t="s">
        <v>52</v>
      </c>
      <c r="B25" s="4" t="s">
        <v>53</v>
      </c>
      <c r="C25" s="4">
        <v>25</v>
      </c>
      <c r="D25" s="4" t="s">
        <v>11</v>
      </c>
      <c r="E25" s="4">
        <v>25</v>
      </c>
      <c r="F25" s="4" t="s">
        <v>65</v>
      </c>
      <c r="G25" s="4">
        <v>25</v>
      </c>
      <c r="H25" s="4" t="s">
        <v>11</v>
      </c>
      <c r="I25" s="4"/>
      <c r="J25" s="7">
        <f t="shared" si="0"/>
        <v>1</v>
      </c>
      <c r="K25" s="7">
        <f t="shared" si="1"/>
        <v>1</v>
      </c>
      <c r="L25" s="7">
        <f t="shared" si="2"/>
        <v>1</v>
      </c>
      <c r="M25" s="8">
        <f t="shared" si="3"/>
        <v>1</v>
      </c>
      <c r="N25" s="8">
        <f t="shared" si="4"/>
        <v>1</v>
      </c>
      <c r="O25" s="8">
        <f t="shared" si="5"/>
        <v>1</v>
      </c>
      <c r="P25" s="6">
        <f t="shared" si="6"/>
        <v>1</v>
      </c>
    </row>
    <row r="26" spans="1:16">
      <c r="J26" s="5">
        <f>SUM(J3:J25)</f>
        <v>10</v>
      </c>
      <c r="K26" s="5">
        <f t="shared" ref="K26:O26" si="7">SUM(K3:K25)</f>
        <v>13</v>
      </c>
      <c r="L26" s="5">
        <f t="shared" si="7"/>
        <v>8</v>
      </c>
      <c r="M26" s="5">
        <f t="shared" si="7"/>
        <v>14</v>
      </c>
      <c r="N26" s="5">
        <f t="shared" si="7"/>
        <v>18</v>
      </c>
      <c r="O26" s="5">
        <f t="shared" si="7"/>
        <v>14</v>
      </c>
    </row>
    <row r="27" spans="1:16">
      <c r="J27" s="9">
        <f>J26/23</f>
        <v>0.43478260869565216</v>
      </c>
      <c r="K27" s="9">
        <f t="shared" ref="K27:O27" si="8">K26/23</f>
        <v>0.56521739130434778</v>
      </c>
      <c r="L27" s="9">
        <f t="shared" si="8"/>
        <v>0.34782608695652173</v>
      </c>
      <c r="M27" s="9">
        <f t="shared" si="8"/>
        <v>0.60869565217391308</v>
      </c>
      <c r="N27" s="9">
        <f t="shared" si="8"/>
        <v>0.78260869565217395</v>
      </c>
      <c r="O27" s="10">
        <f t="shared" si="8"/>
        <v>0.60869565217391308</v>
      </c>
    </row>
  </sheetData>
  <mergeCells count="8">
    <mergeCell ref="J1:L1"/>
    <mergeCell ref="M1:O1"/>
    <mergeCell ref="A1:A2"/>
    <mergeCell ref="B1:B2"/>
    <mergeCell ref="C1:D1"/>
    <mergeCell ref="E1:F1"/>
    <mergeCell ref="G1:H1"/>
    <mergeCell ref="I1:I2"/>
  </mergeCells>
  <phoneticPr fontId="8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Qin</dc:creator>
  <cp:lastModifiedBy>Zheng Qin</cp:lastModifiedBy>
  <dcterms:created xsi:type="dcterms:W3CDTF">2013-05-01T02:28:02Z</dcterms:created>
  <dcterms:modified xsi:type="dcterms:W3CDTF">2013-05-01T03:30:51Z</dcterms:modified>
</cp:coreProperties>
</file>