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980" yWindow="0" windowWidth="27820" windowHeight="16540" tabRatio="500" firstSheet="1" activeTab="5"/>
  </bookViews>
  <sheets>
    <sheet name="3.11-round 1" sheetId="1" r:id="rId1"/>
    <sheet name="3.11-round 2" sheetId="4" r:id="rId2"/>
    <sheet name="3.12-round1" sheetId="5" r:id="rId3"/>
    <sheet name="selection 3.12" sheetId="7" r:id="rId4"/>
    <sheet name="consolidation" sheetId="8" r:id="rId5"/>
    <sheet name="Sheet2" sheetId="9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9" l="1"/>
  <c r="B25" i="9"/>
  <c r="B18" i="9"/>
  <c r="F18" i="9"/>
  <c r="F22" i="9"/>
  <c r="CQ13" i="8"/>
  <c r="CP13" i="8"/>
  <c r="CO13" i="8"/>
  <c r="CN13" i="8"/>
  <c r="CM13" i="8"/>
  <c r="CL13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CR7" i="8"/>
  <c r="CQ7" i="8"/>
  <c r="CP7" i="8"/>
  <c r="CO7" i="8"/>
  <c r="CN7" i="8"/>
  <c r="CM7" i="8"/>
  <c r="CL7" i="8"/>
  <c r="CK7" i="8"/>
  <c r="CJ7" i="8"/>
  <c r="CI7" i="8"/>
  <c r="CH7" i="8"/>
  <c r="CG7" i="8"/>
  <c r="CF7" i="8"/>
  <c r="CE7" i="8"/>
  <c r="CD7" i="8"/>
  <c r="CC7" i="8"/>
  <c r="CB7" i="8"/>
  <c r="CA7" i="8"/>
  <c r="BZ7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CR159" i="5"/>
  <c r="CQ159" i="5"/>
  <c r="CP159" i="5"/>
  <c r="CO159" i="5"/>
  <c r="CN159" i="5"/>
  <c r="CM159" i="5"/>
  <c r="CL159" i="5"/>
  <c r="CK159" i="5"/>
  <c r="CJ159" i="5"/>
  <c r="CI159" i="5"/>
  <c r="CH159" i="5"/>
  <c r="CG159" i="5"/>
  <c r="CF159" i="5"/>
  <c r="CE159" i="5"/>
  <c r="CD159" i="5"/>
  <c r="CC159" i="5"/>
  <c r="CB159" i="5"/>
  <c r="CA159" i="5"/>
  <c r="BZ159" i="5"/>
  <c r="BY159" i="5"/>
  <c r="BX159" i="5"/>
  <c r="BW159" i="5"/>
  <c r="BV159" i="5"/>
  <c r="BU159" i="5"/>
  <c r="BT159" i="5"/>
  <c r="BS159" i="5"/>
  <c r="BR159" i="5"/>
  <c r="BQ159" i="5"/>
  <c r="BP159" i="5"/>
  <c r="BO159" i="5"/>
  <c r="BN159" i="5"/>
  <c r="BM159" i="5"/>
  <c r="BL159" i="5"/>
  <c r="BK159" i="5"/>
  <c r="BJ159" i="5"/>
  <c r="BI159" i="5"/>
  <c r="BH159" i="5"/>
  <c r="BG159" i="5"/>
  <c r="BF159" i="5"/>
  <c r="BE159" i="5"/>
  <c r="BD159" i="5"/>
  <c r="BC159" i="5"/>
  <c r="BB159" i="5"/>
  <c r="BA159" i="5"/>
  <c r="AZ159" i="5"/>
  <c r="AY159" i="5"/>
  <c r="AX159" i="5"/>
  <c r="AW159" i="5"/>
  <c r="AV159" i="5"/>
  <c r="AU159" i="5"/>
  <c r="AT159" i="5"/>
  <c r="AS159" i="5"/>
  <c r="AR159" i="5"/>
  <c r="AQ159" i="5"/>
  <c r="AP159" i="5"/>
  <c r="AO159" i="5"/>
  <c r="AN159" i="5"/>
  <c r="AM159" i="5"/>
  <c r="AL159" i="5"/>
  <c r="AK159" i="5"/>
  <c r="AJ159" i="5"/>
  <c r="AI159" i="5"/>
  <c r="AH159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G169" i="5"/>
  <c r="F169" i="5"/>
  <c r="E169" i="5"/>
  <c r="D169" i="5"/>
  <c r="C169" i="5"/>
  <c r="B169" i="5"/>
  <c r="CQ170" i="5"/>
  <c r="CP170" i="5"/>
  <c r="CR169" i="5"/>
  <c r="CQ169" i="5"/>
  <c r="CP169" i="5"/>
  <c r="CO169" i="5"/>
  <c r="CN169" i="5"/>
  <c r="CM169" i="5"/>
  <c r="CL169" i="5"/>
  <c r="CK169" i="5"/>
  <c r="CJ169" i="5"/>
  <c r="CI169" i="5"/>
  <c r="CH169" i="5"/>
  <c r="CG169" i="5"/>
  <c r="CF169" i="5"/>
  <c r="CE169" i="5"/>
  <c r="CD169" i="5"/>
  <c r="CC169" i="5"/>
  <c r="CB169" i="5"/>
  <c r="CA169" i="5"/>
  <c r="BZ169" i="5"/>
  <c r="BY169" i="5"/>
  <c r="BX169" i="5"/>
  <c r="BW169" i="5"/>
  <c r="BV169" i="5"/>
  <c r="BU169" i="5"/>
  <c r="BT169" i="5"/>
  <c r="BS169" i="5"/>
  <c r="BR169" i="5"/>
  <c r="BQ169" i="5"/>
  <c r="BP169" i="5"/>
  <c r="BO169" i="5"/>
  <c r="BN169" i="5"/>
  <c r="BM169" i="5"/>
  <c r="BL169" i="5"/>
  <c r="BK169" i="5"/>
  <c r="BJ169" i="5"/>
  <c r="BI169" i="5"/>
  <c r="BH169" i="5"/>
  <c r="BG169" i="5"/>
  <c r="BF169" i="5"/>
  <c r="BE169" i="5"/>
  <c r="BD169" i="5"/>
  <c r="BC169" i="5"/>
  <c r="BB169" i="5"/>
  <c r="BA169" i="5"/>
  <c r="AZ169" i="5"/>
  <c r="AY169" i="5"/>
  <c r="AX169" i="5"/>
  <c r="AW169" i="5"/>
  <c r="AV169" i="5"/>
  <c r="AU169" i="5"/>
  <c r="AT169" i="5"/>
  <c r="AS169" i="5"/>
  <c r="AR169" i="5"/>
  <c r="AQ169" i="5"/>
  <c r="AP169" i="5"/>
  <c r="AO169" i="5"/>
  <c r="AN169" i="5"/>
  <c r="AM169" i="5"/>
  <c r="AL169" i="5"/>
  <c r="AK169" i="5"/>
  <c r="AJ169" i="5"/>
  <c r="AI169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CQ170" i="4"/>
  <c r="CP170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CQ170" i="1"/>
  <c r="CP170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</calcChain>
</file>

<file path=xl/connections.xml><?xml version="1.0" encoding="utf-8"?>
<connections xmlns="http://schemas.openxmlformats.org/spreadsheetml/2006/main">
  <connection id="1" name="3.13-code.csv" type="6" refreshedVersion="0" background="1" saveData="1">
    <textPr fileType="mac" sourceFile="Macintosh HD:Users:Dante:Desktop:3.13-code.csv" decimal="," thousands="." comma="1">
      <textFields>
        <textField/>
      </textFields>
    </textPr>
  </connection>
  <connection id="2" name="3.13-fm.csv" type="6" refreshedVersion="0" background="1" saveData="1">
    <textPr fileType="mac" sourceFile="Macintosh HD:Users:Dante:Desktop:3.13-fm.csv" decimal="," thousands="." comma="1">
      <textFields>
        <textField/>
      </textFields>
    </textPr>
  </connection>
  <connection id="3" name="3.13-fm.csv1" type="6" refreshedVersion="0" background="1" saveData="1">
    <textPr fileType="mac" sourceFile="Macintosh HD:Users:Dante:Desktop:3.13-fm.csv" decimal="," thousands="." comma="1">
      <textFields>
        <textField/>
      </textFields>
    </textPr>
  </connection>
  <connection id="4" name="export_build_edit.csv" type="6" refreshedVersion="0" background="1" saveData="1">
    <textPr fileType="mac" sourceFile="Macintosh HD:Users:Dante:Desktop:export_build_edit.csv" decimal="," thousands="." comma="1">
      <textFields>
        <textField/>
      </textFields>
    </textPr>
  </connection>
</connections>
</file>

<file path=xl/sharedStrings.xml><?xml version="1.0" encoding="utf-8"?>
<sst xmlns="http://schemas.openxmlformats.org/spreadsheetml/2006/main" count="1758" uniqueCount="425">
  <si>
    <t>e2683957fb</t>
  </si>
  <si>
    <t>c8afe684c9</t>
  </si>
  <si>
    <t>68411521cc</t>
  </si>
  <si>
    <t>4ad362282c</t>
  </si>
  <si>
    <t>bcf24e1daa</t>
  </si>
  <si>
    <t>a2c0206ad6</t>
  </si>
  <si>
    <t>7da080de9e</t>
  </si>
  <si>
    <t>96184b606f</t>
  </si>
  <si>
    <t>ea89e1d320</t>
  </si>
  <si>
    <t>613965fb49</t>
  </si>
  <si>
    <t>02502da457</t>
  </si>
  <si>
    <t>6c821bd9ed</t>
  </si>
  <si>
    <t>1f854b45e1</t>
  </si>
  <si>
    <t>03eff7b60d</t>
  </si>
  <si>
    <t>da887588af</t>
  </si>
  <si>
    <t>c657dcd198</t>
  </si>
  <si>
    <t>1f9230713a</t>
  </si>
  <si>
    <t>853a57f2d3</t>
  </si>
  <si>
    <t>da0a00ebc2</t>
  </si>
  <si>
    <t>5fbbf8a1a9</t>
  </si>
  <si>
    <t>c0bb9b3027</t>
  </si>
  <si>
    <t>206f060c21</t>
  </si>
  <si>
    <t>a61fd5e366</t>
  </si>
  <si>
    <t>0b4cccbec6</t>
  </si>
  <si>
    <t>bab55417b1</t>
  </si>
  <si>
    <t>7d50195f6c</t>
  </si>
  <si>
    <t>69ca3e58d1</t>
  </si>
  <si>
    <t>c4f6c41ba7</t>
  </si>
  <si>
    <t>22abf843af</t>
  </si>
  <si>
    <t>30d3924852</t>
  </si>
  <si>
    <t>8db732668a</t>
  </si>
  <si>
    <t>e5a6394218</t>
  </si>
  <si>
    <t>5ef76da644</t>
  </si>
  <si>
    <t>2d58de78b2</t>
  </si>
  <si>
    <t>1ae0d202a5</t>
  </si>
  <si>
    <t>73b5b1d7c5</t>
  </si>
  <si>
    <t>9d40349681</t>
  </si>
  <si>
    <t>26e0ca22c3</t>
  </si>
  <si>
    <t>63ca8db757</t>
  </si>
  <si>
    <t>95e0e07e71</t>
  </si>
  <si>
    <t>1c9a341bbd</t>
  </si>
  <si>
    <t>09bd14b2cc</t>
  </si>
  <si>
    <t>b39ffbf8b1</t>
  </si>
  <si>
    <t>349ad66c0a</t>
  </si>
  <si>
    <t>b5c6c1a72a</t>
  </si>
  <si>
    <t>69f366615e</t>
  </si>
  <si>
    <t>0a8d3e2412</t>
  </si>
  <si>
    <t>4bfab2034b</t>
  </si>
  <si>
    <t>eaef7e3f3f</t>
  </si>
  <si>
    <t>a977e18e4c</t>
  </si>
  <si>
    <t>505a14954e</t>
  </si>
  <si>
    <t>16f10918c9</t>
  </si>
  <si>
    <t>13b02fa0db</t>
  </si>
  <si>
    <t>045f8cd854</t>
  </si>
  <si>
    <t>907b28c56e</t>
  </si>
  <si>
    <t>14d385b990</t>
  </si>
  <si>
    <t>b6ef9161e4</t>
  </si>
  <si>
    <t>1fb7e48db6</t>
  </si>
  <si>
    <t>f4ce1299b3</t>
  </si>
  <si>
    <t>b42b4f3af8</t>
  </si>
  <si>
    <t>a3376e3ec8</t>
  </si>
  <si>
    <t>cc8dbbb4f6</t>
  </si>
  <si>
    <t>622e03eb34</t>
  </si>
  <si>
    <t>0230bd441e</t>
  </si>
  <si>
    <t>7198e6b031</t>
  </si>
  <si>
    <t>5ea75e0f05</t>
  </si>
  <si>
    <t>3294a7e7c3</t>
  </si>
  <si>
    <t>b63c05394f</t>
  </si>
  <si>
    <t>11ad39ede2</t>
  </si>
  <si>
    <t>0c9fa29149</t>
  </si>
  <si>
    <t>84a99f6fc5</t>
  </si>
  <si>
    <t>f6bba2017a</t>
  </si>
  <si>
    <t>67778e0eda</t>
  </si>
  <si>
    <t>c7841473f7</t>
  </si>
  <si>
    <t>b7ae6f31d8</t>
  </si>
  <si>
    <t>1696f36482</t>
  </si>
  <si>
    <t>977e444f59</t>
  </si>
  <si>
    <t>48b1de4c11</t>
  </si>
  <si>
    <t>98a5e9e99d</t>
  </si>
  <si>
    <t>959faee9e1</t>
  </si>
  <si>
    <t>706f5151e3</t>
  </si>
  <si>
    <t>d6c25223f6</t>
  </si>
  <si>
    <t>83c93e2bdf</t>
  </si>
  <si>
    <t>26780d9e12</t>
  </si>
  <si>
    <t>4defe4559e</t>
  </si>
  <si>
    <t>78be3176c4</t>
  </si>
  <si>
    <t>c9b37458e9</t>
  </si>
  <si>
    <t>5c4d97d01a</t>
  </si>
  <si>
    <t>e05c0e81b0</t>
  </si>
  <si>
    <t>4ccdf57d46</t>
  </si>
  <si>
    <t>395c307089</t>
  </si>
  <si>
    <t>64ddf1f89c</t>
  </si>
  <si>
    <t>d703ce2f7f</t>
  </si>
  <si>
    <t>0b8214fe18</t>
  </si>
  <si>
    <t>f4db2e3a33</t>
  </si>
  <si>
    <t>f3fc4884eb</t>
  </si>
  <si>
    <t>077069aec2</t>
  </si>
  <si>
    <t>66b52b0dc8</t>
  </si>
  <si>
    <t>3f124d233e</t>
  </si>
  <si>
    <t>ef67a902e9</t>
  </si>
  <si>
    <t>d45ed4a4e3</t>
  </si>
  <si>
    <t>9824cf9753</t>
  </si>
  <si>
    <t>52b0601637</t>
  </si>
  <si>
    <t>82a55ad1a0</t>
  </si>
  <si>
    <t>fd2ed4d252</t>
  </si>
  <si>
    <t>aba98cfde9</t>
  </si>
  <si>
    <t>d65a14587a</t>
  </si>
  <si>
    <t>b053af1688</t>
  </si>
  <si>
    <t>a99d34b506</t>
  </si>
  <si>
    <t>e0e2e6ec5d</t>
  </si>
  <si>
    <t>9886167d20</t>
  </si>
  <si>
    <t>48d6a816a8</t>
  </si>
  <si>
    <t>0887a576a1</t>
  </si>
  <si>
    <t>68622bdfef</t>
  </si>
  <si>
    <t>f230586994</t>
  </si>
  <si>
    <t>6f79d33228</t>
  </si>
  <si>
    <t>444c580f7e</t>
  </si>
  <si>
    <t>5a0916b4d2</t>
  </si>
  <si>
    <t>63819cb103</t>
  </si>
  <si>
    <t>629a9e6573</t>
  </si>
  <si>
    <t>cd4f013f3a</t>
  </si>
  <si>
    <t>65d3c0d5cf</t>
  </si>
  <si>
    <t>c67a470b1d</t>
  </si>
  <si>
    <t>380512345e</t>
  </si>
  <si>
    <t>9ae6cf606a</t>
  </si>
  <si>
    <t>accfef2e5a</t>
  </si>
  <si>
    <t>684524d35f</t>
  </si>
  <si>
    <t>334ab0728d</t>
  </si>
  <si>
    <t>7ee4c1b949</t>
  </si>
  <si>
    <t>73f5698e77</t>
  </si>
  <si>
    <t>de021bb79c</t>
  </si>
  <si>
    <t>be29b99a9b</t>
  </si>
  <si>
    <t>b0267507df</t>
  </si>
  <si>
    <t>a6a398341d</t>
  </si>
  <si>
    <t>f13bbc2f9a</t>
  </si>
  <si>
    <t>1d693bcc37</t>
  </si>
  <si>
    <t>23367ff490</t>
  </si>
  <si>
    <t>ae5c322303</t>
  </si>
  <si>
    <t>295dbde1c6</t>
  </si>
  <si>
    <t xml:space="preserve"> (VM:op) New</t>
  </si>
  <si>
    <t xml:space="preserve"> (VM:op) Removed</t>
  </si>
  <si>
    <t xml:space="preserve"> (VM:op) Modification</t>
  </si>
  <si>
    <t xml:space="preserve"> (VM:type) Bool-tri</t>
  </si>
  <si>
    <t>(VM:type) Value</t>
  </si>
  <si>
    <t xml:space="preserve"> (VM:vis.) Visible </t>
  </si>
  <si>
    <t xml:space="preserve">(VM:vis.) Internal </t>
  </si>
  <si>
    <t xml:space="preserve"> (VM:opt.) Optional</t>
  </si>
  <si>
    <t>(VM:opt.) Mandatory</t>
  </si>
  <si>
    <t>Feature-file assignation</t>
  </si>
  <si>
    <t xml:space="preserve"> (M:target_update): Mapping added</t>
  </si>
  <si>
    <t xml:space="preserve"> (M:target_update): Mapping removed</t>
  </si>
  <si>
    <t>Add interaction</t>
  </si>
  <si>
    <t>Modify interaction</t>
  </si>
  <si>
    <t>Remove interaction</t>
  </si>
  <si>
    <t>(I:ccp_op) code fully added</t>
  </si>
  <si>
    <t>(I:ccp_op) code  edited</t>
  </si>
  <si>
    <t>(I:ccp_op) code removed</t>
  </si>
  <si>
    <t>(I:ccp_op) code  preserved</t>
  </si>
  <si>
    <t>(I:ref_op) Add new references</t>
  </si>
  <si>
    <t>(I:ref_op) Removed  references</t>
  </si>
  <si>
    <t>Feature oriented change aggregation</t>
  </si>
  <si>
    <t>Commit info validity</t>
  </si>
  <si>
    <t>True positive</t>
  </si>
  <si>
    <t>False positive</t>
  </si>
  <si>
    <t>False negative</t>
  </si>
  <si>
    <t>KO</t>
  </si>
  <si>
    <t xml:space="preserve"> (M:target_update): Mapping modified</t>
  </si>
  <si>
    <t xml:space="preserve"> (M:target_update): target added</t>
  </si>
  <si>
    <t xml:space="preserve"> (M:target_update):  target removed</t>
  </si>
  <si>
    <t xml:space="preserve"> (M:artefact_update): artefact modified</t>
  </si>
  <si>
    <t xml:space="preserve"> (M:artefact_update): artefact removed</t>
  </si>
  <si>
    <t xml:space="preserve"> (M:artefact_update): artefact added</t>
  </si>
  <si>
    <t xml:space="preserve"> (M:target type) Folder</t>
  </si>
  <si>
    <t>(M:target type) C.U.</t>
  </si>
  <si>
    <t>(M:target type) CFF</t>
  </si>
  <si>
    <t>OK</t>
  </si>
  <si>
    <t>VARIABILITY MODEL CHANGE</t>
  </si>
  <si>
    <t>MAPPING CHANGE</t>
  </si>
  <si>
    <t>FILE CHANGE</t>
  </si>
  <si>
    <t>IMPLEMENTATION CHANGE</t>
  </si>
  <si>
    <t>GROUPING</t>
  </si>
  <si>
    <t>EVAL</t>
  </si>
  <si>
    <t>Weird block changes matching nothing (37 of them… with the same conditions)</t>
  </si>
  <si>
    <t>missing changes to obj-y new folder, which shold have been mapped to IIO</t>
  </si>
  <si>
    <t xml:space="preserve">missing mapping to OBVIOUS FILE ! </t>
  </si>
  <si>
    <t>non-touched block seen as edited (with code edit in it…)</t>
  </si>
  <si>
    <t>duplicated code block error -&gt; new with preserved code when no changes occurred</t>
  </si>
  <si>
    <t>mapping change failed to identify that lacie-v2 was modified, not removed</t>
  </si>
  <si>
    <t>untouched ifdef (duplicated)</t>
  </si>
  <si>
    <t>failed to identify that the target was pre-existing</t>
  </si>
  <si>
    <t>something is very wrong with Makefile parsing on that one. Missed the change (EPAPR_BOOT)</t>
  </si>
  <si>
    <t>moved artefact</t>
  </si>
  <si>
    <t>code block touched for no reason</t>
  </si>
  <si>
    <t xml:space="preserve">Refactoring - renaming asset, failed to identify changed ARTEFACT ±! </t>
  </si>
  <si>
    <t>duplicated target within mapping - you don't deal with that apparently</t>
  </si>
  <si>
    <t xml:space="preserve">renamed arteafct refoactoring in the mapping - failed to capture the previous version of the file </t>
  </si>
  <si>
    <t>moved artefacts</t>
  </si>
  <si>
    <t>something is wrong with some makefile constructs</t>
  </si>
  <si>
    <t>missing mapping to obj-y from parent folder</t>
  </si>
  <si>
    <t>blocks are off - missing a preserved block, seen as new</t>
  </si>
  <si>
    <t>duplicated code blocks</t>
  </si>
  <si>
    <t>missing mapping to obj-y</t>
  </si>
  <si>
    <t>missing mapping to a file</t>
  </si>
  <si>
    <t>missing mapping to ALL files</t>
  </si>
  <si>
    <t>duplicated code block</t>
  </si>
  <si>
    <t>No mapping YET - next commit. the output is actually ok</t>
  </si>
  <si>
    <t>missing mapping of file Highbank feature</t>
  </si>
  <si>
    <t>population</t>
  </si>
  <si>
    <t>precision</t>
  </si>
  <si>
    <t>recall</t>
  </si>
  <si>
    <t>% of success</t>
  </si>
  <si>
    <t>1bff652941</t>
  </si>
  <si>
    <t>c2ccf53dd0</t>
  </si>
  <si>
    <t>8c9dc52850</t>
  </si>
  <si>
    <t>0bef900b7f</t>
  </si>
  <si>
    <t>844703c1ad</t>
  </si>
  <si>
    <t>c4fb0567db</t>
  </si>
  <si>
    <t>555d5a9f17</t>
  </si>
  <si>
    <t>dfc9403b7c</t>
  </si>
  <si>
    <t>missing mapping after file move</t>
  </si>
  <si>
    <t>error in makefile</t>
  </si>
  <si>
    <t>need to update script query (distinct keyword is confusing) this commit is correct</t>
  </si>
  <si>
    <t>non-touched block seen as edited (with code edit in it… because comments)</t>
  </si>
  <si>
    <t>WARNING: reported as ok, because we don't track artefact change in the paper.</t>
  </si>
  <si>
    <t>.c elements in Makefile are missed</t>
  </si>
  <si>
    <t>2 wrongly identified CCFLAG. Why are "$obj" variables cflags ??</t>
  </si>
  <si>
    <t>.. I claim the mapping to f2fs is for build symbol, not header file</t>
  </si>
  <si>
    <t>KO - obj-y mapping missing</t>
  </si>
  <si>
    <t>9508c6b90b</t>
  </si>
  <si>
    <t>e14538e0db</t>
  </si>
  <si>
    <t>93d1724711</t>
  </si>
  <si>
    <t>26273e02a0</t>
  </si>
  <si>
    <t>5bccae6ec4</t>
  </si>
  <si>
    <t>28e64a68a2</t>
  </si>
  <si>
    <t>1b4fea0f6a</t>
  </si>
  <si>
    <t>9da8312048</t>
  </si>
  <si>
    <t>9ed9c07d9b</t>
  </si>
  <si>
    <t>f421436a59</t>
  </si>
  <si>
    <t>05b849111c</t>
  </si>
  <si>
    <t>7ea6c6c15e</t>
  </si>
  <si>
    <t>5f60ed0d84</t>
  </si>
  <si>
    <t>ba3eb9fce3</t>
  </si>
  <si>
    <t>4e23eb631c</t>
  </si>
  <si>
    <t>72548e836b</t>
  </si>
  <si>
    <t>ce77399226</t>
  </si>
  <si>
    <t>c6ce2b6bff</t>
  </si>
  <si>
    <t>320ae51fee</t>
  </si>
  <si>
    <t>39631b5f95</t>
  </si>
  <si>
    <t>a2871c62e1</t>
  </si>
  <si>
    <t>ae3c5d74ea</t>
  </si>
  <si>
    <t>0a2a78c4a9</t>
  </si>
  <si>
    <t>24036fdc76</t>
  </si>
  <si>
    <t>06ff74fd19</t>
  </si>
  <si>
    <t>97411608fd</t>
  </si>
  <si>
    <t>dfcc11ad4a</t>
  </si>
  <si>
    <t>e590d45190</t>
  </si>
  <si>
    <t>12cc4b3827</t>
  </si>
  <si>
    <t>74988e8b57</t>
  </si>
  <si>
    <t>e66f233dc7</t>
  </si>
  <si>
    <t>1c6b7c2108</t>
  </si>
  <si>
    <t>3bc28ab6da</t>
  </si>
  <si>
    <t>84743ea369</t>
  </si>
  <si>
    <t>8adae0c8d8</t>
  </si>
  <si>
    <t>8254baccdd</t>
  </si>
  <si>
    <t>e5eaa0dc48</t>
  </si>
  <si>
    <t>e1cb367de2</t>
  </si>
  <si>
    <t>a4ed412ed5</t>
  </si>
  <si>
    <t>562d4d59b8</t>
  </si>
  <si>
    <t>6570b4a991</t>
  </si>
  <si>
    <t>e4e7f10bfc</t>
  </si>
  <si>
    <t>e64457191a</t>
  </si>
  <si>
    <t>d974ce4f3b</t>
  </si>
  <si>
    <t>6fdc5dd25e</t>
  </si>
  <si>
    <t>1f52c65975</t>
  </si>
  <si>
    <t>0d0771ab2b</t>
  </si>
  <si>
    <t>6747caa76c</t>
  </si>
  <si>
    <t>2141c7c5ee</t>
  </si>
  <si>
    <t>aa27badd89</t>
  </si>
  <si>
    <t>b170d8ce3f</t>
  </si>
  <si>
    <t>9fd379e929</t>
  </si>
  <si>
    <t>b8ad5c3706</t>
  </si>
  <si>
    <t>f23b71f3fe</t>
  </si>
  <si>
    <t>a60f4f81e4</t>
  </si>
  <si>
    <t>7f6db17172</t>
  </si>
  <si>
    <t>ab3c3587f8</t>
  </si>
  <si>
    <t>a62b01cd6c</t>
  </si>
  <si>
    <t>757651e3d6</t>
  </si>
  <si>
    <t>aed06b9cfc</t>
  </si>
  <si>
    <t>e9a03add0c</t>
  </si>
  <si>
    <t>136dfa5eda</t>
  </si>
  <si>
    <t>77da71b3a0</t>
  </si>
  <si>
    <t>31e4001d2e</t>
  </si>
  <si>
    <t>eb869ade30</t>
  </si>
  <si>
    <t>1c33be5749</t>
  </si>
  <si>
    <t>5eeff6354f</t>
  </si>
  <si>
    <t>3cc377b9ae</t>
  </si>
  <si>
    <t>a0a9663dd2</t>
  </si>
  <si>
    <t>c974c4642f</t>
  </si>
  <si>
    <t>a3300ef4bb</t>
  </si>
  <si>
    <t>57ec0afe29</t>
  </si>
  <si>
    <t>9c57a6bd3e</t>
  </si>
  <si>
    <t>ca499fc87e</t>
  </si>
  <si>
    <t>7f3bbb82e0</t>
  </si>
  <si>
    <t>51c37a70aa</t>
  </si>
  <si>
    <t>a08c22c0df</t>
  </si>
  <si>
    <t>547807b8ce</t>
  </si>
  <si>
    <t>a25f83ba89</t>
  </si>
  <si>
    <t>7f15a256b5</t>
  </si>
  <si>
    <t>95b26563c7</t>
  </si>
  <si>
    <t>4695b03970</t>
  </si>
  <si>
    <t>d3f884a709</t>
  </si>
  <si>
    <t>32e24930fb</t>
  </si>
  <si>
    <t>5d9efa7ee9</t>
  </si>
  <si>
    <t>b8b60e1a65</t>
  </si>
  <si>
    <t>b1190570b4</t>
  </si>
  <si>
    <t>234506ad3f</t>
  </si>
  <si>
    <t>15c33da6e8</t>
  </si>
  <si>
    <t>c75b505dda</t>
  </si>
  <si>
    <t>b9ee0a783a</t>
  </si>
  <si>
    <t>f24817716e</t>
  </si>
  <si>
    <t>4f1af2a33c</t>
  </si>
  <si>
    <t>7e0be9f9f7</t>
  </si>
  <si>
    <t>f1468a2077</t>
  </si>
  <si>
    <t>db3aebf4a1</t>
  </si>
  <si>
    <t>62b744a87c</t>
  </si>
  <si>
    <t>b35c5009bb</t>
  </si>
  <si>
    <t>d3f5d551df</t>
  </si>
  <si>
    <t>f121910396</t>
  </si>
  <si>
    <t>ffa6c7077c</t>
  </si>
  <si>
    <t>64b928c4e2</t>
  </si>
  <si>
    <t>18461960cb</t>
  </si>
  <si>
    <t>8c6852e036</t>
  </si>
  <si>
    <t>81fafea67a</t>
  </si>
  <si>
    <t>ac237b65f5</t>
  </si>
  <si>
    <t>4d1a8f68b4</t>
  </si>
  <si>
    <t>3104021c12</t>
  </si>
  <si>
    <t>1efc959e0b</t>
  </si>
  <si>
    <t>7892924c7d</t>
  </si>
  <si>
    <t>f51380a756</t>
  </si>
  <si>
    <t>4bcef89f0c</t>
  </si>
  <si>
    <t>b20204310a</t>
  </si>
  <si>
    <t>3e3101d57c</t>
  </si>
  <si>
    <t>0acfd4b06e</t>
  </si>
  <si>
    <t>08c64f932b</t>
  </si>
  <si>
    <t>d1d67d71d5</t>
  </si>
  <si>
    <t>1e27ab87d1</t>
  </si>
  <si>
    <t>98fda16929</t>
  </si>
  <si>
    <t>5d5a08003d</t>
  </si>
  <si>
    <t>a84a5ab73f</t>
  </si>
  <si>
    <t>f23e3c1e9c</t>
  </si>
  <si>
    <t>4ddfebd3b0</t>
  </si>
  <si>
    <t>da66146425</t>
  </si>
  <si>
    <t>87d8b9eb7e</t>
  </si>
  <si>
    <t>bc912b0d23</t>
  </si>
  <si>
    <t>962bc221c3</t>
  </si>
  <si>
    <t>7c105b63bd</t>
  </si>
  <si>
    <t>a851aebc36</t>
  </si>
  <si>
    <t>f63c4824aa</t>
  </si>
  <si>
    <t>5fa4061301</t>
  </si>
  <si>
    <t>7badfb1c34</t>
  </si>
  <si>
    <t>49649cad34</t>
  </si>
  <si>
    <t>3b218e3a21</t>
  </si>
  <si>
    <t>77fbbc8112</t>
  </si>
  <si>
    <t>ef4d4d1b8f</t>
  </si>
  <si>
    <t>f95a2b3d98</t>
  </si>
  <si>
    <t>e7ed8b40e4</t>
  </si>
  <si>
    <t>b6bda4e0d2</t>
  </si>
  <si>
    <t>d2193ce2ce</t>
  </si>
  <si>
    <t>42e705e91f</t>
  </si>
  <si>
    <t>29c700d758</t>
  </si>
  <si>
    <t>1860c925f8</t>
  </si>
  <si>
    <t>31c1fc8187</t>
  </si>
  <si>
    <t>688e6a6df8</t>
  </si>
  <si>
    <t>965e260a06</t>
  </si>
  <si>
    <t>f735bba4cc</t>
  </si>
  <si>
    <t>0c5218362b</t>
  </si>
  <si>
    <t>duplicated code blocks among the modified ones. Super strange output</t>
  </si>
  <si>
    <t xml:space="preserve">VM refactoring. </t>
  </si>
  <si>
    <t>WARNING: reported as ok as we don't track artefact cahnges</t>
  </si>
  <si>
    <t>duplicated code blocks throws new code, missing mapping</t>
  </si>
  <si>
    <t>duplicated feature in file</t>
  </si>
  <si>
    <t>rel to moved artefact</t>
  </si>
  <si>
    <t>Many issues here. The guy defined his own CONFIG_macro…. mapping to file within removed folder is not correct</t>
  </si>
  <si>
    <t>Missed alias in mapping</t>
  </si>
  <si>
    <t>Missed ifndef in Makefile, so mapping is of, and file/feat is of</t>
  </si>
  <si>
    <t>code blocks are off - edit within</t>
  </si>
  <si>
    <t xml:space="preserve">code blocks are off - there is an error in the code file, imbalanced IFDEF ! </t>
  </si>
  <si>
    <t>missing new ref in code, new code blocks with edited code cannot be ound</t>
  </si>
  <si>
    <t>missing ifeq from Make, leading to one missed feature (CPU_IDLE)</t>
  </si>
  <si>
    <t>missing CFF flags added directly at Makefile creation time… sad !</t>
  </si>
  <si>
    <t>missing mapping to moved file</t>
  </si>
  <si>
    <t>missing complex mapping to SMP</t>
  </si>
  <si>
    <t>moved file mapping lost</t>
  </si>
  <si>
    <t>Rename / move really mess things up</t>
  </si>
  <si>
    <t>missed new mapping style for aliases</t>
  </si>
  <si>
    <t>Mapping done based path variables.</t>
  </si>
  <si>
    <t xml:space="preserve">weirdest error. The file is not even that complex. </t>
  </si>
  <si>
    <t>sums</t>
  </si>
  <si>
    <t xml:space="preserve">sums = </t>
  </si>
  <si>
    <t xml:space="preserve">consildation </t>
  </si>
  <si>
    <t>3.11</t>
  </si>
  <si>
    <t>3.12</t>
  </si>
  <si>
    <t xml:space="preserve">sum = </t>
  </si>
  <si>
    <t>Timeline</t>
  </si>
  <si>
    <t xml:space="preserve">commits: </t>
  </si>
  <si>
    <t>VM Only</t>
  </si>
  <si>
    <t>VM</t>
  </si>
  <si>
    <t>Mapping only</t>
  </si>
  <si>
    <t>build</t>
  </si>
  <si>
    <t>Source only</t>
  </si>
  <si>
    <t>Source</t>
  </si>
  <si>
    <t>All spaces</t>
  </si>
  <si>
    <t xml:space="preserve">tot </t>
  </si>
  <si>
    <t>tot</t>
  </si>
  <si>
    <t xml:space="preserve">No spaces: </t>
  </si>
  <si>
    <t>merges/tag/maintainers</t>
  </si>
  <si>
    <t>Ovierviews</t>
  </si>
  <si>
    <t>VM and Mapping</t>
  </si>
  <si>
    <t>VM and Source</t>
  </si>
  <si>
    <t>Mapping and Source</t>
  </si>
  <si>
    <t>One space</t>
  </si>
  <si>
    <t>Two spaces</t>
  </si>
  <si>
    <t>Source and Build</t>
  </si>
  <si>
    <t>Source and VM</t>
  </si>
  <si>
    <t>VM and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</si>
</sst>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11" fontId="0" fillId="0" borderId="0" xfId="0" applyNumberFormat="1"/>
    <xf numFmtId="0" fontId="0" fillId="0" borderId="6" xfId="0" applyBorder="1" applyAlignment="1">
      <alignment textRotation="90"/>
    </xf>
    <xf numFmtId="0" fontId="0" fillId="0" borderId="7" xfId="0" applyBorder="1" applyAlignment="1">
      <alignment textRotation="90"/>
    </xf>
    <xf numFmtId="0" fontId="0" fillId="0" borderId="8" xfId="0" applyBorder="1" applyAlignment="1">
      <alignment textRotation="90"/>
    </xf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49" fontId="0" fillId="0" borderId="6" xfId="0" applyNumberFormat="1" applyFill="1" applyBorder="1" applyAlignment="1">
      <alignment textRotation="90"/>
    </xf>
    <xf numFmtId="49" fontId="0" fillId="0" borderId="10" xfId="0" applyNumberFormat="1" applyFill="1" applyBorder="1" applyAlignment="1">
      <alignment textRotation="90"/>
    </xf>
    <xf numFmtId="49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2" fontId="0" fillId="0" borderId="0" xfId="0" applyNumberFormat="1"/>
    <xf numFmtId="2" fontId="4" fillId="2" borderId="0" xfId="399" applyNumberFormat="1"/>
    <xf numFmtId="0" fontId="5" fillId="3" borderId="0" xfId="1040"/>
    <xf numFmtId="49" fontId="5" fillId="3" borderId="0" xfId="1040" applyNumberFormat="1" applyAlignment="1">
      <alignment textRotation="90"/>
    </xf>
    <xf numFmtId="2" fontId="5" fillId="3" borderId="0" xfId="1040" applyNumberFormat="1"/>
    <xf numFmtId="0" fontId="3" fillId="0" borderId="5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3" fillId="0" borderId="2" xfId="0" applyFont="1" applyBorder="1" applyAlignment="1">
      <alignment horizontal="center" textRotation="90"/>
    </xf>
    <xf numFmtId="0" fontId="3" fillId="0" borderId="3" xfId="0" applyFont="1" applyBorder="1" applyAlignment="1">
      <alignment horizontal="center" textRotation="90"/>
    </xf>
    <xf numFmtId="49" fontId="0" fillId="0" borderId="3" xfId="0" applyNumberFormat="1" applyBorder="1" applyAlignment="1">
      <alignment horizontal="center" textRotation="90"/>
    </xf>
    <xf numFmtId="49" fontId="0" fillId="0" borderId="2" xfId="0" applyNumberForma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3" borderId="5" xfId="1040" applyBorder="1" applyAlignment="1">
      <alignment horizontal="center" textRotation="90"/>
    </xf>
    <xf numFmtId="0" fontId="5" fillId="3" borderId="1" xfId="1040" applyBorder="1" applyAlignment="1">
      <alignment horizontal="center" textRotation="90"/>
    </xf>
    <xf numFmtId="0" fontId="5" fillId="3" borderId="4" xfId="1040" applyBorder="1" applyAlignment="1">
      <alignment horizontal="center" textRotation="90"/>
    </xf>
  </cellXfs>
  <cellStyles count="2833">
    <cellStyle name="Bad" xfId="39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Neutral" xfId="1040" builtinId="2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25"/>
          <c:dLbls>
            <c:dLbl>
              <c:idx val="3"/>
              <c:layout>
                <c:manualLayout>
                  <c:x val="-0.0289146294729688"/>
                  <c:y val="0.08592963126331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Sheet2!$A$11:$A$17</c:f>
              <c:strCache>
                <c:ptCount val="7"/>
                <c:pt idx="0">
                  <c:v>VM Only</c:v>
                </c:pt>
                <c:pt idx="1">
                  <c:v>Mapping only</c:v>
                </c:pt>
                <c:pt idx="2">
                  <c:v>Source only</c:v>
                </c:pt>
                <c:pt idx="3">
                  <c:v>VM and Mapping</c:v>
                </c:pt>
                <c:pt idx="4">
                  <c:v>VM and Source</c:v>
                </c:pt>
                <c:pt idx="5">
                  <c:v>Mapping and Source</c:v>
                </c:pt>
                <c:pt idx="6">
                  <c:v>All spaces</c:v>
                </c:pt>
              </c:strCache>
            </c:strRef>
          </c:cat>
          <c:val>
            <c:numRef>
              <c:f>Sheet2!$B$11:$B$17</c:f>
              <c:numCache>
                <c:formatCode>General</c:formatCode>
                <c:ptCount val="7"/>
                <c:pt idx="0">
                  <c:v>184.0</c:v>
                </c:pt>
                <c:pt idx="1">
                  <c:v>13.0</c:v>
                </c:pt>
                <c:pt idx="2">
                  <c:v>3627.0</c:v>
                </c:pt>
                <c:pt idx="3">
                  <c:v>25.0</c:v>
                </c:pt>
                <c:pt idx="4">
                  <c:v>292.0</c:v>
                </c:pt>
                <c:pt idx="5">
                  <c:v>96.0</c:v>
                </c:pt>
                <c:pt idx="6">
                  <c:v>243.0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Sheet2!$E$10:$E$17</c:f>
              <c:strCache>
                <c:ptCount val="8"/>
                <c:pt idx="0">
                  <c:v>No spaces: </c:v>
                </c:pt>
                <c:pt idx="1">
                  <c:v>VM</c:v>
                </c:pt>
                <c:pt idx="2">
                  <c:v>build</c:v>
                </c:pt>
                <c:pt idx="3">
                  <c:v>Source</c:v>
                </c:pt>
                <c:pt idx="4">
                  <c:v>Source and Build</c:v>
                </c:pt>
                <c:pt idx="5">
                  <c:v>Source and VM</c:v>
                </c:pt>
                <c:pt idx="6">
                  <c:v>VM and Build</c:v>
                </c:pt>
                <c:pt idx="7">
                  <c:v>All spaces</c:v>
                </c:pt>
              </c:strCache>
            </c:strRef>
          </c:cat>
          <c:val>
            <c:numRef>
              <c:f>Sheet2!$F$10:$F$17</c:f>
              <c:numCache>
                <c:formatCode>General</c:formatCode>
                <c:ptCount val="8"/>
                <c:pt idx="0">
                  <c:v>1429.0</c:v>
                </c:pt>
                <c:pt idx="1">
                  <c:v>168.0</c:v>
                </c:pt>
                <c:pt idx="2">
                  <c:v>78.0</c:v>
                </c:pt>
                <c:pt idx="3">
                  <c:v>11091.0</c:v>
                </c:pt>
                <c:pt idx="4">
                  <c:v>207.0</c:v>
                </c:pt>
                <c:pt idx="5">
                  <c:v>129.0</c:v>
                </c:pt>
                <c:pt idx="6">
                  <c:v>15.0</c:v>
                </c:pt>
                <c:pt idx="7">
                  <c:v>171.0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654559544959"/>
          <c:y val="0.121563096364482"/>
          <c:w val="0.749535820557249"/>
          <c:h val="0.822046923360649"/>
        </c:manualLayout>
      </c:layout>
      <c:pie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0.0579815614970135"/>
                  <c:y val="-0.010527486147564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0913192814686466"/>
                  <c:y val="0.02264653527270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05809856474708"/>
                  <c:y val="0.043890555009635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205119206895795"/>
                  <c:y val="-0.003550523597992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0.079524195965755"/>
                  <c:y val="-0.01092050611799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0.0143242749252444"/>
                  <c:y val="-0.01748705037124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Sheet2!$E$11:$E$17</c:f>
              <c:strCache>
                <c:ptCount val="7"/>
                <c:pt idx="0">
                  <c:v>VM</c:v>
                </c:pt>
                <c:pt idx="1">
                  <c:v>build</c:v>
                </c:pt>
                <c:pt idx="2">
                  <c:v>Source</c:v>
                </c:pt>
                <c:pt idx="3">
                  <c:v>Source and Build</c:v>
                </c:pt>
                <c:pt idx="4">
                  <c:v>Source and VM</c:v>
                </c:pt>
                <c:pt idx="5">
                  <c:v>VM and Build</c:v>
                </c:pt>
                <c:pt idx="6">
                  <c:v>All spaces</c:v>
                </c:pt>
              </c:strCache>
            </c:strRef>
          </c:cat>
          <c:val>
            <c:numRef>
              <c:f>Sheet2!$F$11:$F$17</c:f>
              <c:numCache>
                <c:formatCode>General</c:formatCode>
                <c:ptCount val="7"/>
                <c:pt idx="0">
                  <c:v>168.0</c:v>
                </c:pt>
                <c:pt idx="1">
                  <c:v>78.0</c:v>
                </c:pt>
                <c:pt idx="2">
                  <c:v>11091.0</c:v>
                </c:pt>
                <c:pt idx="3">
                  <c:v>207.0</c:v>
                </c:pt>
                <c:pt idx="4">
                  <c:v>129.0</c:v>
                </c:pt>
                <c:pt idx="5">
                  <c:v>15.0</c:v>
                </c:pt>
                <c:pt idx="6">
                  <c:v>171.0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1162050</xdr:colOff>
      <xdr:row>28</xdr:row>
      <xdr:rowOff>171450</xdr:rowOff>
    </xdr:from>
    <xdr:to>
      <xdr:col>8</xdr:col>
      <xdr:colOff>317500</xdr:colOff>
      <xdr:row>56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146050</xdr:colOff>
      <xdr:row>9</xdr:row>
      <xdr:rowOff>184150</xdr:rowOff>
    </xdr:from>
    <xdr:to>
      <xdr:col>21</xdr:col>
      <xdr:colOff>482600</xdr:colOff>
      <xdr:row>33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374650</xdr:colOff>
      <xdr:row>0</xdr:row>
      <xdr:rowOff>0</xdr:rowOff>
    </xdr:from>
    <xdr:to>
      <xdr:col>14</xdr:col>
      <xdr:colOff>609600</xdr:colOff>
      <xdr:row>32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70"/>
  <sheetViews>
    <sheetView workbookViewId="0">
      <selection activeCell="A6" sqref="A6:CR11"/>
    </sheetView>
  </sheetViews>
  <sheetFormatPr baseColWidth="10" defaultRowHeight="15" x14ac:dyDescent="0"/>
  <cols>
    <col min="1" max="1" width="11.5" bestFit="1" customWidth="1"/>
    <col min="2" max="2" width="6.83203125" bestFit="1" customWidth="1"/>
    <col min="3" max="4" width="4.83203125" bestFit="1" customWidth="1"/>
    <col min="5" max="5" width="5.83203125" bestFit="1" customWidth="1"/>
    <col min="6" max="7" width="4.83203125" bestFit="1" customWidth="1"/>
    <col min="8" max="8" width="5.83203125" bestFit="1" customWidth="1"/>
    <col min="9" max="10" width="4.83203125" bestFit="1" customWidth="1"/>
    <col min="11" max="11" width="6.83203125" bestFit="1" customWidth="1"/>
    <col min="12" max="13" width="4.83203125" bestFit="1" customWidth="1"/>
    <col min="14" max="14" width="6.83203125" bestFit="1" customWidth="1"/>
    <col min="15" max="16" width="4.83203125" bestFit="1" customWidth="1"/>
    <col min="17" max="17" width="6.83203125" bestFit="1" customWidth="1"/>
    <col min="18" max="19" width="4.83203125" bestFit="1" customWidth="1"/>
    <col min="20" max="20" width="5.83203125" bestFit="1" customWidth="1"/>
    <col min="21" max="22" width="4.83203125" bestFit="1" customWidth="1"/>
    <col min="23" max="23" width="6.83203125" bestFit="1" customWidth="1"/>
    <col min="24" max="25" width="4.83203125" bestFit="1" customWidth="1"/>
    <col min="26" max="26" width="6.83203125" bestFit="1" customWidth="1"/>
    <col min="27" max="28" width="4.83203125" bestFit="1" customWidth="1"/>
    <col min="29" max="29" width="6" customWidth="1"/>
    <col min="30" max="31" width="4.83203125" bestFit="1" customWidth="1"/>
    <col min="32" max="32" width="6.83203125" bestFit="1" customWidth="1"/>
    <col min="33" max="37" width="4.83203125" bestFit="1" customWidth="1"/>
    <col min="38" max="38" width="6.83203125" bestFit="1" customWidth="1"/>
    <col min="39" max="40" width="4.83203125" bestFit="1" customWidth="1"/>
    <col min="41" max="41" width="5.83203125" bestFit="1" customWidth="1"/>
    <col min="42" max="43" width="4.83203125" bestFit="1" customWidth="1"/>
    <col min="44" max="44" width="5.83203125" bestFit="1" customWidth="1"/>
    <col min="45" max="46" width="4.83203125" bestFit="1" customWidth="1"/>
    <col min="47" max="47" width="6.83203125" bestFit="1" customWidth="1"/>
    <col min="48" max="49" width="4.83203125" bestFit="1" customWidth="1"/>
    <col min="50" max="50" width="5.83203125" bestFit="1" customWidth="1"/>
    <col min="51" max="52" width="4.83203125" bestFit="1" customWidth="1"/>
    <col min="53" max="53" width="6.83203125" bestFit="1" customWidth="1"/>
    <col min="54" max="55" width="4.83203125" bestFit="1" customWidth="1"/>
    <col min="56" max="56" width="5.83203125" bestFit="1" customWidth="1"/>
    <col min="57" max="58" width="4.83203125" bestFit="1" customWidth="1"/>
    <col min="59" max="59" width="6.83203125" bestFit="1" customWidth="1"/>
    <col min="60" max="60" width="7.5" bestFit="1" customWidth="1"/>
    <col min="61" max="61" width="4.83203125" bestFit="1" customWidth="1"/>
    <col min="62" max="62" width="6.83203125" bestFit="1" customWidth="1"/>
    <col min="63" max="64" width="4.83203125" bestFit="1" customWidth="1"/>
    <col min="65" max="65" width="6.83203125" bestFit="1" customWidth="1"/>
    <col min="66" max="67" width="4.83203125" bestFit="1" customWidth="1"/>
    <col min="68" max="68" width="6.83203125" bestFit="1" customWidth="1"/>
    <col min="69" max="70" width="4.83203125" bestFit="1" customWidth="1"/>
    <col min="71" max="71" width="6.83203125" bestFit="1" customWidth="1"/>
    <col min="72" max="73" width="4.83203125" bestFit="1" customWidth="1"/>
    <col min="74" max="74" width="6.83203125" bestFit="1" customWidth="1"/>
    <col min="75" max="76" width="4.83203125" bestFit="1" customWidth="1"/>
    <col min="77" max="77" width="6.83203125" bestFit="1" customWidth="1"/>
    <col min="78" max="79" width="4.83203125" bestFit="1" customWidth="1"/>
    <col min="80" max="80" width="6.83203125" bestFit="1" customWidth="1"/>
    <col min="81" max="82" width="4.83203125" bestFit="1" customWidth="1"/>
    <col min="83" max="83" width="5.83203125" bestFit="1" customWidth="1"/>
    <col min="84" max="89" width="4.83203125" bestFit="1" customWidth="1"/>
    <col min="90" max="91" width="7.5" bestFit="1" customWidth="1"/>
    <col min="92" max="92" width="6.83203125" bestFit="1" customWidth="1"/>
    <col min="93" max="94" width="4.83203125" bestFit="1" customWidth="1"/>
    <col min="95" max="95" width="6.83203125" customWidth="1"/>
    <col min="96" max="96" width="4.1640625" bestFit="1" customWidth="1"/>
  </cols>
  <sheetData>
    <row r="1" spans="1:97">
      <c r="A1" s="1"/>
    </row>
    <row r="5" spans="1:97" ht="16" thickBot="1"/>
    <row r="6" spans="1:97" ht="30" customHeight="1" thickBot="1">
      <c r="B6" s="24" t="s">
        <v>176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6"/>
      <c r="AC6" s="24" t="s">
        <v>177</v>
      </c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6"/>
      <c r="BJ6" s="24" t="s">
        <v>178</v>
      </c>
      <c r="BK6" s="25"/>
      <c r="BL6" s="26"/>
      <c r="BM6" s="24" t="s">
        <v>179</v>
      </c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6"/>
      <c r="CN6" s="24" t="s">
        <v>180</v>
      </c>
      <c r="CO6" s="25"/>
      <c r="CP6" s="26"/>
      <c r="CQ6" s="24" t="s">
        <v>181</v>
      </c>
      <c r="CR6" s="26"/>
    </row>
    <row r="7" spans="1:97" ht="16" hidden="1" thickBot="1"/>
    <row r="8" spans="1:97" ht="16" hidden="1" thickBot="1"/>
    <row r="9" spans="1:97" ht="16" hidden="1" thickBot="1"/>
    <row r="10" spans="1:97" ht="218" customHeight="1">
      <c r="B10" s="20" t="s">
        <v>139</v>
      </c>
      <c r="C10" s="18"/>
      <c r="D10" s="18"/>
      <c r="E10" s="18" t="s">
        <v>140</v>
      </c>
      <c r="F10" s="18"/>
      <c r="G10" s="18"/>
      <c r="H10" s="18" t="s">
        <v>141</v>
      </c>
      <c r="I10" s="18"/>
      <c r="J10" s="18"/>
      <c r="K10" s="18" t="s">
        <v>142</v>
      </c>
      <c r="L10" s="18"/>
      <c r="M10" s="18"/>
      <c r="N10" s="18" t="s">
        <v>143</v>
      </c>
      <c r="O10" s="18"/>
      <c r="P10" s="18"/>
      <c r="Q10" s="18" t="s">
        <v>144</v>
      </c>
      <c r="R10" s="18"/>
      <c r="S10" s="18"/>
      <c r="T10" s="18" t="s">
        <v>145</v>
      </c>
      <c r="U10" s="18"/>
      <c r="V10" s="18"/>
      <c r="W10" s="18" t="s">
        <v>146</v>
      </c>
      <c r="X10" s="18"/>
      <c r="Y10" s="18"/>
      <c r="Z10" s="18" t="s">
        <v>147</v>
      </c>
      <c r="AA10" s="18"/>
      <c r="AB10" s="19"/>
      <c r="AC10" s="20" t="s">
        <v>172</v>
      </c>
      <c r="AD10" s="18"/>
      <c r="AE10" s="23"/>
      <c r="AF10" s="17" t="s">
        <v>173</v>
      </c>
      <c r="AG10" s="18"/>
      <c r="AH10" s="23"/>
      <c r="AI10" s="17" t="s">
        <v>174</v>
      </c>
      <c r="AJ10" s="18"/>
      <c r="AK10" s="23"/>
      <c r="AL10" s="17" t="s">
        <v>149</v>
      </c>
      <c r="AM10" s="18"/>
      <c r="AN10" s="23"/>
      <c r="AO10" s="17" t="s">
        <v>150</v>
      </c>
      <c r="AP10" s="18"/>
      <c r="AQ10" s="23"/>
      <c r="AR10" s="17" t="s">
        <v>166</v>
      </c>
      <c r="AS10" s="18"/>
      <c r="AT10" s="23"/>
      <c r="AU10" s="17" t="s">
        <v>167</v>
      </c>
      <c r="AV10" s="18"/>
      <c r="AW10" s="23"/>
      <c r="AX10" s="17" t="s">
        <v>168</v>
      </c>
      <c r="AY10" s="18"/>
      <c r="AZ10" s="23"/>
      <c r="BA10" s="17" t="s">
        <v>171</v>
      </c>
      <c r="BB10" s="18"/>
      <c r="BC10" s="23"/>
      <c r="BD10" s="17" t="s">
        <v>170</v>
      </c>
      <c r="BE10" s="18"/>
      <c r="BF10" s="18"/>
      <c r="BG10" s="17" t="s">
        <v>169</v>
      </c>
      <c r="BH10" s="18"/>
      <c r="BI10" s="18"/>
      <c r="BJ10" s="20" t="s">
        <v>148</v>
      </c>
      <c r="BK10" s="18"/>
      <c r="BL10" s="19"/>
      <c r="BM10" s="20" t="s">
        <v>151</v>
      </c>
      <c r="BN10" s="18"/>
      <c r="BO10" s="23"/>
      <c r="BP10" s="18" t="s">
        <v>152</v>
      </c>
      <c r="BQ10" s="18"/>
      <c r="BR10" s="18"/>
      <c r="BS10" s="17" t="s">
        <v>153</v>
      </c>
      <c r="BT10" s="18"/>
      <c r="BU10" s="23"/>
      <c r="BV10" s="17" t="s">
        <v>154</v>
      </c>
      <c r="BW10" s="18"/>
      <c r="BX10" s="23"/>
      <c r="BY10" s="17" t="s">
        <v>155</v>
      </c>
      <c r="BZ10" s="18"/>
      <c r="CA10" s="23"/>
      <c r="CB10" s="17" t="s">
        <v>156</v>
      </c>
      <c r="CC10" s="18"/>
      <c r="CD10" s="23"/>
      <c r="CE10" s="17" t="s">
        <v>157</v>
      </c>
      <c r="CF10" s="18"/>
      <c r="CG10" s="23"/>
      <c r="CH10" s="17" t="s">
        <v>158</v>
      </c>
      <c r="CI10" s="18"/>
      <c r="CJ10" s="23"/>
      <c r="CK10" s="17" t="s">
        <v>159</v>
      </c>
      <c r="CL10" s="18"/>
      <c r="CM10" s="19"/>
      <c r="CN10" s="20" t="s">
        <v>160</v>
      </c>
      <c r="CO10" s="18"/>
      <c r="CP10" s="19"/>
      <c r="CQ10" s="21" t="s">
        <v>161</v>
      </c>
      <c r="CR10" s="22"/>
    </row>
    <row r="11" spans="1:97" ht="78" thickBot="1">
      <c r="B11" s="3" t="s">
        <v>162</v>
      </c>
      <c r="C11" s="4" t="s">
        <v>163</v>
      </c>
      <c r="D11" s="4" t="s">
        <v>164</v>
      </c>
      <c r="E11" s="4" t="s">
        <v>162</v>
      </c>
      <c r="F11" s="4" t="s">
        <v>163</v>
      </c>
      <c r="G11" s="4" t="s">
        <v>164</v>
      </c>
      <c r="H11" s="4" t="s">
        <v>162</v>
      </c>
      <c r="I11" s="4" t="s">
        <v>163</v>
      </c>
      <c r="J11" s="4" t="s">
        <v>164</v>
      </c>
      <c r="K11" s="4" t="s">
        <v>162</v>
      </c>
      <c r="L11" s="4" t="s">
        <v>163</v>
      </c>
      <c r="M11" s="4" t="s">
        <v>164</v>
      </c>
      <c r="N11" s="4" t="s">
        <v>162</v>
      </c>
      <c r="O11" s="4" t="s">
        <v>163</v>
      </c>
      <c r="P11" s="4" t="s">
        <v>164</v>
      </c>
      <c r="Q11" s="4" t="s">
        <v>162</v>
      </c>
      <c r="R11" s="4" t="s">
        <v>163</v>
      </c>
      <c r="S11" s="4" t="s">
        <v>164</v>
      </c>
      <c r="T11" s="4" t="s">
        <v>162</v>
      </c>
      <c r="U11" s="4" t="s">
        <v>163</v>
      </c>
      <c r="V11" s="4" t="s">
        <v>164</v>
      </c>
      <c r="W11" s="4" t="s">
        <v>162</v>
      </c>
      <c r="X11" s="4" t="s">
        <v>163</v>
      </c>
      <c r="Y11" s="4" t="s">
        <v>164</v>
      </c>
      <c r="Z11" s="4" t="s">
        <v>162</v>
      </c>
      <c r="AA11" s="4" t="s">
        <v>163</v>
      </c>
      <c r="AB11" s="7" t="s">
        <v>164</v>
      </c>
      <c r="AC11" s="3" t="s">
        <v>162</v>
      </c>
      <c r="AD11" s="4" t="s">
        <v>163</v>
      </c>
      <c r="AE11" s="5" t="s">
        <v>164</v>
      </c>
      <c r="AF11" s="6" t="s">
        <v>162</v>
      </c>
      <c r="AG11" s="4" t="s">
        <v>163</v>
      </c>
      <c r="AH11" s="5" t="s">
        <v>164</v>
      </c>
      <c r="AI11" s="6" t="s">
        <v>162</v>
      </c>
      <c r="AJ11" s="4" t="s">
        <v>163</v>
      </c>
      <c r="AK11" s="5" t="s">
        <v>164</v>
      </c>
      <c r="AL11" s="6" t="s">
        <v>162</v>
      </c>
      <c r="AM11" s="4" t="s">
        <v>163</v>
      </c>
      <c r="AN11" s="5" t="s">
        <v>164</v>
      </c>
      <c r="AO11" s="6" t="s">
        <v>162</v>
      </c>
      <c r="AP11" s="4" t="s">
        <v>163</v>
      </c>
      <c r="AQ11" s="5" t="s">
        <v>164</v>
      </c>
      <c r="AR11" s="6" t="s">
        <v>162</v>
      </c>
      <c r="AS11" s="4" t="s">
        <v>163</v>
      </c>
      <c r="AT11" s="5" t="s">
        <v>164</v>
      </c>
      <c r="AU11" s="6" t="s">
        <v>162</v>
      </c>
      <c r="AV11" s="4" t="s">
        <v>163</v>
      </c>
      <c r="AW11" s="5" t="s">
        <v>164</v>
      </c>
      <c r="AX11" s="6" t="s">
        <v>162</v>
      </c>
      <c r="AY11" s="4" t="s">
        <v>163</v>
      </c>
      <c r="AZ11" s="4" t="s">
        <v>164</v>
      </c>
      <c r="BA11" s="4" t="s">
        <v>162</v>
      </c>
      <c r="BB11" s="4" t="s">
        <v>163</v>
      </c>
      <c r="BC11" s="4" t="s">
        <v>164</v>
      </c>
      <c r="BD11" s="4" t="s">
        <v>162</v>
      </c>
      <c r="BE11" s="4" t="s">
        <v>163</v>
      </c>
      <c r="BF11" s="4" t="s">
        <v>164</v>
      </c>
      <c r="BG11" s="4" t="s">
        <v>162</v>
      </c>
      <c r="BH11" s="4" t="s">
        <v>163</v>
      </c>
      <c r="BI11" s="4" t="s">
        <v>164</v>
      </c>
      <c r="BJ11" s="3" t="s">
        <v>162</v>
      </c>
      <c r="BK11" s="4" t="s">
        <v>163</v>
      </c>
      <c r="BL11" s="7" t="s">
        <v>164</v>
      </c>
      <c r="BM11" s="3" t="s">
        <v>162</v>
      </c>
      <c r="BN11" s="4" t="s">
        <v>163</v>
      </c>
      <c r="BO11" s="4" t="s">
        <v>164</v>
      </c>
      <c r="BP11" s="4" t="s">
        <v>162</v>
      </c>
      <c r="BQ11" s="4" t="s">
        <v>163</v>
      </c>
      <c r="BR11" s="4" t="s">
        <v>164</v>
      </c>
      <c r="BS11" s="4" t="s">
        <v>162</v>
      </c>
      <c r="BT11" s="4" t="s">
        <v>163</v>
      </c>
      <c r="BU11" s="5" t="s">
        <v>164</v>
      </c>
      <c r="BV11" s="6" t="s">
        <v>162</v>
      </c>
      <c r="BW11" s="4" t="s">
        <v>163</v>
      </c>
      <c r="BX11" s="5" t="s">
        <v>164</v>
      </c>
      <c r="BY11" s="6" t="s">
        <v>162</v>
      </c>
      <c r="BZ11" s="4" t="s">
        <v>163</v>
      </c>
      <c r="CA11" s="5" t="s">
        <v>164</v>
      </c>
      <c r="CB11" s="6" t="s">
        <v>162</v>
      </c>
      <c r="CC11" s="4" t="s">
        <v>163</v>
      </c>
      <c r="CD11" s="5" t="s">
        <v>164</v>
      </c>
      <c r="CE11" s="6" t="s">
        <v>162</v>
      </c>
      <c r="CF11" s="4" t="s">
        <v>163</v>
      </c>
      <c r="CG11" s="5" t="s">
        <v>164</v>
      </c>
      <c r="CH11" s="6" t="s">
        <v>162</v>
      </c>
      <c r="CI11" s="4" t="s">
        <v>163</v>
      </c>
      <c r="CJ11" s="5" t="s">
        <v>164</v>
      </c>
      <c r="CK11" s="6" t="s">
        <v>162</v>
      </c>
      <c r="CL11" s="4" t="s">
        <v>163</v>
      </c>
      <c r="CM11" s="7" t="s">
        <v>164</v>
      </c>
      <c r="CN11" s="3" t="s">
        <v>162</v>
      </c>
      <c r="CO11" s="4" t="s">
        <v>163</v>
      </c>
      <c r="CP11" s="7" t="s">
        <v>164</v>
      </c>
      <c r="CQ11" s="8" t="s">
        <v>175</v>
      </c>
      <c r="CR11" s="9" t="s">
        <v>165</v>
      </c>
    </row>
    <row r="12" spans="1:97">
      <c r="A12" t="s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1</v>
      </c>
      <c r="CR12">
        <v>0</v>
      </c>
    </row>
    <row r="13" spans="1:97">
      <c r="A13" t="s">
        <v>1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0</v>
      </c>
      <c r="M13">
        <v>0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0</v>
      </c>
      <c r="U13">
        <v>0</v>
      </c>
      <c r="V13">
        <v>0</v>
      </c>
      <c r="W13">
        <v>3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15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16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16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16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21</v>
      </c>
      <c r="BK13">
        <v>0</v>
      </c>
      <c r="BL13">
        <v>0</v>
      </c>
      <c r="BM13">
        <v>23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23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8</v>
      </c>
      <c r="CO13">
        <v>0</v>
      </c>
      <c r="CP13">
        <v>0</v>
      </c>
      <c r="CQ13">
        <v>1</v>
      </c>
      <c r="CR13">
        <v>0</v>
      </c>
    </row>
    <row r="14" spans="1:97">
      <c r="A14" t="s">
        <v>2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0</v>
      </c>
      <c r="T14">
        <v>0</v>
      </c>
      <c r="U14">
        <v>0</v>
      </c>
      <c r="V14">
        <v>0</v>
      </c>
      <c r="W14">
        <v>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3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3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3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7</v>
      </c>
      <c r="BK14">
        <v>0</v>
      </c>
      <c r="BL14">
        <v>0</v>
      </c>
      <c r="BM14">
        <v>6</v>
      </c>
      <c r="BN14">
        <v>37</v>
      </c>
      <c r="BO14">
        <v>0</v>
      </c>
      <c r="BP14">
        <v>2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6</v>
      </c>
      <c r="BW14">
        <v>0</v>
      </c>
      <c r="BX14">
        <v>0</v>
      </c>
      <c r="BY14">
        <v>2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37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6</v>
      </c>
      <c r="CO14">
        <v>0</v>
      </c>
      <c r="CP14">
        <v>0</v>
      </c>
      <c r="CQ14">
        <v>0</v>
      </c>
      <c r="CR14">
        <v>1</v>
      </c>
      <c r="CS14" t="s">
        <v>182</v>
      </c>
    </row>
    <row r="15" spans="1:97">
      <c r="A15" t="s">
        <v>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0</v>
      </c>
      <c r="CP15">
        <v>0</v>
      </c>
      <c r="CQ15">
        <v>1</v>
      </c>
      <c r="CR15">
        <v>0</v>
      </c>
    </row>
    <row r="16" spans="1:97">
      <c r="A16" t="s">
        <v>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0</v>
      </c>
      <c r="CQ16">
        <v>1</v>
      </c>
      <c r="CR16">
        <v>0</v>
      </c>
    </row>
    <row r="17" spans="1:96">
      <c r="A17" t="s">
        <v>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1</v>
      </c>
      <c r="CR17">
        <v>0</v>
      </c>
    </row>
    <row r="18" spans="1:96">
      <c r="A18" t="s">
        <v>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1</v>
      </c>
      <c r="CR18">
        <v>0</v>
      </c>
    </row>
    <row r="19" spans="1:96">
      <c r="A19" t="s">
        <v>7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1</v>
      </c>
      <c r="CR19">
        <v>0</v>
      </c>
    </row>
    <row r="20" spans="1:96">
      <c r="A20" t="s">
        <v>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1</v>
      </c>
      <c r="CR20">
        <v>0</v>
      </c>
    </row>
    <row r="21" spans="1:96">
      <c r="A21" t="s">
        <v>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0</v>
      </c>
      <c r="CQ21">
        <v>1</v>
      </c>
      <c r="CR21">
        <v>0</v>
      </c>
    </row>
    <row r="22" spans="1:96">
      <c r="A22" t="s">
        <v>10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1</v>
      </c>
      <c r="CR22">
        <v>0</v>
      </c>
    </row>
    <row r="23" spans="1:96">
      <c r="A23" t="s">
        <v>11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0</v>
      </c>
      <c r="S23">
        <v>0</v>
      </c>
      <c r="T23">
        <v>0</v>
      </c>
      <c r="U23">
        <v>0</v>
      </c>
      <c r="V23">
        <v>0</v>
      </c>
      <c r="W23">
        <v>2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2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3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2</v>
      </c>
      <c r="CO23">
        <v>0</v>
      </c>
      <c r="CP23">
        <v>0</v>
      </c>
      <c r="CQ23">
        <v>1</v>
      </c>
      <c r="CR23">
        <v>0</v>
      </c>
    </row>
    <row r="24" spans="1:96">
      <c r="A24" t="s">
        <v>12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5</v>
      </c>
      <c r="I24">
        <v>0</v>
      </c>
      <c r="J24">
        <v>0</v>
      </c>
      <c r="K24">
        <v>5</v>
      </c>
      <c r="L24">
        <v>0</v>
      </c>
      <c r="M24">
        <v>0</v>
      </c>
      <c r="N24">
        <v>0</v>
      </c>
      <c r="O24">
        <v>0</v>
      </c>
      <c r="P24">
        <v>0</v>
      </c>
      <c r="Q24">
        <v>5</v>
      </c>
      <c r="R24">
        <v>0</v>
      </c>
      <c r="S24">
        <v>0</v>
      </c>
      <c r="T24">
        <v>0</v>
      </c>
      <c r="U24">
        <v>0</v>
      </c>
      <c r="V24">
        <v>0</v>
      </c>
      <c r="W24">
        <v>5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5</v>
      </c>
      <c r="CO24">
        <v>0</v>
      </c>
      <c r="CP24">
        <v>0</v>
      </c>
      <c r="CQ24">
        <v>1</v>
      </c>
      <c r="CR24">
        <v>0</v>
      </c>
    </row>
    <row r="25" spans="1:96">
      <c r="A25" t="s">
        <v>13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2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1</v>
      </c>
      <c r="CR25">
        <v>0</v>
      </c>
    </row>
    <row r="26" spans="1:96">
      <c r="A26" t="s">
        <v>14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0</v>
      </c>
      <c r="CQ26">
        <v>1</v>
      </c>
      <c r="CR26">
        <v>0</v>
      </c>
    </row>
    <row r="27" spans="1:96">
      <c r="A27" t="s">
        <v>15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1</v>
      </c>
      <c r="CR27">
        <v>0</v>
      </c>
    </row>
    <row r="28" spans="1:96">
      <c r="A28" t="s">
        <v>16</v>
      </c>
      <c r="B28">
        <v>1</v>
      </c>
      <c r="C28">
        <v>0</v>
      </c>
      <c r="D28">
        <v>0</v>
      </c>
      <c r="E28">
        <v>8</v>
      </c>
      <c r="F28">
        <v>0</v>
      </c>
      <c r="G28">
        <v>0</v>
      </c>
      <c r="H28">
        <v>0</v>
      </c>
      <c r="I28">
        <v>0</v>
      </c>
      <c r="J28">
        <v>0</v>
      </c>
      <c r="K28">
        <v>9</v>
      </c>
      <c r="L28">
        <v>0</v>
      </c>
      <c r="M28">
        <v>0</v>
      </c>
      <c r="N28">
        <v>0</v>
      </c>
      <c r="O28">
        <v>0</v>
      </c>
      <c r="P28">
        <v>0</v>
      </c>
      <c r="Q28">
        <v>9</v>
      </c>
      <c r="R28">
        <v>0</v>
      </c>
      <c r="S28">
        <v>0</v>
      </c>
      <c r="T28">
        <v>0</v>
      </c>
      <c r="U28">
        <v>0</v>
      </c>
      <c r="V28">
        <v>0</v>
      </c>
      <c r="W28">
        <v>9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8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8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8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9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9</v>
      </c>
      <c r="CO28">
        <v>0</v>
      </c>
      <c r="CP28">
        <v>0</v>
      </c>
      <c r="CQ28">
        <v>1</v>
      </c>
      <c r="CR28">
        <v>0</v>
      </c>
    </row>
    <row r="29" spans="1:96">
      <c r="A29" t="s">
        <v>17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I29">
        <v>0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2</v>
      </c>
      <c r="R29">
        <v>0</v>
      </c>
      <c r="S29">
        <v>0</v>
      </c>
      <c r="T29">
        <v>0</v>
      </c>
      <c r="U29">
        <v>0</v>
      </c>
      <c r="V29">
        <v>0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2</v>
      </c>
      <c r="CO29">
        <v>0</v>
      </c>
      <c r="CP29">
        <v>0</v>
      </c>
      <c r="CQ29">
        <v>1</v>
      </c>
      <c r="CR29">
        <v>0</v>
      </c>
    </row>
    <row r="30" spans="1:96">
      <c r="A30" t="s">
        <v>18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1</v>
      </c>
      <c r="CR30">
        <v>0</v>
      </c>
    </row>
    <row r="31" spans="1:96">
      <c r="A31" t="s">
        <v>19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2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2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3</v>
      </c>
      <c r="CO31">
        <v>0</v>
      </c>
      <c r="CP31">
        <v>0</v>
      </c>
      <c r="CQ31">
        <v>1</v>
      </c>
      <c r="CR31">
        <v>0</v>
      </c>
    </row>
    <row r="32" spans="1:96">
      <c r="A32" t="s">
        <v>20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2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2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2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2</v>
      </c>
      <c r="CO32">
        <v>0</v>
      </c>
      <c r="CP32">
        <v>0</v>
      </c>
      <c r="CQ32">
        <v>1</v>
      </c>
      <c r="CR32">
        <v>0</v>
      </c>
    </row>
    <row r="33" spans="1:97">
      <c r="A33" t="s">
        <v>21</v>
      </c>
      <c r="B33">
        <v>107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9</v>
      </c>
      <c r="L33">
        <v>0</v>
      </c>
      <c r="M33">
        <v>0</v>
      </c>
      <c r="N33">
        <v>98</v>
      </c>
      <c r="O33">
        <v>0</v>
      </c>
      <c r="P33">
        <v>0</v>
      </c>
      <c r="Q33">
        <v>107</v>
      </c>
      <c r="R33">
        <v>0</v>
      </c>
      <c r="S33">
        <v>0</v>
      </c>
      <c r="T33">
        <v>0</v>
      </c>
      <c r="U33">
        <v>0</v>
      </c>
      <c r="V33">
        <v>0</v>
      </c>
      <c r="W33">
        <v>9</v>
      </c>
      <c r="X33">
        <v>0</v>
      </c>
      <c r="Y33">
        <v>0</v>
      </c>
      <c r="Z33">
        <v>98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9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9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109</v>
      </c>
      <c r="CO33">
        <v>0</v>
      </c>
      <c r="CP33">
        <v>0</v>
      </c>
      <c r="CQ33">
        <v>1</v>
      </c>
      <c r="CR33">
        <v>0</v>
      </c>
    </row>
    <row r="34" spans="1:97">
      <c r="A34" t="s">
        <v>22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</v>
      </c>
      <c r="AG34">
        <v>0</v>
      </c>
      <c r="AH34">
        <v>0</v>
      </c>
      <c r="AI34">
        <v>0</v>
      </c>
      <c r="AJ34">
        <v>0</v>
      </c>
      <c r="AK34">
        <v>2</v>
      </c>
      <c r="AL34">
        <v>2</v>
      </c>
      <c r="AM34">
        <v>0</v>
      </c>
      <c r="AN34">
        <v>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</v>
      </c>
      <c r="AV34">
        <v>0</v>
      </c>
      <c r="AW34">
        <v>2</v>
      </c>
      <c r="AX34">
        <v>0</v>
      </c>
      <c r="AY34">
        <v>0</v>
      </c>
      <c r="AZ34">
        <v>0</v>
      </c>
      <c r="BA34">
        <v>2</v>
      </c>
      <c r="BB34">
        <v>0</v>
      </c>
      <c r="BC34">
        <v>2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3</v>
      </c>
      <c r="BK34">
        <v>0</v>
      </c>
      <c r="BL34">
        <v>0</v>
      </c>
      <c r="BM34">
        <v>13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13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5</v>
      </c>
      <c r="CO34">
        <v>0</v>
      </c>
      <c r="CP34">
        <v>0</v>
      </c>
      <c r="CQ34">
        <v>1</v>
      </c>
      <c r="CR34">
        <v>0</v>
      </c>
    </row>
    <row r="35" spans="1:97">
      <c r="A35" t="s">
        <v>23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5</v>
      </c>
      <c r="I35">
        <v>0</v>
      </c>
      <c r="J35">
        <v>0</v>
      </c>
      <c r="K35">
        <v>3</v>
      </c>
      <c r="L35">
        <v>0</v>
      </c>
      <c r="M35">
        <v>0</v>
      </c>
      <c r="N35">
        <v>3</v>
      </c>
      <c r="O35">
        <v>0</v>
      </c>
      <c r="P35">
        <v>0</v>
      </c>
      <c r="Q35">
        <v>5</v>
      </c>
      <c r="R35">
        <v>0</v>
      </c>
      <c r="S35">
        <v>0</v>
      </c>
      <c r="T35">
        <v>1</v>
      </c>
      <c r="U35">
        <v>0</v>
      </c>
      <c r="V35">
        <v>0</v>
      </c>
      <c r="W35">
        <v>3</v>
      </c>
      <c r="X35">
        <v>0</v>
      </c>
      <c r="Y35">
        <v>0</v>
      </c>
      <c r="Z35">
        <v>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2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2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7</v>
      </c>
      <c r="CO35">
        <v>0</v>
      </c>
      <c r="CP35">
        <v>0</v>
      </c>
      <c r="CQ35">
        <v>1</v>
      </c>
      <c r="CR35">
        <v>0</v>
      </c>
    </row>
    <row r="36" spans="1:97">
      <c r="A36" t="s">
        <v>24</v>
      </c>
      <c r="B36">
        <v>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2</v>
      </c>
      <c r="R36">
        <v>0</v>
      </c>
      <c r="S36">
        <v>0</v>
      </c>
      <c r="T36">
        <v>0</v>
      </c>
      <c r="U36">
        <v>0</v>
      </c>
      <c r="V36">
        <v>0</v>
      </c>
      <c r="W36">
        <v>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2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2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>
        <v>0</v>
      </c>
      <c r="CP36">
        <v>0</v>
      </c>
      <c r="CQ36">
        <v>1</v>
      </c>
      <c r="CR36">
        <v>0</v>
      </c>
    </row>
    <row r="37" spans="1:97">
      <c r="A37" t="s">
        <v>25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2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2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31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31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2</v>
      </c>
      <c r="CO37">
        <v>0</v>
      </c>
      <c r="CP37">
        <v>0</v>
      </c>
      <c r="CQ37">
        <v>1</v>
      </c>
      <c r="CR37">
        <v>0</v>
      </c>
    </row>
    <row r="38" spans="1:97">
      <c r="A38" t="s">
        <v>26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2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2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2</v>
      </c>
      <c r="CO38">
        <v>0</v>
      </c>
      <c r="CP38">
        <v>0</v>
      </c>
      <c r="CQ38">
        <v>1</v>
      </c>
      <c r="CR38">
        <v>0</v>
      </c>
    </row>
    <row r="39" spans="1:97">
      <c r="A39" t="s">
        <v>27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0</v>
      </c>
      <c r="CQ39">
        <v>1</v>
      </c>
      <c r="CR39">
        <v>0</v>
      </c>
    </row>
    <row r="40" spans="1:97">
      <c r="A40" t="s">
        <v>28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0</v>
      </c>
      <c r="CQ40">
        <v>1</v>
      </c>
      <c r="CR40">
        <v>0</v>
      </c>
    </row>
    <row r="41" spans="1:97">
      <c r="A41" t="s">
        <v>29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3</v>
      </c>
      <c r="I41">
        <v>0</v>
      </c>
      <c r="J41">
        <v>0</v>
      </c>
      <c r="K41">
        <v>3</v>
      </c>
      <c r="L41">
        <v>0</v>
      </c>
      <c r="M41">
        <v>0</v>
      </c>
      <c r="N41">
        <v>0</v>
      </c>
      <c r="O41">
        <v>0</v>
      </c>
      <c r="P41">
        <v>0</v>
      </c>
      <c r="Q41">
        <v>3</v>
      </c>
      <c r="R41">
        <v>0</v>
      </c>
      <c r="S41">
        <v>0</v>
      </c>
      <c r="T41">
        <v>0</v>
      </c>
      <c r="U41">
        <v>0</v>
      </c>
      <c r="V41">
        <v>0</v>
      </c>
      <c r="W41">
        <v>3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3</v>
      </c>
      <c r="CO41">
        <v>0</v>
      </c>
      <c r="CP41">
        <v>0</v>
      </c>
      <c r="CQ41">
        <v>1</v>
      </c>
      <c r="CR41">
        <v>0</v>
      </c>
    </row>
    <row r="42" spans="1:97">
      <c r="A42" t="s">
        <v>30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1</v>
      </c>
      <c r="CR42">
        <v>0</v>
      </c>
    </row>
    <row r="43" spans="1:97">
      <c r="A43" t="s">
        <v>31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2</v>
      </c>
      <c r="CO43">
        <v>0</v>
      </c>
      <c r="CP43">
        <v>1</v>
      </c>
      <c r="CQ43">
        <v>0</v>
      </c>
      <c r="CR43">
        <v>1</v>
      </c>
      <c r="CS43" t="s">
        <v>183</v>
      </c>
    </row>
    <row r="44" spans="1:97">
      <c r="A44" t="s">
        <v>32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1</v>
      </c>
      <c r="CR44">
        <v>0</v>
      </c>
    </row>
    <row r="45" spans="1:97">
      <c r="A45">
        <v>9625646048</v>
      </c>
      <c r="B45">
        <v>0</v>
      </c>
      <c r="C45">
        <v>0</v>
      </c>
      <c r="D45">
        <v>0</v>
      </c>
      <c r="E45">
        <v>5</v>
      </c>
      <c r="F45">
        <v>0</v>
      </c>
      <c r="G45">
        <v>0</v>
      </c>
      <c r="H45">
        <v>0</v>
      </c>
      <c r="I45">
        <v>0</v>
      </c>
      <c r="J45">
        <v>0</v>
      </c>
      <c r="K45">
        <v>5</v>
      </c>
      <c r="L45">
        <v>0</v>
      </c>
      <c r="M45">
        <v>0</v>
      </c>
      <c r="N45">
        <v>0</v>
      </c>
      <c r="O45">
        <v>0</v>
      </c>
      <c r="P45">
        <v>0</v>
      </c>
      <c r="Q45">
        <v>5</v>
      </c>
      <c r="R45">
        <v>0</v>
      </c>
      <c r="S45">
        <v>0</v>
      </c>
      <c r="T45">
        <v>0</v>
      </c>
      <c r="U45">
        <v>0</v>
      </c>
      <c r="V45">
        <v>0</v>
      </c>
      <c r="W45">
        <v>5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11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12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12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12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20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97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97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11</v>
      </c>
      <c r="CO45">
        <v>0</v>
      </c>
      <c r="CP45">
        <v>0</v>
      </c>
      <c r="CQ45">
        <v>1</v>
      </c>
      <c r="CR45">
        <v>0</v>
      </c>
    </row>
    <row r="46" spans="1:97">
      <c r="A46" t="s">
        <v>33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5</v>
      </c>
      <c r="BN46">
        <v>0</v>
      </c>
      <c r="BO46">
        <v>0</v>
      </c>
      <c r="BP46">
        <v>2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5</v>
      </c>
      <c r="BW46">
        <v>0</v>
      </c>
      <c r="BX46">
        <v>0</v>
      </c>
      <c r="BY46">
        <v>0</v>
      </c>
      <c r="BZ46">
        <v>2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0</v>
      </c>
      <c r="CQ46">
        <v>0</v>
      </c>
      <c r="CR46">
        <v>1</v>
      </c>
      <c r="CS46" t="s">
        <v>184</v>
      </c>
    </row>
    <row r="47" spans="1:97">
      <c r="A47" t="s">
        <v>34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U47">
        <v>0</v>
      </c>
      <c r="V47">
        <v>0</v>
      </c>
      <c r="W47">
        <v>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2</v>
      </c>
      <c r="CO47">
        <v>0</v>
      </c>
      <c r="CP47">
        <v>0</v>
      </c>
      <c r="CQ47">
        <v>1</v>
      </c>
      <c r="CR47">
        <v>0</v>
      </c>
    </row>
    <row r="48" spans="1:97">
      <c r="A48" t="s">
        <v>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2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1</v>
      </c>
      <c r="CR48">
        <v>0</v>
      </c>
    </row>
    <row r="49" spans="1:97">
      <c r="A49" t="s">
        <v>36</v>
      </c>
      <c r="B49">
        <v>0</v>
      </c>
      <c r="C49">
        <v>0</v>
      </c>
      <c r="D49">
        <v>0</v>
      </c>
      <c r="E49">
        <v>6</v>
      </c>
      <c r="F49">
        <v>0</v>
      </c>
      <c r="G49">
        <v>0</v>
      </c>
      <c r="H49">
        <v>0</v>
      </c>
      <c r="I49">
        <v>0</v>
      </c>
      <c r="J49">
        <v>0</v>
      </c>
      <c r="K49">
        <v>5</v>
      </c>
      <c r="L49">
        <v>0</v>
      </c>
      <c r="M49">
        <v>0</v>
      </c>
      <c r="N49">
        <v>0</v>
      </c>
      <c r="O49">
        <v>0</v>
      </c>
      <c r="P49">
        <v>0</v>
      </c>
      <c r="Q49">
        <v>4</v>
      </c>
      <c r="R49">
        <v>0</v>
      </c>
      <c r="S49">
        <v>0</v>
      </c>
      <c r="T49">
        <v>2</v>
      </c>
      <c r="U49">
        <v>0</v>
      </c>
      <c r="V49">
        <v>0</v>
      </c>
      <c r="W49">
        <v>5</v>
      </c>
      <c r="X49">
        <v>0</v>
      </c>
      <c r="Y49">
        <v>0</v>
      </c>
      <c r="Z49">
        <v>1</v>
      </c>
      <c r="AA49">
        <v>0</v>
      </c>
      <c r="AB49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1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1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1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7</v>
      </c>
      <c r="CO49" s="1">
        <v>0</v>
      </c>
      <c r="CP49" s="1">
        <v>0</v>
      </c>
      <c r="CQ49" s="1">
        <v>0</v>
      </c>
      <c r="CR49" s="1">
        <v>1</v>
      </c>
      <c r="CS49" t="s">
        <v>185</v>
      </c>
    </row>
    <row r="50" spans="1:97">
      <c r="A50" t="s">
        <v>37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8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9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9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9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13</v>
      </c>
      <c r="BK50">
        <v>0</v>
      </c>
      <c r="BL50">
        <v>0</v>
      </c>
      <c r="BM50">
        <v>9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9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2</v>
      </c>
      <c r="CP50">
        <v>0</v>
      </c>
      <c r="CQ50">
        <v>1</v>
      </c>
      <c r="CR50">
        <v>0</v>
      </c>
    </row>
    <row r="51" spans="1:97">
      <c r="A51" t="s">
        <v>38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1</v>
      </c>
      <c r="CR51">
        <v>0</v>
      </c>
    </row>
    <row r="52" spans="1:97">
      <c r="A52" t="s">
        <v>39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1</v>
      </c>
      <c r="CR52">
        <v>0</v>
      </c>
    </row>
    <row r="53" spans="1:97">
      <c r="A53" t="s">
        <v>40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1</v>
      </c>
      <c r="CR53">
        <v>0</v>
      </c>
    </row>
    <row r="54" spans="1:97">
      <c r="A54" t="s">
        <v>41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1</v>
      </c>
      <c r="CO54">
        <v>0</v>
      </c>
      <c r="CP54">
        <v>0</v>
      </c>
      <c r="CQ54">
        <v>1</v>
      </c>
      <c r="CR54">
        <v>0</v>
      </c>
    </row>
    <row r="55" spans="1:97">
      <c r="A55" t="s">
        <v>42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</v>
      </c>
      <c r="CO55">
        <v>0</v>
      </c>
      <c r="CP55">
        <v>0</v>
      </c>
      <c r="CQ55">
        <v>1</v>
      </c>
      <c r="CR55">
        <v>0</v>
      </c>
    </row>
    <row r="56" spans="1:97">
      <c r="A56" t="s">
        <v>43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2</v>
      </c>
      <c r="CO56">
        <v>0</v>
      </c>
      <c r="CP56">
        <v>0</v>
      </c>
      <c r="CQ56">
        <v>1</v>
      </c>
      <c r="CR56">
        <v>0</v>
      </c>
    </row>
    <row r="57" spans="1:97">
      <c r="A57" t="s">
        <v>44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2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2</v>
      </c>
      <c r="CO57">
        <v>0</v>
      </c>
      <c r="CP57">
        <v>0</v>
      </c>
      <c r="CQ57">
        <v>1</v>
      </c>
      <c r="CR57">
        <v>0</v>
      </c>
    </row>
    <row r="58" spans="1:97">
      <c r="A58" t="s">
        <v>45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3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</v>
      </c>
      <c r="AS58">
        <v>0</v>
      </c>
      <c r="AT58">
        <v>0</v>
      </c>
      <c r="AU58">
        <v>4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2</v>
      </c>
      <c r="CO58">
        <v>0</v>
      </c>
      <c r="CP58">
        <v>1</v>
      </c>
      <c r="CQ58">
        <v>1</v>
      </c>
      <c r="CR58">
        <v>0</v>
      </c>
    </row>
    <row r="59" spans="1:97">
      <c r="A59" t="s">
        <v>46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1</v>
      </c>
      <c r="CO59">
        <v>0</v>
      </c>
      <c r="CP59">
        <v>0</v>
      </c>
      <c r="CQ59">
        <v>1</v>
      </c>
      <c r="CR59">
        <v>0</v>
      </c>
    </row>
    <row r="60" spans="1:97">
      <c r="A60" t="s">
        <v>47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2</v>
      </c>
      <c r="CO60">
        <v>0</v>
      </c>
      <c r="CP60">
        <v>0</v>
      </c>
      <c r="CQ60">
        <v>1</v>
      </c>
      <c r="CR60">
        <v>0</v>
      </c>
    </row>
    <row r="61" spans="1:97">
      <c r="A61" t="s">
        <v>48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2</v>
      </c>
      <c r="CO61">
        <v>0</v>
      </c>
      <c r="CP61">
        <v>0</v>
      </c>
      <c r="CQ61">
        <v>1</v>
      </c>
      <c r="CR61">
        <v>0</v>
      </c>
    </row>
    <row r="62" spans="1:97">
      <c r="A62" t="s">
        <v>49</v>
      </c>
      <c r="B62">
        <v>0</v>
      </c>
      <c r="C62">
        <v>0</v>
      </c>
      <c r="D62">
        <v>0</v>
      </c>
      <c r="E62">
        <v>22</v>
      </c>
      <c r="F62">
        <v>0</v>
      </c>
      <c r="G62">
        <v>0</v>
      </c>
      <c r="H62">
        <v>0</v>
      </c>
      <c r="I62">
        <v>0</v>
      </c>
      <c r="J62">
        <v>0</v>
      </c>
      <c r="K62">
        <v>22</v>
      </c>
      <c r="L62">
        <v>0</v>
      </c>
      <c r="M62">
        <v>0</v>
      </c>
      <c r="N62">
        <v>0</v>
      </c>
      <c r="O62">
        <v>0</v>
      </c>
      <c r="P62">
        <v>0</v>
      </c>
      <c r="Q62">
        <v>22</v>
      </c>
      <c r="R62">
        <v>0</v>
      </c>
      <c r="S62">
        <v>0</v>
      </c>
      <c r="T62">
        <v>0</v>
      </c>
      <c r="U62">
        <v>0</v>
      </c>
      <c r="V62">
        <v>0</v>
      </c>
      <c r="W62">
        <v>22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23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23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23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23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37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37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24</v>
      </c>
      <c r="CO62">
        <v>0</v>
      </c>
      <c r="CP62">
        <v>0</v>
      </c>
      <c r="CQ62">
        <v>1</v>
      </c>
      <c r="CR62">
        <v>0</v>
      </c>
    </row>
    <row r="63" spans="1:97">
      <c r="A63" t="s">
        <v>50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1</v>
      </c>
      <c r="CO63">
        <v>0</v>
      </c>
      <c r="CP63">
        <v>0</v>
      </c>
      <c r="CQ63">
        <v>1</v>
      </c>
      <c r="CR63">
        <v>0</v>
      </c>
    </row>
    <row r="64" spans="1:97">
      <c r="A64" t="s">
        <v>51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1</v>
      </c>
      <c r="CR64">
        <v>0</v>
      </c>
    </row>
    <row r="65" spans="1:97">
      <c r="A65" t="s">
        <v>52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1</v>
      </c>
      <c r="U65">
        <v>0</v>
      </c>
      <c r="V65">
        <v>0</v>
      </c>
      <c r="W65">
        <v>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2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3</v>
      </c>
      <c r="CO65">
        <v>0</v>
      </c>
      <c r="CP65">
        <v>0</v>
      </c>
      <c r="CQ65">
        <v>1</v>
      </c>
      <c r="CR65">
        <v>0</v>
      </c>
    </row>
    <row r="66" spans="1:97">
      <c r="A66" t="s">
        <v>53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1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1</v>
      </c>
      <c r="CR66">
        <v>0</v>
      </c>
    </row>
    <row r="67" spans="1:97">
      <c r="A67" t="s">
        <v>54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8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3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3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2</v>
      </c>
      <c r="CO67">
        <v>0</v>
      </c>
      <c r="CP67">
        <v>0</v>
      </c>
      <c r="CQ67">
        <v>1</v>
      </c>
      <c r="CR67">
        <v>0</v>
      </c>
    </row>
    <row r="68" spans="1:97">
      <c r="A68" t="s">
        <v>55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9</v>
      </c>
      <c r="BK68">
        <v>0</v>
      </c>
      <c r="BL68">
        <v>0</v>
      </c>
      <c r="BM68">
        <v>3</v>
      </c>
      <c r="BN68">
        <v>1</v>
      </c>
      <c r="BO68">
        <v>0</v>
      </c>
      <c r="BP68">
        <v>2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3</v>
      </c>
      <c r="BW68">
        <v>0</v>
      </c>
      <c r="BX68">
        <v>0</v>
      </c>
      <c r="BY68">
        <v>2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4</v>
      </c>
      <c r="CO68">
        <v>0</v>
      </c>
      <c r="CP68">
        <v>0</v>
      </c>
      <c r="CQ68">
        <v>0</v>
      </c>
      <c r="CR68">
        <v>1</v>
      </c>
      <c r="CS68" t="s">
        <v>186</v>
      </c>
    </row>
    <row r="69" spans="1:97">
      <c r="A69" t="s">
        <v>56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0</v>
      </c>
      <c r="CP69">
        <v>0</v>
      </c>
      <c r="CQ69">
        <v>1</v>
      </c>
      <c r="CR69">
        <v>0</v>
      </c>
    </row>
    <row r="70" spans="1:97">
      <c r="A70" t="s">
        <v>57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2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2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1</v>
      </c>
      <c r="CO70">
        <v>0</v>
      </c>
      <c r="CP70">
        <v>0</v>
      </c>
      <c r="CQ70">
        <v>1</v>
      </c>
      <c r="CR70">
        <v>0</v>
      </c>
    </row>
    <row r="71" spans="1:97">
      <c r="A71" t="s">
        <v>58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6</v>
      </c>
      <c r="BK71">
        <v>0</v>
      </c>
      <c r="BL71">
        <v>0</v>
      </c>
      <c r="BM71">
        <v>1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1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</v>
      </c>
      <c r="CP71">
        <v>0</v>
      </c>
      <c r="CQ71">
        <v>0</v>
      </c>
      <c r="CR71">
        <v>1</v>
      </c>
      <c r="CS71" t="s">
        <v>188</v>
      </c>
    </row>
    <row r="72" spans="1:97">
      <c r="A72" t="s">
        <v>59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</v>
      </c>
      <c r="CR72">
        <v>0</v>
      </c>
    </row>
    <row r="73" spans="1:97">
      <c r="A73" t="s">
        <v>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2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2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9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2</v>
      </c>
      <c r="BQ73">
        <v>0</v>
      </c>
      <c r="BR73">
        <v>0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2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1</v>
      </c>
      <c r="CO73">
        <v>0</v>
      </c>
      <c r="CP73">
        <v>0</v>
      </c>
      <c r="CQ73">
        <v>1</v>
      </c>
      <c r="CR73">
        <v>0</v>
      </c>
    </row>
    <row r="74" spans="1:97">
      <c r="A74" t="s">
        <v>61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2</v>
      </c>
      <c r="AS74">
        <v>0</v>
      </c>
      <c r="AT74">
        <v>0</v>
      </c>
      <c r="AU74">
        <v>2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2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9</v>
      </c>
      <c r="BK74">
        <v>0</v>
      </c>
      <c r="BL74">
        <v>0</v>
      </c>
      <c r="BM74">
        <v>14</v>
      </c>
      <c r="BN74">
        <v>0</v>
      </c>
      <c r="BO74">
        <v>0</v>
      </c>
      <c r="BP74">
        <v>5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14</v>
      </c>
      <c r="BW74">
        <v>0</v>
      </c>
      <c r="BX74">
        <v>0</v>
      </c>
      <c r="BY74">
        <v>5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2</v>
      </c>
      <c r="CO74">
        <v>0</v>
      </c>
      <c r="CP74">
        <v>0</v>
      </c>
      <c r="CQ74">
        <v>1</v>
      </c>
      <c r="CR74">
        <v>0</v>
      </c>
    </row>
    <row r="75" spans="1:97">
      <c r="A75" t="s">
        <v>62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1</v>
      </c>
      <c r="CR75">
        <v>0</v>
      </c>
    </row>
    <row r="76" spans="1:97">
      <c r="A76" t="s">
        <v>63</v>
      </c>
      <c r="B76">
        <v>0</v>
      </c>
      <c r="C76">
        <v>0</v>
      </c>
      <c r="D76">
        <v>0</v>
      </c>
      <c r="E76">
        <v>3</v>
      </c>
      <c r="F76">
        <v>0</v>
      </c>
      <c r="G76">
        <v>0</v>
      </c>
      <c r="H76">
        <v>0</v>
      </c>
      <c r="I76">
        <v>0</v>
      </c>
      <c r="J76">
        <v>0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3</v>
      </c>
      <c r="R76">
        <v>0</v>
      </c>
      <c r="S76">
        <v>0</v>
      </c>
      <c r="T76">
        <v>0</v>
      </c>
      <c r="U76">
        <v>0</v>
      </c>
      <c r="V76">
        <v>0</v>
      </c>
      <c r="W76">
        <v>3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6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3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3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3</v>
      </c>
      <c r="BE76">
        <v>3</v>
      </c>
      <c r="BF76">
        <v>0</v>
      </c>
      <c r="BG76">
        <v>0</v>
      </c>
      <c r="BH76">
        <v>0</v>
      </c>
      <c r="BI76">
        <v>3</v>
      </c>
      <c r="BJ76">
        <v>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3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3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3</v>
      </c>
      <c r="CO76">
        <v>0</v>
      </c>
      <c r="CP76">
        <v>0</v>
      </c>
      <c r="CQ76">
        <v>0</v>
      </c>
      <c r="CR76">
        <v>1</v>
      </c>
      <c r="CS76" t="s">
        <v>187</v>
      </c>
    </row>
    <row r="77" spans="1:97">
      <c r="A77" t="s">
        <v>64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5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5</v>
      </c>
      <c r="AS77">
        <v>0</v>
      </c>
      <c r="AT77">
        <v>0</v>
      </c>
      <c r="AU77">
        <v>5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5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13</v>
      </c>
      <c r="BK77">
        <v>0</v>
      </c>
      <c r="BL77">
        <v>0</v>
      </c>
      <c r="BM77">
        <v>15</v>
      </c>
      <c r="BN77">
        <v>0</v>
      </c>
      <c r="BO77">
        <v>0</v>
      </c>
      <c r="BP77">
        <v>4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15</v>
      </c>
      <c r="BW77">
        <v>0</v>
      </c>
      <c r="BX77">
        <v>0</v>
      </c>
      <c r="BY77">
        <v>4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4</v>
      </c>
      <c r="CO77">
        <v>0</v>
      </c>
      <c r="CP77">
        <v>0</v>
      </c>
      <c r="CQ77">
        <v>1</v>
      </c>
      <c r="CR77">
        <v>0</v>
      </c>
    </row>
    <row r="78" spans="1:97">
      <c r="A78" t="s">
        <v>65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4</v>
      </c>
      <c r="BK78">
        <v>0</v>
      </c>
      <c r="BL78">
        <v>0</v>
      </c>
      <c r="BM78">
        <v>1</v>
      </c>
      <c r="BN78">
        <v>0</v>
      </c>
      <c r="BO78">
        <v>0</v>
      </c>
      <c r="BP78">
        <v>2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0</v>
      </c>
      <c r="BX78">
        <v>0</v>
      </c>
      <c r="BY78">
        <v>2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0</v>
      </c>
      <c r="CP78">
        <v>0</v>
      </c>
      <c r="CQ78">
        <v>1</v>
      </c>
      <c r="CR78">
        <v>0</v>
      </c>
    </row>
    <row r="79" spans="1:97">
      <c r="A79" t="s">
        <v>66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3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0</v>
      </c>
      <c r="AT79">
        <v>0</v>
      </c>
      <c r="AU79">
        <v>3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3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3</v>
      </c>
      <c r="CO79">
        <v>0</v>
      </c>
      <c r="CP79">
        <v>0</v>
      </c>
      <c r="CQ79">
        <v>0</v>
      </c>
      <c r="CR79">
        <v>1</v>
      </c>
      <c r="CS79" t="s">
        <v>189</v>
      </c>
    </row>
    <row r="80" spans="1:97">
      <c r="A80" t="s">
        <v>67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63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64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64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64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64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0</v>
      </c>
      <c r="CQ80">
        <v>0</v>
      </c>
      <c r="CR80">
        <v>1</v>
      </c>
      <c r="CS80" t="s">
        <v>189</v>
      </c>
    </row>
    <row r="81" spans="1:97">
      <c r="A81" t="s">
        <v>68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5</v>
      </c>
      <c r="BN81">
        <v>0</v>
      </c>
      <c r="BO81">
        <v>0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5</v>
      </c>
      <c r="BW81">
        <v>0</v>
      </c>
      <c r="BX81">
        <v>0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4</v>
      </c>
      <c r="CO81">
        <v>0</v>
      </c>
      <c r="CP81">
        <v>0</v>
      </c>
      <c r="CQ81">
        <v>1</v>
      </c>
      <c r="CR81">
        <v>0</v>
      </c>
    </row>
    <row r="82" spans="1:97">
      <c r="A82" t="s">
        <v>69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1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4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</v>
      </c>
      <c r="CQ82">
        <v>0</v>
      </c>
      <c r="CR82">
        <v>1</v>
      </c>
      <c r="CS82" t="s">
        <v>190</v>
      </c>
    </row>
    <row r="83" spans="1:97">
      <c r="A83" t="s">
        <v>70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5</v>
      </c>
      <c r="BK83">
        <v>0</v>
      </c>
      <c r="BL83">
        <v>0</v>
      </c>
      <c r="BM83">
        <v>1</v>
      </c>
      <c r="BN83">
        <v>0</v>
      </c>
      <c r="BO83">
        <v>0</v>
      </c>
      <c r="BP83">
        <v>1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1</v>
      </c>
      <c r="BW83">
        <v>0</v>
      </c>
      <c r="BX83">
        <v>0</v>
      </c>
      <c r="BY83">
        <v>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1</v>
      </c>
      <c r="CR83">
        <v>0</v>
      </c>
    </row>
    <row r="84" spans="1:97">
      <c r="A84" t="s">
        <v>71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2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0</v>
      </c>
      <c r="CP84">
        <v>0</v>
      </c>
      <c r="CQ84">
        <v>1</v>
      </c>
      <c r="CR84">
        <v>0</v>
      </c>
    </row>
    <row r="85" spans="1:97">
      <c r="A85" t="s">
        <v>72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1</v>
      </c>
      <c r="CO85">
        <v>0</v>
      </c>
      <c r="CP85">
        <v>0</v>
      </c>
      <c r="CQ85">
        <v>1</v>
      </c>
      <c r="CR85">
        <v>0</v>
      </c>
    </row>
    <row r="86" spans="1:97">
      <c r="A86" t="s">
        <v>73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2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2</v>
      </c>
      <c r="AS86">
        <v>0</v>
      </c>
      <c r="AT86">
        <v>0</v>
      </c>
      <c r="AU86">
        <v>2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2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2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2</v>
      </c>
      <c r="CO86">
        <v>0</v>
      </c>
      <c r="CP86">
        <v>0</v>
      </c>
      <c r="CQ86">
        <v>1</v>
      </c>
      <c r="CR86">
        <v>0</v>
      </c>
    </row>
    <row r="87" spans="1:97">
      <c r="A87" t="s">
        <v>74</v>
      </c>
      <c r="B87">
        <v>1</v>
      </c>
      <c r="C87">
        <v>0</v>
      </c>
      <c r="D87">
        <v>0</v>
      </c>
      <c r="E87">
        <v>1</v>
      </c>
      <c r="F87">
        <v>0</v>
      </c>
      <c r="G87">
        <v>0</v>
      </c>
      <c r="H87">
        <v>4</v>
      </c>
      <c r="I87">
        <v>0</v>
      </c>
      <c r="J87">
        <v>0</v>
      </c>
      <c r="K87">
        <v>6</v>
      </c>
      <c r="L87">
        <v>0</v>
      </c>
      <c r="M87">
        <v>0</v>
      </c>
      <c r="N87">
        <v>0</v>
      </c>
      <c r="O87">
        <v>0</v>
      </c>
      <c r="P87">
        <v>0</v>
      </c>
      <c r="Q87">
        <v>2</v>
      </c>
      <c r="R87">
        <v>0</v>
      </c>
      <c r="S87">
        <v>0</v>
      </c>
      <c r="T87">
        <v>4</v>
      </c>
      <c r="U87">
        <v>0</v>
      </c>
      <c r="V87">
        <v>0</v>
      </c>
      <c r="W87">
        <v>6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1</v>
      </c>
      <c r="BC87">
        <v>0</v>
      </c>
      <c r="BD87">
        <v>0</v>
      </c>
      <c r="BE87">
        <v>1</v>
      </c>
      <c r="BF87">
        <v>0</v>
      </c>
      <c r="BG87">
        <v>0</v>
      </c>
      <c r="BH87">
        <v>0</v>
      </c>
      <c r="BI87">
        <v>2</v>
      </c>
      <c r="BJ87">
        <v>1</v>
      </c>
      <c r="BK87">
        <v>0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7</v>
      </c>
      <c r="CO87">
        <v>0</v>
      </c>
      <c r="CP87">
        <v>0</v>
      </c>
      <c r="CQ87">
        <v>0</v>
      </c>
      <c r="CR87">
        <v>1</v>
      </c>
      <c r="CS87" t="s">
        <v>191</v>
      </c>
    </row>
    <row r="88" spans="1:97">
      <c r="A88" t="s">
        <v>75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1</v>
      </c>
      <c r="CO88">
        <v>0</v>
      </c>
      <c r="CP88">
        <v>0</v>
      </c>
      <c r="CQ88">
        <v>1</v>
      </c>
      <c r="CR88">
        <v>0</v>
      </c>
    </row>
    <row r="89" spans="1:97">
      <c r="A89" s="2" t="s">
        <v>76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2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2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2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8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8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1</v>
      </c>
      <c r="CO89">
        <v>0</v>
      </c>
      <c r="CP89">
        <v>0</v>
      </c>
      <c r="CQ89">
        <v>1</v>
      </c>
      <c r="CR89">
        <v>0</v>
      </c>
    </row>
    <row r="90" spans="1:97">
      <c r="A90" t="s">
        <v>77</v>
      </c>
      <c r="B90">
        <v>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1</v>
      </c>
      <c r="U90">
        <v>0</v>
      </c>
      <c r="V90">
        <v>0</v>
      </c>
      <c r="W90">
        <v>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2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2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9</v>
      </c>
      <c r="BN90">
        <v>2</v>
      </c>
      <c r="BO90">
        <v>0</v>
      </c>
      <c r="BP90">
        <v>3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5</v>
      </c>
      <c r="BW90">
        <v>0</v>
      </c>
      <c r="BX90">
        <v>0</v>
      </c>
      <c r="BY90">
        <v>2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2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8</v>
      </c>
      <c r="CO90">
        <v>0</v>
      </c>
      <c r="CP90">
        <v>0</v>
      </c>
      <c r="CQ90">
        <v>0</v>
      </c>
      <c r="CR90">
        <v>1</v>
      </c>
      <c r="CS90" t="s">
        <v>192</v>
      </c>
    </row>
    <row r="91" spans="1:97">
      <c r="A91" t="s">
        <v>78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1</v>
      </c>
      <c r="CO91">
        <v>0</v>
      </c>
      <c r="CP91">
        <v>0</v>
      </c>
      <c r="CQ91">
        <v>1</v>
      </c>
      <c r="CR91">
        <v>0</v>
      </c>
    </row>
    <row r="92" spans="1:97">
      <c r="A92" t="s">
        <v>79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2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2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</v>
      </c>
      <c r="CO92">
        <v>0</v>
      </c>
      <c r="CP92">
        <v>0</v>
      </c>
      <c r="CQ92">
        <v>0</v>
      </c>
      <c r="CR92">
        <v>1</v>
      </c>
      <c r="CS92" t="s">
        <v>193</v>
      </c>
    </row>
    <row r="93" spans="1:97">
      <c r="A93" t="s">
        <v>80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2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2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2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1</v>
      </c>
      <c r="CO93">
        <v>0</v>
      </c>
      <c r="CP93">
        <v>0</v>
      </c>
      <c r="CQ93">
        <v>0</v>
      </c>
      <c r="CR93">
        <v>1</v>
      </c>
      <c r="CS93" t="s">
        <v>194</v>
      </c>
    </row>
    <row r="94" spans="1:97">
      <c r="A94" t="s">
        <v>81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</row>
    <row r="95" spans="1:97">
      <c r="A95" t="s">
        <v>82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2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0</v>
      </c>
      <c r="BE95">
        <v>1</v>
      </c>
      <c r="BF95">
        <v>0</v>
      </c>
      <c r="BG95">
        <v>0</v>
      </c>
      <c r="BH95">
        <v>0</v>
      </c>
      <c r="BI95">
        <v>1</v>
      </c>
      <c r="BJ95">
        <v>1</v>
      </c>
      <c r="BK95">
        <v>0</v>
      </c>
      <c r="BL95">
        <v>1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1</v>
      </c>
      <c r="CQ95">
        <v>0</v>
      </c>
      <c r="CR95">
        <v>1</v>
      </c>
      <c r="CS95" t="s">
        <v>195</v>
      </c>
    </row>
    <row r="96" spans="1:97">
      <c r="A96" t="s">
        <v>83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10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11</v>
      </c>
      <c r="BK96">
        <v>0</v>
      </c>
      <c r="BL96">
        <v>0</v>
      </c>
      <c r="BM96">
        <v>10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13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1</v>
      </c>
      <c r="CO96">
        <v>0</v>
      </c>
      <c r="CP96">
        <v>0</v>
      </c>
      <c r="CQ96">
        <v>1</v>
      </c>
      <c r="CR96">
        <v>0</v>
      </c>
    </row>
    <row r="97" spans="1:97">
      <c r="A97" t="s">
        <v>84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1</v>
      </c>
      <c r="CR97">
        <v>0</v>
      </c>
    </row>
    <row r="98" spans="1:97">
      <c r="A98" t="s">
        <v>85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1</v>
      </c>
      <c r="CO98">
        <v>0</v>
      </c>
      <c r="CP98">
        <v>0</v>
      </c>
      <c r="CQ98">
        <v>1</v>
      </c>
      <c r="CR98">
        <v>0</v>
      </c>
    </row>
    <row r="99" spans="1:97">
      <c r="A99" t="s">
        <v>86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2</v>
      </c>
      <c r="BK99">
        <v>0</v>
      </c>
      <c r="BL99">
        <v>0</v>
      </c>
      <c r="BM99">
        <v>1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1</v>
      </c>
      <c r="CO99">
        <v>0</v>
      </c>
      <c r="CP99">
        <v>0</v>
      </c>
      <c r="CQ99">
        <v>1</v>
      </c>
      <c r="CR99">
        <v>0</v>
      </c>
    </row>
    <row r="100" spans="1:97">
      <c r="A100" t="s">
        <v>87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2</v>
      </c>
      <c r="BK100">
        <v>0</v>
      </c>
      <c r="BL100">
        <v>0</v>
      </c>
      <c r="BM100">
        <v>3</v>
      </c>
      <c r="BN100">
        <v>0</v>
      </c>
      <c r="BO100">
        <v>0</v>
      </c>
      <c r="BP100">
        <v>1</v>
      </c>
      <c r="BQ100">
        <v>0</v>
      </c>
      <c r="BR100">
        <v>0</v>
      </c>
      <c r="BS100">
        <v>2</v>
      </c>
      <c r="BT100">
        <v>0</v>
      </c>
      <c r="BU100">
        <v>0</v>
      </c>
      <c r="BV100">
        <v>3</v>
      </c>
      <c r="BW100">
        <v>0</v>
      </c>
      <c r="BX100">
        <v>0</v>
      </c>
      <c r="BY100">
        <v>1</v>
      </c>
      <c r="BZ100">
        <v>0</v>
      </c>
      <c r="CA100">
        <v>0</v>
      </c>
      <c r="CB100">
        <v>2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0</v>
      </c>
      <c r="CQ100">
        <v>1</v>
      </c>
      <c r="CR100">
        <v>0</v>
      </c>
    </row>
    <row r="101" spans="1:97">
      <c r="A101" t="s">
        <v>88</v>
      </c>
      <c r="B101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82</v>
      </c>
      <c r="AG101">
        <v>0</v>
      </c>
      <c r="AH101">
        <v>0</v>
      </c>
      <c r="AI101">
        <v>0</v>
      </c>
      <c r="AJ101">
        <v>2</v>
      </c>
      <c r="AK101">
        <v>0</v>
      </c>
      <c r="AL101">
        <v>41</v>
      </c>
      <c r="AM101">
        <v>2</v>
      </c>
      <c r="AN101">
        <v>0</v>
      </c>
      <c r="AO101">
        <v>0</v>
      </c>
      <c r="AP101">
        <v>0</v>
      </c>
      <c r="AQ101">
        <v>0</v>
      </c>
      <c r="AR101">
        <v>41</v>
      </c>
      <c r="AS101">
        <v>0</v>
      </c>
      <c r="AT101">
        <v>0</v>
      </c>
      <c r="AU101">
        <v>41</v>
      </c>
      <c r="AV101">
        <v>2</v>
      </c>
      <c r="AW101">
        <v>0</v>
      </c>
      <c r="AX101">
        <v>41</v>
      </c>
      <c r="AY101">
        <v>0</v>
      </c>
      <c r="AZ101">
        <v>0</v>
      </c>
      <c r="BA101">
        <v>0</v>
      </c>
      <c r="BB101">
        <v>43</v>
      </c>
      <c r="BC101">
        <v>0</v>
      </c>
      <c r="BD101">
        <v>0</v>
      </c>
      <c r="BE101">
        <v>41</v>
      </c>
      <c r="BF101">
        <v>0</v>
      </c>
      <c r="BG101">
        <v>0</v>
      </c>
      <c r="BH101">
        <v>0</v>
      </c>
      <c r="BI101">
        <v>41</v>
      </c>
      <c r="BJ101">
        <v>1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1</v>
      </c>
      <c r="CO101">
        <v>0</v>
      </c>
      <c r="CP101">
        <v>0</v>
      </c>
      <c r="CQ101">
        <v>0</v>
      </c>
      <c r="CR101">
        <v>1</v>
      </c>
      <c r="CS101" t="s">
        <v>196</v>
      </c>
    </row>
    <row r="102" spans="1:97">
      <c r="A102" t="s">
        <v>89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1</v>
      </c>
      <c r="CR102" s="1">
        <v>0</v>
      </c>
    </row>
    <row r="103" spans="1:97">
      <c r="A103" t="s">
        <v>90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0</v>
      </c>
      <c r="AI103">
        <v>0</v>
      </c>
      <c r="AJ103">
        <v>8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8</v>
      </c>
      <c r="AT103">
        <v>0</v>
      </c>
      <c r="AU103">
        <v>0</v>
      </c>
      <c r="AV103">
        <v>8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9</v>
      </c>
      <c r="BC103">
        <v>9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3</v>
      </c>
      <c r="CP103">
        <v>0</v>
      </c>
      <c r="CQ103">
        <v>0</v>
      </c>
      <c r="CR103">
        <v>1</v>
      </c>
      <c r="CS103" t="s">
        <v>197</v>
      </c>
    </row>
    <row r="104" spans="1:97">
      <c r="A104" t="s">
        <v>91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2</v>
      </c>
      <c r="I104">
        <v>0</v>
      </c>
      <c r="J104">
        <v>0</v>
      </c>
      <c r="K104">
        <v>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3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2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1</v>
      </c>
      <c r="BF104">
        <v>0</v>
      </c>
      <c r="BG104">
        <v>0</v>
      </c>
      <c r="BH104">
        <v>0</v>
      </c>
      <c r="BI104">
        <v>1</v>
      </c>
      <c r="BJ104">
        <v>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1</v>
      </c>
      <c r="CO104">
        <v>0</v>
      </c>
      <c r="CP104">
        <v>0</v>
      </c>
      <c r="CQ104">
        <v>1</v>
      </c>
      <c r="CR104">
        <v>0</v>
      </c>
    </row>
    <row r="105" spans="1:97">
      <c r="A105" t="s">
        <v>92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6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2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2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2</v>
      </c>
      <c r="CO105" s="1">
        <v>0</v>
      </c>
      <c r="CP105" s="1">
        <v>0</v>
      </c>
      <c r="CQ105" s="1">
        <v>1</v>
      </c>
      <c r="CR105" s="1">
        <v>0</v>
      </c>
    </row>
    <row r="106" spans="1:97">
      <c r="A106" t="s">
        <v>93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1</v>
      </c>
      <c r="BM106" s="1">
        <v>1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1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2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2</v>
      </c>
      <c r="CO106" s="1">
        <v>0</v>
      </c>
      <c r="CP106" s="1">
        <v>1</v>
      </c>
      <c r="CQ106" s="1">
        <v>0</v>
      </c>
      <c r="CR106" s="1">
        <v>1</v>
      </c>
      <c r="CS106" t="s">
        <v>198</v>
      </c>
    </row>
    <row r="107" spans="1:97">
      <c r="A107" t="s">
        <v>94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1</v>
      </c>
      <c r="BK107" s="1">
        <v>0</v>
      </c>
      <c r="BL107" s="1">
        <v>0</v>
      </c>
      <c r="BM107" s="1">
        <v>7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4</v>
      </c>
      <c r="BW107" s="1">
        <v>1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2</v>
      </c>
      <c r="CF107" s="1">
        <v>0</v>
      </c>
      <c r="CG107" s="1">
        <v>1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3</v>
      </c>
      <c r="CO107" s="1">
        <v>0</v>
      </c>
      <c r="CP107" s="1">
        <v>0</v>
      </c>
      <c r="CQ107" s="1">
        <v>0</v>
      </c>
      <c r="CR107" s="1">
        <v>1</v>
      </c>
      <c r="CS107" t="s">
        <v>199</v>
      </c>
    </row>
    <row r="108" spans="1:97">
      <c r="A108" t="s">
        <v>95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1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1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1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1</v>
      </c>
      <c r="CO108" s="1">
        <v>0</v>
      </c>
      <c r="CP108" s="1">
        <v>0</v>
      </c>
      <c r="CQ108" s="1">
        <v>1</v>
      </c>
      <c r="CR108" s="1">
        <v>0</v>
      </c>
    </row>
    <row r="109" spans="1:97">
      <c r="A109">
        <v>1895499230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1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1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1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2</v>
      </c>
      <c r="CO109" s="1">
        <v>0</v>
      </c>
      <c r="CP109" s="1">
        <v>0</v>
      </c>
      <c r="CQ109" s="1">
        <v>1</v>
      </c>
      <c r="CR109" s="1">
        <v>0</v>
      </c>
    </row>
    <row r="110" spans="1:97">
      <c r="A110" t="s">
        <v>96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1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1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1</v>
      </c>
      <c r="CR110" s="1">
        <v>0</v>
      </c>
    </row>
    <row r="111" spans="1:97">
      <c r="A111" t="s">
        <v>97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1</v>
      </c>
      <c r="BK111" s="1">
        <v>0</v>
      </c>
      <c r="BL111" s="1">
        <v>0</v>
      </c>
      <c r="BM111" s="1">
        <v>0</v>
      </c>
      <c r="BN111" s="1">
        <v>2</v>
      </c>
      <c r="BO111" s="1">
        <v>0</v>
      </c>
      <c r="BP111" s="1">
        <v>1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1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2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1</v>
      </c>
      <c r="CO111" s="1">
        <v>1</v>
      </c>
      <c r="CP111" s="1">
        <v>0</v>
      </c>
      <c r="CQ111" s="1">
        <v>0</v>
      </c>
      <c r="CR111" s="1">
        <v>1</v>
      </c>
      <c r="CS111" t="s">
        <v>200</v>
      </c>
    </row>
    <row r="112" spans="1:97">
      <c r="A112" t="s">
        <v>98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5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4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4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3</v>
      </c>
      <c r="CO112" s="1">
        <v>0</v>
      </c>
      <c r="CP112" s="1">
        <v>0</v>
      </c>
      <c r="CQ112" s="1">
        <v>1</v>
      </c>
      <c r="CR112" s="1">
        <v>0</v>
      </c>
    </row>
    <row r="113" spans="1:97">
      <c r="A113" t="s">
        <v>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4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4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4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1</v>
      </c>
      <c r="CO113" s="1">
        <v>0</v>
      </c>
      <c r="CP113" s="1">
        <v>0</v>
      </c>
      <c r="CQ113" s="1">
        <v>1</v>
      </c>
      <c r="CR113" s="1">
        <v>0</v>
      </c>
    </row>
    <row r="114" spans="1:97">
      <c r="A114" t="s">
        <v>100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3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3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3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2</v>
      </c>
      <c r="CO114" s="1">
        <v>0</v>
      </c>
      <c r="CP114" s="1">
        <v>0</v>
      </c>
      <c r="CQ114" s="1">
        <v>1</v>
      </c>
      <c r="CR114" s="1">
        <v>0</v>
      </c>
    </row>
    <row r="115" spans="1:97">
      <c r="A115" t="s">
        <v>101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1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2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2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5</v>
      </c>
      <c r="CO115" s="1">
        <v>0</v>
      </c>
      <c r="CP115" s="1">
        <v>0</v>
      </c>
      <c r="CQ115" s="1">
        <v>1</v>
      </c>
      <c r="CR115" s="1">
        <v>0</v>
      </c>
    </row>
    <row r="116" spans="1:97">
      <c r="A116" t="s">
        <v>102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3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1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1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2</v>
      </c>
      <c r="CO116" s="1">
        <v>0</v>
      </c>
      <c r="CP116" s="1">
        <v>0</v>
      </c>
      <c r="CQ116" s="1">
        <v>1</v>
      </c>
      <c r="CR116" s="1">
        <v>0</v>
      </c>
    </row>
    <row r="117" spans="1:97">
      <c r="A117" t="s">
        <v>103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3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1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1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1</v>
      </c>
      <c r="CO117" s="1">
        <v>0</v>
      </c>
      <c r="CP117" s="1">
        <v>0</v>
      </c>
      <c r="CQ117" s="1">
        <v>1</v>
      </c>
      <c r="CR117" s="1">
        <v>0</v>
      </c>
    </row>
    <row r="118" spans="1:97">
      <c r="A118" t="s">
        <v>104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 s="1">
        <v>0</v>
      </c>
      <c r="AD118" s="1">
        <v>0</v>
      </c>
      <c r="AE118" s="1">
        <v>0</v>
      </c>
      <c r="AF118" s="1">
        <v>1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1</v>
      </c>
      <c r="AS118" s="1">
        <v>0</v>
      </c>
      <c r="AT118" s="1">
        <v>0</v>
      </c>
      <c r="AU118" s="1">
        <v>1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1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5</v>
      </c>
      <c r="BK118" s="1">
        <v>0</v>
      </c>
      <c r="BL118" s="1">
        <v>0</v>
      </c>
      <c r="BM118" s="1">
        <v>2</v>
      </c>
      <c r="BN118" s="1">
        <v>0</v>
      </c>
      <c r="BO118" s="1">
        <v>0</v>
      </c>
      <c r="BP118" s="1">
        <v>3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2</v>
      </c>
      <c r="BW118" s="1">
        <v>0</v>
      </c>
      <c r="BX118" s="1">
        <v>0</v>
      </c>
      <c r="BY118" s="1">
        <v>3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2</v>
      </c>
      <c r="CO118" s="1">
        <v>0</v>
      </c>
      <c r="CP118" s="1">
        <v>0</v>
      </c>
      <c r="CQ118" s="1">
        <v>1</v>
      </c>
      <c r="CR118" s="1">
        <v>0</v>
      </c>
    </row>
    <row r="119" spans="1:97">
      <c r="A119" t="s">
        <v>105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1</v>
      </c>
      <c r="BK119" s="1">
        <v>0</v>
      </c>
      <c r="BL119" s="1">
        <v>0</v>
      </c>
      <c r="BM119" s="1">
        <v>1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2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3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3</v>
      </c>
      <c r="CO119" s="1">
        <v>0</v>
      </c>
      <c r="CP119" s="1">
        <v>0</v>
      </c>
      <c r="CQ119" s="1">
        <v>1</v>
      </c>
      <c r="CR119" s="1">
        <v>0</v>
      </c>
    </row>
    <row r="120" spans="1:97">
      <c r="A120" t="s">
        <v>106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10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1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1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9</v>
      </c>
      <c r="CO120" s="1">
        <v>0</v>
      </c>
      <c r="CP120" s="1">
        <v>0</v>
      </c>
      <c r="CQ120" s="1">
        <v>1</v>
      </c>
      <c r="CR120" s="1">
        <v>0</v>
      </c>
    </row>
    <row r="121" spans="1:97">
      <c r="A121" t="s">
        <v>107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3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1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1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1</v>
      </c>
      <c r="CO121" s="1">
        <v>0</v>
      </c>
      <c r="CP121" s="1">
        <v>0</v>
      </c>
      <c r="CQ121" s="1">
        <v>1</v>
      </c>
      <c r="CR121" s="1">
        <v>0</v>
      </c>
    </row>
    <row r="122" spans="1:97">
      <c r="A122" t="s">
        <v>108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2</v>
      </c>
      <c r="BK122" s="1">
        <v>0</v>
      </c>
      <c r="BL122" s="1">
        <v>1</v>
      </c>
      <c r="BM122" s="1">
        <v>0</v>
      </c>
      <c r="BN122" s="1">
        <v>0</v>
      </c>
      <c r="BO122" s="1">
        <v>0</v>
      </c>
      <c r="BP122" s="1">
        <v>1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2</v>
      </c>
      <c r="CO122" s="1">
        <v>0</v>
      </c>
      <c r="CP122" s="1">
        <v>1</v>
      </c>
      <c r="CQ122" s="1">
        <v>0</v>
      </c>
      <c r="CR122" s="1">
        <v>1</v>
      </c>
      <c r="CS122" t="s">
        <v>201</v>
      </c>
    </row>
    <row r="123" spans="1:97">
      <c r="A123" t="s">
        <v>109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1</v>
      </c>
      <c r="BK123" s="1">
        <v>0</v>
      </c>
      <c r="BL123" s="1">
        <v>0</v>
      </c>
      <c r="BM123" s="1">
        <v>1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1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2</v>
      </c>
      <c r="CO123" s="1">
        <v>0</v>
      </c>
      <c r="CP123" s="1">
        <v>0</v>
      </c>
      <c r="CQ123" s="1">
        <v>1</v>
      </c>
      <c r="CR123" s="1">
        <v>0</v>
      </c>
    </row>
    <row r="124" spans="1:97">
      <c r="A124" t="s">
        <v>110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1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1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1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1</v>
      </c>
      <c r="CO124" s="1">
        <v>0</v>
      </c>
      <c r="CP124" s="1">
        <v>0</v>
      </c>
      <c r="CQ124" s="1">
        <v>1</v>
      </c>
      <c r="CR124" s="1">
        <v>0</v>
      </c>
    </row>
    <row r="125" spans="1:97">
      <c r="A125" t="s">
        <v>111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1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2</v>
      </c>
      <c r="BQ125" s="1">
        <v>0</v>
      </c>
      <c r="BR125" s="1">
        <v>0</v>
      </c>
      <c r="BS125" s="1">
        <v>1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2</v>
      </c>
      <c r="BZ125" s="1">
        <v>0</v>
      </c>
      <c r="CA125" s="1">
        <v>0</v>
      </c>
      <c r="CB125" s="1">
        <v>1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2</v>
      </c>
      <c r="CO125" s="1">
        <v>0</v>
      </c>
      <c r="CP125" s="1">
        <v>0</v>
      </c>
      <c r="CQ125" s="1">
        <v>1</v>
      </c>
      <c r="CR125" s="1">
        <v>0</v>
      </c>
    </row>
    <row r="126" spans="1:97">
      <c r="A126" t="s">
        <v>112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1</v>
      </c>
      <c r="BK126" s="1">
        <v>0</v>
      </c>
      <c r="BL126" s="1">
        <v>0</v>
      </c>
      <c r="BM126" s="1">
        <v>2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2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2</v>
      </c>
      <c r="CO126" s="1">
        <v>0</v>
      </c>
      <c r="CP126" s="1">
        <v>0</v>
      </c>
      <c r="CQ126" s="1">
        <v>1</v>
      </c>
      <c r="CR126" s="1">
        <v>0</v>
      </c>
    </row>
    <row r="127" spans="1:97">
      <c r="A127" t="s">
        <v>113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1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1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1</v>
      </c>
      <c r="CO127" s="1">
        <v>0</v>
      </c>
      <c r="CP127" s="1">
        <v>0</v>
      </c>
      <c r="CQ127" s="1">
        <v>1</v>
      </c>
      <c r="CR127" s="1">
        <v>0</v>
      </c>
    </row>
    <row r="128" spans="1:97">
      <c r="A128" t="s">
        <v>114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2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1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1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1</v>
      </c>
      <c r="CO128" s="1">
        <v>0</v>
      </c>
      <c r="CP128" s="1">
        <v>0</v>
      </c>
      <c r="CQ128" s="1">
        <v>1</v>
      </c>
      <c r="CR128" s="1">
        <v>0</v>
      </c>
    </row>
    <row r="129" spans="1:97">
      <c r="A129" t="s">
        <v>115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</v>
      </c>
      <c r="I129">
        <v>0</v>
      </c>
      <c r="J129">
        <v>0</v>
      </c>
      <c r="K129">
        <v>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</v>
      </c>
      <c r="X129">
        <v>0</v>
      </c>
      <c r="Y129">
        <v>0</v>
      </c>
      <c r="Z129">
        <v>0</v>
      </c>
      <c r="AA129">
        <v>0</v>
      </c>
      <c r="AB129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2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1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2</v>
      </c>
      <c r="CO129" s="1">
        <v>0</v>
      </c>
      <c r="CP129" s="1">
        <v>0</v>
      </c>
      <c r="CQ129" s="1">
        <v>1</v>
      </c>
      <c r="CR129" s="1">
        <v>0</v>
      </c>
    </row>
    <row r="130" spans="1:97">
      <c r="A130" t="s">
        <v>116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2</v>
      </c>
      <c r="BK130" s="1">
        <v>0</v>
      </c>
      <c r="BL130" s="1">
        <v>1</v>
      </c>
      <c r="BM130" s="1">
        <v>0</v>
      </c>
      <c r="BN130" s="1">
        <v>0</v>
      </c>
      <c r="BO130" s="1">
        <v>0</v>
      </c>
      <c r="BP130" s="1">
        <v>5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5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2</v>
      </c>
      <c r="CO130" s="1">
        <v>0</v>
      </c>
      <c r="CP130" s="1">
        <v>0</v>
      </c>
      <c r="CQ130" s="1">
        <v>0</v>
      </c>
      <c r="CR130" s="1">
        <v>1</v>
      </c>
      <c r="CS130" t="s">
        <v>202</v>
      </c>
    </row>
    <row r="131" spans="1:97">
      <c r="A131">
        <v>2310780244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4</v>
      </c>
      <c r="BM131" s="1">
        <v>0</v>
      </c>
      <c r="BN131" s="1">
        <v>0</v>
      </c>
      <c r="BO131" s="1">
        <v>0</v>
      </c>
      <c r="BP131" s="1">
        <v>1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1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1</v>
      </c>
      <c r="CQ131" s="1">
        <v>0</v>
      </c>
      <c r="CR131" s="1">
        <v>1</v>
      </c>
      <c r="CS131" t="s">
        <v>203</v>
      </c>
    </row>
    <row r="132" spans="1:97">
      <c r="A132" t="s">
        <v>117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4</v>
      </c>
      <c r="BK132" s="1">
        <v>0</v>
      </c>
      <c r="BL132" s="1">
        <v>0</v>
      </c>
      <c r="BM132" s="1">
        <v>0</v>
      </c>
      <c r="BN132" s="1">
        <v>6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6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1</v>
      </c>
      <c r="CO132" s="1">
        <v>1</v>
      </c>
      <c r="CP132" s="1">
        <v>0</v>
      </c>
      <c r="CQ132" s="1">
        <v>0</v>
      </c>
      <c r="CR132" s="1">
        <v>1</v>
      </c>
      <c r="CS132" t="s">
        <v>204</v>
      </c>
    </row>
    <row r="133" spans="1:97">
      <c r="A133" t="s">
        <v>118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1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1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1</v>
      </c>
      <c r="CR133" s="1">
        <v>0</v>
      </c>
      <c r="CS133" t="s">
        <v>205</v>
      </c>
    </row>
    <row r="134" spans="1:97">
      <c r="A134" t="s">
        <v>119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1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1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1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1</v>
      </c>
      <c r="CO134" s="1">
        <v>0</v>
      </c>
      <c r="CP134" s="1">
        <v>0</v>
      </c>
      <c r="CQ134" s="1">
        <v>1</v>
      </c>
      <c r="CR134" s="1">
        <v>0</v>
      </c>
    </row>
    <row r="135" spans="1:97">
      <c r="A135" t="s">
        <v>120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2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1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1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1</v>
      </c>
      <c r="CO135" s="1">
        <v>0</v>
      </c>
      <c r="CP135" s="1">
        <v>0</v>
      </c>
      <c r="CQ135" s="1">
        <v>1</v>
      </c>
      <c r="CR135" s="1">
        <v>0</v>
      </c>
    </row>
    <row r="136" spans="1:97">
      <c r="A136" t="s">
        <v>121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1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1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1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1</v>
      </c>
      <c r="CO136" s="1">
        <v>0</v>
      </c>
      <c r="CP136" s="1">
        <v>0</v>
      </c>
      <c r="CQ136" s="1">
        <v>1</v>
      </c>
      <c r="CR136" s="1">
        <v>0</v>
      </c>
    </row>
    <row r="137" spans="1:97">
      <c r="A137" t="s">
        <v>122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9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2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2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1</v>
      </c>
      <c r="CO137" s="1">
        <v>0</v>
      </c>
      <c r="CP137" s="1">
        <v>0</v>
      </c>
      <c r="CQ137" s="1">
        <v>1</v>
      </c>
      <c r="CR137" s="1">
        <v>0</v>
      </c>
    </row>
    <row r="138" spans="1:97">
      <c r="A138" t="s">
        <v>123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2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2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1</v>
      </c>
      <c r="CR138" s="1">
        <v>0</v>
      </c>
    </row>
    <row r="139" spans="1:97">
      <c r="A139" t="s">
        <v>124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2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2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2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2</v>
      </c>
      <c r="CO139" s="1">
        <v>0</v>
      </c>
      <c r="CP139" s="1">
        <v>0</v>
      </c>
      <c r="CQ139" s="1">
        <v>1</v>
      </c>
      <c r="CR139" s="1">
        <v>0</v>
      </c>
    </row>
    <row r="140" spans="1:97">
      <c r="A140" t="s">
        <v>125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2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1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1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1</v>
      </c>
      <c r="CO140" s="1">
        <v>0</v>
      </c>
      <c r="CP140" s="1">
        <v>0</v>
      </c>
      <c r="CQ140" s="1">
        <v>1</v>
      </c>
      <c r="CR140" s="1">
        <v>0</v>
      </c>
    </row>
    <row r="141" spans="1:97">
      <c r="A141" t="s">
        <v>126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1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1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1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1</v>
      </c>
      <c r="CO141" s="1">
        <v>0</v>
      </c>
      <c r="CP141" s="1">
        <v>0</v>
      </c>
      <c r="CQ141" s="1">
        <v>1</v>
      </c>
      <c r="CR141" s="1">
        <v>0</v>
      </c>
    </row>
    <row r="142" spans="1:97">
      <c r="A142" t="s">
        <v>127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4</v>
      </c>
      <c r="BK142" s="1">
        <v>0</v>
      </c>
      <c r="BL142" s="1">
        <v>0</v>
      </c>
      <c r="BM142" s="1">
        <v>0</v>
      </c>
      <c r="BN142" s="1">
        <v>1</v>
      </c>
      <c r="BO142" s="1">
        <v>0</v>
      </c>
      <c r="BP142" s="1">
        <v>1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1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1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1</v>
      </c>
      <c r="CO142" s="1">
        <v>1</v>
      </c>
      <c r="CP142" s="1">
        <v>0</v>
      </c>
      <c r="CQ142" s="1">
        <v>0</v>
      </c>
      <c r="CR142" s="1">
        <v>1</v>
      </c>
      <c r="CS142" t="s">
        <v>204</v>
      </c>
    </row>
    <row r="143" spans="1:97">
      <c r="A143" t="s">
        <v>128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2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1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1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1</v>
      </c>
      <c r="CO143" s="1">
        <v>0</v>
      </c>
      <c r="CP143" s="1">
        <v>0</v>
      </c>
      <c r="CQ143" s="1">
        <v>1</v>
      </c>
      <c r="CR143" s="1">
        <v>0</v>
      </c>
    </row>
    <row r="144" spans="1:97">
      <c r="A144" t="s">
        <v>129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3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2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2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3</v>
      </c>
      <c r="CO144" s="1">
        <v>0</v>
      </c>
      <c r="CP144" s="1">
        <v>0</v>
      </c>
      <c r="CQ144" s="1">
        <v>1</v>
      </c>
      <c r="CR144" s="1">
        <v>0</v>
      </c>
    </row>
    <row r="145" spans="1:97">
      <c r="A145" t="s">
        <v>130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2</v>
      </c>
      <c r="BK145" s="1">
        <v>0</v>
      </c>
      <c r="BL145" s="1">
        <v>0</v>
      </c>
      <c r="BM145" s="1">
        <v>0</v>
      </c>
      <c r="BN145" s="1">
        <v>2</v>
      </c>
      <c r="BO145" s="1">
        <v>0</v>
      </c>
      <c r="BP145" s="1">
        <v>4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4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2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3</v>
      </c>
      <c r="CO145" s="1">
        <v>2</v>
      </c>
      <c r="CP145" s="1">
        <v>0</v>
      </c>
      <c r="CQ145" s="1">
        <v>0</v>
      </c>
      <c r="CR145" s="1">
        <v>1</v>
      </c>
      <c r="CS145" t="s">
        <v>200</v>
      </c>
    </row>
    <row r="146" spans="1:97">
      <c r="A146" t="s">
        <v>131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4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4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4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1</v>
      </c>
      <c r="CO146" s="1">
        <v>0</v>
      </c>
      <c r="CP146" s="1">
        <v>0</v>
      </c>
      <c r="CQ146" s="1">
        <v>1</v>
      </c>
      <c r="CR146" s="1">
        <v>0</v>
      </c>
    </row>
    <row r="147" spans="1:97">
      <c r="A147" t="s">
        <v>132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3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3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2</v>
      </c>
      <c r="CO147" s="1">
        <v>0</v>
      </c>
      <c r="CP147" s="1">
        <v>0</v>
      </c>
      <c r="CQ147" s="1">
        <v>1</v>
      </c>
      <c r="CR147" s="1">
        <v>0</v>
      </c>
    </row>
    <row r="148" spans="1:97">
      <c r="A148" t="s">
        <v>133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1</v>
      </c>
      <c r="BM148" s="1">
        <v>1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1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3</v>
      </c>
      <c r="CO148" s="1">
        <v>0</v>
      </c>
      <c r="CP148" s="1">
        <v>0</v>
      </c>
      <c r="CQ148" s="1">
        <v>0</v>
      </c>
      <c r="CR148" s="1">
        <v>1</v>
      </c>
      <c r="CS148" t="s">
        <v>206</v>
      </c>
    </row>
    <row r="149" spans="1:97">
      <c r="A149" t="s">
        <v>134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 s="1">
        <v>0</v>
      </c>
      <c r="AD149" s="1">
        <v>0</v>
      </c>
      <c r="AE149" s="1">
        <v>0</v>
      </c>
      <c r="AF149" s="1">
        <v>1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1</v>
      </c>
      <c r="AS149" s="1">
        <v>0</v>
      </c>
      <c r="AT149" s="1">
        <v>0</v>
      </c>
      <c r="AU149" s="1">
        <v>1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1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3</v>
      </c>
      <c r="BK149" s="1">
        <v>0</v>
      </c>
      <c r="BL149" s="1">
        <v>0</v>
      </c>
      <c r="BM149" s="1">
        <v>0</v>
      </c>
      <c r="BN149" s="1">
        <v>1</v>
      </c>
      <c r="BO149" s="1">
        <v>0</v>
      </c>
      <c r="BP149" s="1">
        <v>2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2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1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1</v>
      </c>
      <c r="CO149" s="1">
        <v>1</v>
      </c>
      <c r="CP149" s="1">
        <v>0</v>
      </c>
      <c r="CQ149" s="1">
        <v>0</v>
      </c>
      <c r="CR149" s="1">
        <v>1</v>
      </c>
      <c r="CS149" t="s">
        <v>204</v>
      </c>
    </row>
    <row r="150" spans="1:97">
      <c r="A150" t="s">
        <v>135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1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1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1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2</v>
      </c>
      <c r="CO150" s="1">
        <v>0</v>
      </c>
      <c r="CP150" s="1">
        <v>0</v>
      </c>
      <c r="CQ150" s="1">
        <v>1</v>
      </c>
      <c r="CR150" s="1">
        <v>0</v>
      </c>
    </row>
    <row r="151" spans="1:97">
      <c r="A151" t="s">
        <v>136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1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1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1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1</v>
      </c>
      <c r="CO151" s="1">
        <v>0</v>
      </c>
      <c r="CP151" s="1">
        <v>0</v>
      </c>
      <c r="CQ151" s="1">
        <v>1</v>
      </c>
      <c r="CR151" s="1">
        <v>0</v>
      </c>
    </row>
    <row r="152" spans="1:97">
      <c r="A152" t="s">
        <v>137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 s="1">
        <v>0</v>
      </c>
      <c r="AD152" s="1">
        <v>0</v>
      </c>
      <c r="AE152" s="1">
        <v>0</v>
      </c>
      <c r="AF152" s="1">
        <v>1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1</v>
      </c>
      <c r="AS152" s="1">
        <v>0</v>
      </c>
      <c r="AT152" s="1">
        <v>0</v>
      </c>
      <c r="AU152" s="1">
        <v>1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1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3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2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2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1</v>
      </c>
      <c r="CO152" s="1">
        <v>0</v>
      </c>
      <c r="CP152" s="1">
        <v>0</v>
      </c>
      <c r="CQ152" s="1">
        <v>1</v>
      </c>
      <c r="CR152" s="1">
        <v>0</v>
      </c>
    </row>
    <row r="153" spans="1:97">
      <c r="A153" t="s">
        <v>211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 s="1">
        <v>1</v>
      </c>
      <c r="AD153" s="1">
        <v>0</v>
      </c>
      <c r="AE153" s="1">
        <v>0</v>
      </c>
      <c r="AF153" s="1">
        <v>11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12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12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12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1</v>
      </c>
      <c r="CO153" s="1">
        <v>0</v>
      </c>
      <c r="CP153" s="1">
        <v>0</v>
      </c>
      <c r="CQ153" s="1">
        <v>1</v>
      </c>
      <c r="CR153" s="1">
        <v>0</v>
      </c>
    </row>
    <row r="154" spans="1:97">
      <c r="A154" t="s">
        <v>212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 s="1">
        <v>0</v>
      </c>
      <c r="AD154" s="1">
        <v>0</v>
      </c>
      <c r="AE154" s="1">
        <v>0</v>
      </c>
      <c r="AF154" s="1">
        <v>1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1</v>
      </c>
      <c r="AS154" s="1">
        <v>0</v>
      </c>
      <c r="AT154" s="1">
        <v>0</v>
      </c>
      <c r="AU154" s="1">
        <v>1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2</v>
      </c>
      <c r="BK154" s="1">
        <v>0</v>
      </c>
      <c r="BL154" s="1">
        <v>0</v>
      </c>
      <c r="BM154" s="1">
        <v>1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1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1</v>
      </c>
      <c r="CO154" s="1">
        <v>0</v>
      </c>
      <c r="CP154" s="1">
        <v>0</v>
      </c>
      <c r="CQ154" s="1">
        <v>1</v>
      </c>
      <c r="CR154" s="1">
        <v>0</v>
      </c>
    </row>
    <row r="155" spans="1:97">
      <c r="A155" t="s">
        <v>213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8</v>
      </c>
      <c r="AK155" s="1">
        <v>0</v>
      </c>
      <c r="AL155" s="1">
        <v>0</v>
      </c>
      <c r="AM155" s="1">
        <v>8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8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2</v>
      </c>
      <c r="CP155" s="1">
        <v>0</v>
      </c>
      <c r="CQ155" s="1">
        <v>0</v>
      </c>
      <c r="CR155" s="1">
        <v>1</v>
      </c>
    </row>
    <row r="156" spans="1:97">
      <c r="A156" t="s">
        <v>214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 s="1">
        <v>0</v>
      </c>
      <c r="AD156" s="1">
        <v>0</v>
      </c>
      <c r="AE156" s="1">
        <v>0</v>
      </c>
      <c r="AF156" s="1">
        <v>1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2</v>
      </c>
      <c r="AS156" s="1">
        <v>0</v>
      </c>
      <c r="AT156" s="1">
        <v>0</v>
      </c>
      <c r="AU156" s="1">
        <v>2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2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2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2</v>
      </c>
      <c r="CO156" s="1">
        <v>0</v>
      </c>
      <c r="CP156" s="1">
        <v>0</v>
      </c>
      <c r="CQ156" s="1">
        <v>1</v>
      </c>
      <c r="CR156" s="1">
        <v>0</v>
      </c>
    </row>
    <row r="157" spans="1:97">
      <c r="A157" t="s">
        <v>215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0</v>
      </c>
      <c r="AC157" s="1">
        <v>0</v>
      </c>
      <c r="AD157" s="1">
        <v>0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1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2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1</v>
      </c>
      <c r="BQ157" s="1">
        <v>0</v>
      </c>
      <c r="BR157" s="1">
        <v>0</v>
      </c>
      <c r="BS157" s="1">
        <v>2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1</v>
      </c>
      <c r="BZ157" s="1">
        <v>0</v>
      </c>
      <c r="CA157" s="1">
        <v>0</v>
      </c>
      <c r="CB157" s="1">
        <v>2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2</v>
      </c>
      <c r="CO157" s="1">
        <v>0</v>
      </c>
      <c r="CP157" s="1">
        <v>0</v>
      </c>
      <c r="CQ157" s="1">
        <v>1</v>
      </c>
      <c r="CR157" s="1">
        <v>0</v>
      </c>
    </row>
    <row r="158" spans="1:97">
      <c r="A158" t="s">
        <v>217</v>
      </c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2</v>
      </c>
      <c r="X158">
        <v>0</v>
      </c>
      <c r="Y158">
        <v>0</v>
      </c>
      <c r="Z158">
        <v>0</v>
      </c>
      <c r="AA158">
        <v>0</v>
      </c>
      <c r="AB158">
        <v>0</v>
      </c>
      <c r="AC158" s="1">
        <v>0</v>
      </c>
      <c r="AD158" s="1">
        <v>0</v>
      </c>
      <c r="AE158" s="1">
        <v>0</v>
      </c>
      <c r="AF158" s="1">
        <v>2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1</v>
      </c>
      <c r="AM158" s="1">
        <v>0</v>
      </c>
      <c r="AN158" s="1">
        <v>0</v>
      </c>
      <c r="AO158" s="1">
        <v>1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1</v>
      </c>
      <c r="AV158" s="1">
        <v>0</v>
      </c>
      <c r="AW158" s="1">
        <v>0</v>
      </c>
      <c r="AX158" s="1">
        <v>1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1</v>
      </c>
      <c r="BK158" s="1">
        <v>0</v>
      </c>
      <c r="BL158" s="1">
        <v>1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1</v>
      </c>
      <c r="CO158" s="1">
        <v>0</v>
      </c>
      <c r="CP158" s="1">
        <v>0</v>
      </c>
      <c r="CQ158" s="1">
        <v>0</v>
      </c>
      <c r="CR158" s="1">
        <v>1</v>
      </c>
      <c r="CS158" t="s">
        <v>219</v>
      </c>
    </row>
    <row r="159" spans="1:97">
      <c r="A159" t="s">
        <v>218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1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1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2</v>
      </c>
      <c r="CO159" s="1">
        <v>0</v>
      </c>
      <c r="CP159" s="1">
        <v>0</v>
      </c>
      <c r="CQ159" s="1">
        <v>1</v>
      </c>
      <c r="CR159" s="1">
        <v>0</v>
      </c>
    </row>
    <row r="160" spans="1:97">
      <c r="A160" s="1" t="s">
        <v>216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0</v>
      </c>
      <c r="AC160" s="1">
        <v>0</v>
      </c>
      <c r="AD160" s="1">
        <v>0</v>
      </c>
      <c r="AE160" s="1">
        <v>0</v>
      </c>
      <c r="AF160" s="1">
        <v>1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1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1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1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1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1</v>
      </c>
      <c r="BQ160" s="1">
        <v>0</v>
      </c>
      <c r="BR160" s="1">
        <v>0</v>
      </c>
      <c r="BS160" s="1">
        <v>2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1</v>
      </c>
      <c r="BZ160" s="1">
        <v>0</v>
      </c>
      <c r="CA160" s="1">
        <v>0</v>
      </c>
      <c r="CB160" s="1">
        <v>2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1</v>
      </c>
      <c r="CO160" s="1">
        <v>0</v>
      </c>
      <c r="CP160" s="1">
        <v>0</v>
      </c>
      <c r="CQ160" s="1">
        <v>1</v>
      </c>
      <c r="CR160" s="1">
        <v>0</v>
      </c>
    </row>
    <row r="161" spans="1:96">
      <c r="A161" t="s">
        <v>138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2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2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2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3</v>
      </c>
      <c r="CO161" s="1">
        <v>0</v>
      </c>
      <c r="CP161" s="1">
        <v>0</v>
      </c>
      <c r="CQ161" s="1">
        <v>1</v>
      </c>
      <c r="CR161" s="1">
        <v>0</v>
      </c>
    </row>
    <row r="163" spans="1:96" ht="16" thickBot="1"/>
    <row r="164" spans="1:96" ht="24" customHeight="1" thickBot="1">
      <c r="B164" s="24" t="s">
        <v>176</v>
      </c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6"/>
      <c r="AC164" s="24" t="s">
        <v>177</v>
      </c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6"/>
      <c r="BJ164" s="24" t="s">
        <v>178</v>
      </c>
      <c r="BK164" s="25"/>
      <c r="BL164" s="26"/>
      <c r="BM164" s="24" t="s">
        <v>179</v>
      </c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6"/>
      <c r="CN164" s="24" t="s">
        <v>180</v>
      </c>
      <c r="CO164" s="25"/>
      <c r="CP164" s="26"/>
      <c r="CQ164" s="24" t="s">
        <v>181</v>
      </c>
      <c r="CR164" s="26"/>
    </row>
    <row r="165" spans="1:96" ht="16" hidden="1" thickBot="1"/>
    <row r="166" spans="1:96" ht="16" hidden="1" thickBot="1"/>
    <row r="167" spans="1:96" ht="175" customHeight="1">
      <c r="B167" s="20" t="s">
        <v>139</v>
      </c>
      <c r="C167" s="18"/>
      <c r="D167" s="18"/>
      <c r="E167" s="18" t="s">
        <v>140</v>
      </c>
      <c r="F167" s="18"/>
      <c r="G167" s="18"/>
      <c r="H167" s="18" t="s">
        <v>141</v>
      </c>
      <c r="I167" s="18"/>
      <c r="J167" s="18"/>
      <c r="K167" s="18" t="s">
        <v>142</v>
      </c>
      <c r="L167" s="18"/>
      <c r="M167" s="18"/>
      <c r="N167" s="18" t="s">
        <v>143</v>
      </c>
      <c r="O167" s="18"/>
      <c r="P167" s="18"/>
      <c r="Q167" s="18" t="s">
        <v>144</v>
      </c>
      <c r="R167" s="18"/>
      <c r="S167" s="18"/>
      <c r="T167" s="18" t="s">
        <v>145</v>
      </c>
      <c r="U167" s="18"/>
      <c r="V167" s="18"/>
      <c r="W167" s="18" t="s">
        <v>146</v>
      </c>
      <c r="X167" s="18"/>
      <c r="Y167" s="18"/>
      <c r="Z167" s="18" t="s">
        <v>147</v>
      </c>
      <c r="AA167" s="18"/>
      <c r="AB167" s="19"/>
      <c r="AC167" s="20" t="s">
        <v>172</v>
      </c>
      <c r="AD167" s="18"/>
      <c r="AE167" s="23"/>
      <c r="AF167" s="17" t="s">
        <v>173</v>
      </c>
      <c r="AG167" s="18"/>
      <c r="AH167" s="23"/>
      <c r="AI167" s="17" t="s">
        <v>174</v>
      </c>
      <c r="AJ167" s="18"/>
      <c r="AK167" s="23"/>
      <c r="AL167" s="17" t="s">
        <v>149</v>
      </c>
      <c r="AM167" s="18"/>
      <c r="AN167" s="23"/>
      <c r="AO167" s="17" t="s">
        <v>150</v>
      </c>
      <c r="AP167" s="18"/>
      <c r="AQ167" s="23"/>
      <c r="AR167" s="17" t="s">
        <v>166</v>
      </c>
      <c r="AS167" s="18"/>
      <c r="AT167" s="23"/>
      <c r="AU167" s="17" t="s">
        <v>167</v>
      </c>
      <c r="AV167" s="18"/>
      <c r="AW167" s="23"/>
      <c r="AX167" s="17" t="s">
        <v>168</v>
      </c>
      <c r="AY167" s="18"/>
      <c r="AZ167" s="23"/>
      <c r="BA167" s="17" t="s">
        <v>171</v>
      </c>
      <c r="BB167" s="18"/>
      <c r="BC167" s="23"/>
      <c r="BD167" s="17" t="s">
        <v>170</v>
      </c>
      <c r="BE167" s="18"/>
      <c r="BF167" s="18"/>
      <c r="BG167" s="17" t="s">
        <v>169</v>
      </c>
      <c r="BH167" s="18"/>
      <c r="BI167" s="18"/>
      <c r="BJ167" s="20" t="s">
        <v>148</v>
      </c>
      <c r="BK167" s="18"/>
      <c r="BL167" s="19"/>
      <c r="BM167" s="20" t="s">
        <v>151</v>
      </c>
      <c r="BN167" s="18"/>
      <c r="BO167" s="23"/>
      <c r="BP167" s="18" t="s">
        <v>152</v>
      </c>
      <c r="BQ167" s="18"/>
      <c r="BR167" s="18"/>
      <c r="BS167" s="17" t="s">
        <v>153</v>
      </c>
      <c r="BT167" s="18"/>
      <c r="BU167" s="23"/>
      <c r="BV167" s="17" t="s">
        <v>154</v>
      </c>
      <c r="BW167" s="18"/>
      <c r="BX167" s="23"/>
      <c r="BY167" s="17" t="s">
        <v>155</v>
      </c>
      <c r="BZ167" s="18"/>
      <c r="CA167" s="23"/>
      <c r="CB167" s="17" t="s">
        <v>156</v>
      </c>
      <c r="CC167" s="18"/>
      <c r="CD167" s="23"/>
      <c r="CE167" s="17" t="s">
        <v>157</v>
      </c>
      <c r="CF167" s="18"/>
      <c r="CG167" s="23"/>
      <c r="CH167" s="17" t="s">
        <v>158</v>
      </c>
      <c r="CI167" s="18"/>
      <c r="CJ167" s="23"/>
      <c r="CK167" s="17" t="s">
        <v>159</v>
      </c>
      <c r="CL167" s="18"/>
      <c r="CM167" s="19"/>
      <c r="CN167" s="20" t="s">
        <v>160</v>
      </c>
      <c r="CO167" s="18"/>
      <c r="CP167" s="19"/>
      <c r="CQ167" s="21" t="s">
        <v>161</v>
      </c>
      <c r="CR167" s="22"/>
    </row>
    <row r="168" spans="1:96" ht="95" customHeight="1">
      <c r="B168" s="11" t="s">
        <v>207</v>
      </c>
      <c r="C168" s="11" t="s">
        <v>208</v>
      </c>
      <c r="D168" s="11" t="s">
        <v>209</v>
      </c>
      <c r="E168" s="11" t="s">
        <v>207</v>
      </c>
      <c r="F168" s="11" t="s">
        <v>208</v>
      </c>
      <c r="G168" s="11" t="s">
        <v>209</v>
      </c>
      <c r="H168" s="11" t="s">
        <v>207</v>
      </c>
      <c r="I168" s="11" t="s">
        <v>208</v>
      </c>
      <c r="J168" s="11" t="s">
        <v>209</v>
      </c>
      <c r="K168" s="11" t="s">
        <v>207</v>
      </c>
      <c r="L168" s="11" t="s">
        <v>208</v>
      </c>
      <c r="M168" s="11" t="s">
        <v>209</v>
      </c>
      <c r="N168" s="11" t="s">
        <v>207</v>
      </c>
      <c r="O168" s="11" t="s">
        <v>208</v>
      </c>
      <c r="P168" s="11" t="s">
        <v>209</v>
      </c>
      <c r="Q168" s="11" t="s">
        <v>207</v>
      </c>
      <c r="R168" s="11" t="s">
        <v>208</v>
      </c>
      <c r="S168" s="11" t="s">
        <v>209</v>
      </c>
      <c r="T168" s="11" t="s">
        <v>207</v>
      </c>
      <c r="U168" s="11" t="s">
        <v>208</v>
      </c>
      <c r="V168" s="11" t="s">
        <v>209</v>
      </c>
      <c r="W168" s="11" t="s">
        <v>207</v>
      </c>
      <c r="X168" s="11" t="s">
        <v>208</v>
      </c>
      <c r="Y168" s="11" t="s">
        <v>209</v>
      </c>
      <c r="Z168" s="11" t="s">
        <v>207</v>
      </c>
      <c r="AA168" s="11" t="s">
        <v>208</v>
      </c>
      <c r="AB168" s="11" t="s">
        <v>209</v>
      </c>
      <c r="AC168" s="11" t="s">
        <v>207</v>
      </c>
      <c r="AD168" s="11" t="s">
        <v>208</v>
      </c>
      <c r="AE168" s="11" t="s">
        <v>209</v>
      </c>
      <c r="AF168" s="10" t="s">
        <v>207</v>
      </c>
      <c r="AG168" s="10" t="s">
        <v>208</v>
      </c>
      <c r="AH168" s="10" t="s">
        <v>209</v>
      </c>
      <c r="AI168" s="10" t="s">
        <v>207</v>
      </c>
      <c r="AJ168" s="10" t="s">
        <v>208</v>
      </c>
      <c r="AK168" s="10" t="s">
        <v>209</v>
      </c>
      <c r="AL168" s="10" t="s">
        <v>207</v>
      </c>
      <c r="AM168" s="10" t="s">
        <v>208</v>
      </c>
      <c r="AN168" s="10" t="s">
        <v>209</v>
      </c>
      <c r="AO168" s="10" t="s">
        <v>207</v>
      </c>
      <c r="AP168" s="10" t="s">
        <v>208</v>
      </c>
      <c r="AQ168" s="10" t="s">
        <v>209</v>
      </c>
      <c r="AR168" s="10" t="s">
        <v>207</v>
      </c>
      <c r="AS168" s="10" t="s">
        <v>208</v>
      </c>
      <c r="AT168" s="10" t="s">
        <v>209</v>
      </c>
      <c r="AU168" s="10" t="s">
        <v>207</v>
      </c>
      <c r="AV168" s="10" t="s">
        <v>208</v>
      </c>
      <c r="AW168" s="10" t="s">
        <v>209</v>
      </c>
      <c r="AX168" s="10" t="s">
        <v>207</v>
      </c>
      <c r="AY168" s="10" t="s">
        <v>208</v>
      </c>
      <c r="AZ168" s="10" t="s">
        <v>209</v>
      </c>
      <c r="BA168" s="10" t="s">
        <v>207</v>
      </c>
      <c r="BB168" s="10" t="s">
        <v>208</v>
      </c>
      <c r="BC168" s="10" t="s">
        <v>209</v>
      </c>
      <c r="BD168" s="10" t="s">
        <v>207</v>
      </c>
      <c r="BE168" s="10" t="s">
        <v>208</v>
      </c>
      <c r="BF168" s="10" t="s">
        <v>209</v>
      </c>
      <c r="BG168" s="10" t="s">
        <v>207</v>
      </c>
      <c r="BH168" s="10" t="s">
        <v>208</v>
      </c>
      <c r="BI168" s="10" t="s">
        <v>209</v>
      </c>
      <c r="BJ168" s="10" t="s">
        <v>207</v>
      </c>
      <c r="BK168" s="10" t="s">
        <v>208</v>
      </c>
      <c r="BL168" s="10" t="s">
        <v>209</v>
      </c>
      <c r="BM168" s="10" t="s">
        <v>207</v>
      </c>
      <c r="BN168" s="10" t="s">
        <v>208</v>
      </c>
      <c r="BO168" s="10" t="s">
        <v>209</v>
      </c>
      <c r="BP168" s="10" t="s">
        <v>207</v>
      </c>
      <c r="BQ168" s="10" t="s">
        <v>208</v>
      </c>
      <c r="BR168" s="10" t="s">
        <v>209</v>
      </c>
      <c r="BS168" s="10" t="s">
        <v>207</v>
      </c>
      <c r="BT168" s="10" t="s">
        <v>208</v>
      </c>
      <c r="BU168" s="10" t="s">
        <v>209</v>
      </c>
      <c r="BV168" s="10" t="s">
        <v>207</v>
      </c>
      <c r="BW168" s="10" t="s">
        <v>208</v>
      </c>
      <c r="BX168" s="10" t="s">
        <v>209</v>
      </c>
      <c r="BY168" s="10" t="s">
        <v>207</v>
      </c>
      <c r="BZ168" s="10" t="s">
        <v>208</v>
      </c>
      <c r="CA168" s="10" t="s">
        <v>209</v>
      </c>
      <c r="CB168" s="10" t="s">
        <v>207</v>
      </c>
      <c r="CC168" s="10" t="s">
        <v>208</v>
      </c>
      <c r="CD168" s="10" t="s">
        <v>209</v>
      </c>
      <c r="CE168" s="10" t="s">
        <v>207</v>
      </c>
      <c r="CF168" s="10" t="s">
        <v>208</v>
      </c>
      <c r="CG168" s="10" t="s">
        <v>209</v>
      </c>
      <c r="CH168" s="10" t="s">
        <v>207</v>
      </c>
      <c r="CI168" s="10" t="s">
        <v>208</v>
      </c>
      <c r="CJ168" s="10" t="s">
        <v>209</v>
      </c>
      <c r="CK168" s="10" t="s">
        <v>207</v>
      </c>
      <c r="CL168" s="10" t="s">
        <v>208</v>
      </c>
      <c r="CM168" s="10" t="s">
        <v>209</v>
      </c>
      <c r="CN168" s="10" t="s">
        <v>207</v>
      </c>
      <c r="CO168" s="10" t="s">
        <v>208</v>
      </c>
      <c r="CP168" s="10" t="s">
        <v>209</v>
      </c>
      <c r="CQ168" s="10" t="s">
        <v>210</v>
      </c>
    </row>
    <row r="169" spans="1:96">
      <c r="B169" s="12">
        <f>SUM(B12:B161)+SUM(D12:D161)</f>
        <v>156</v>
      </c>
      <c r="C169" s="12">
        <f>SUM(B12:B161)/(SUM(B12:B161)+SUM(C12:C161))</f>
        <v>1</v>
      </c>
      <c r="D169" s="12">
        <f>SUM(B12:B161)/(SUM(B12:B161)+SUM(D12:D161))</f>
        <v>1</v>
      </c>
      <c r="E169" s="12">
        <f>SUM(E12:E161)+SUM(G12:G161)</f>
        <v>51</v>
      </c>
      <c r="F169" s="12">
        <f>SUM(E12:E161)/(SUM(E12:E161)+SUM(F12:F161))</f>
        <v>1</v>
      </c>
      <c r="G169" s="12">
        <f>SUM(E12:E161)/(SUM(E12:E161)+SUM(G12:G161))</f>
        <v>1</v>
      </c>
      <c r="H169" s="12">
        <f>SUM(H12:H161)+SUM(J12:J161)</f>
        <v>47</v>
      </c>
      <c r="I169" s="12">
        <f>SUM(H12:H161)/(SUM(H12:H161)+SUM(I12:I161))</f>
        <v>1</v>
      </c>
      <c r="J169" s="12">
        <f>SUM(H12:H161)/(SUM(H12:H161)+SUM(J12:J161))</f>
        <v>1</v>
      </c>
      <c r="K169" s="12">
        <f>SUM(K12:K161)+SUM(M12:M161)</f>
        <v>152</v>
      </c>
      <c r="L169" s="12">
        <f>SUM(K12:K161)/(SUM(K12:K161)+SUM(L12:L161))</f>
        <v>1</v>
      </c>
      <c r="M169" s="12">
        <f>SUM(K12:K161)/(SUM(K12:K161)+SUM(M12:M161))</f>
        <v>1</v>
      </c>
      <c r="N169" s="12">
        <f>SUM(N12:N161)+SUM(P12:P161)</f>
        <v>101</v>
      </c>
      <c r="O169" s="12">
        <f>SUM(N12:N161)/(SUM(N12:N161)+SUM(O12:O161))</f>
        <v>1</v>
      </c>
      <c r="P169" s="12">
        <f>SUM(N12:N161)/(SUM(N12:N161)+SUM(P12:P161))</f>
        <v>1</v>
      </c>
      <c r="Q169" s="12">
        <f>SUM(Q12:Q161)+SUM(S12:S161)</f>
        <v>238</v>
      </c>
      <c r="R169" s="12">
        <f>SUM(Q12:Q161)/(SUM(Q12:Q161)+SUM(R12:R161))</f>
        <v>1</v>
      </c>
      <c r="S169" s="12">
        <f>SUM(Q12:Q161)/(SUM(Q12:Q161)+SUM(S12:S161))</f>
        <v>1</v>
      </c>
      <c r="T169" s="12">
        <f>SUM(T12:T161)+SUM(V12:V161)</f>
        <v>16</v>
      </c>
      <c r="U169" s="12">
        <f>SUM(T12:T161)/(SUM(T12:T161)+SUM(U12:U161))</f>
        <v>1</v>
      </c>
      <c r="V169" s="12">
        <f>SUM(T12:T161)/(SUM(T12:T161)+SUM(V12:V161))</f>
        <v>1</v>
      </c>
      <c r="W169" s="12">
        <f>SUM(W12:W161)+SUM(Y12:Y161)</f>
        <v>150</v>
      </c>
      <c r="X169" s="12">
        <f>SUM(W12:W161)/(SUM(W12:W161)+SUM(X12:X161))</f>
        <v>1</v>
      </c>
      <c r="Y169" s="12">
        <f>SUM(W12:W161)/(SUM(W12:W161)+SUM(Y12:Y161))</f>
        <v>1</v>
      </c>
      <c r="Z169" s="12">
        <f>SUM(Z12:Z161)+SUM(AB12:AB161)</f>
        <v>102</v>
      </c>
      <c r="AA169" s="12">
        <f>SUM(Z12:Z161)/(SUM(Z12:Z161)+SUM(AA12:AA161))</f>
        <v>1</v>
      </c>
      <c r="AB169" s="12">
        <f>SUM(Z12:Z161)/(SUM(Z12:Z161)+SUM(AB12:AB161))</f>
        <v>1</v>
      </c>
      <c r="AC169" s="12">
        <f>SUM(AC12:AC161)+SUM(AE12:AE161)</f>
        <v>10</v>
      </c>
      <c r="AD169" s="12">
        <f>SUM(AC12:AC161)/(SUM(AC12:AC161)+SUM(AD12:AD161))</f>
        <v>1</v>
      </c>
      <c r="AE169" s="12">
        <f>SUM(AC12:AC161)/(SUM(AC12:AC161)+SUM(AE12:AE161))</f>
        <v>0.9</v>
      </c>
      <c r="AF169" s="12">
        <f>SUM(AF12:AF161)+SUM(AH12:AH161)</f>
        <v>317</v>
      </c>
      <c r="AG169" s="12">
        <f>SUM(AF12:AF161)/(SUM(AF12:AF161)+SUM(AG12:AG161))</f>
        <v>0.99683544303797467</v>
      </c>
      <c r="AH169" s="12">
        <f>SUM(AF12:AF161)/(SUM(AF12:AF161)+SUM(AH12:AH161))</f>
        <v>0.99369085173501581</v>
      </c>
      <c r="AI169" s="13">
        <f>SUM(AI12:AI161)+SUM(AK12:AK161)</f>
        <v>5</v>
      </c>
      <c r="AJ169" s="13">
        <f>SUM(AI12:AI161)/(SUM(AI12:AI161)+SUM(AJ12:AJ161))</f>
        <v>0.13636363636363635</v>
      </c>
      <c r="AK169" s="13">
        <f>SUM(AI12:AI161)/(SUM(AI12:AI161)+SUM(AK12:AK161))</f>
        <v>0.6</v>
      </c>
      <c r="AL169" s="12">
        <f>SUM(AL12:AL161)+SUM(AN12:AN161)</f>
        <v>202</v>
      </c>
      <c r="AM169" s="12">
        <f>SUM(AL12:AL161)/(SUM(AL12:AL161)+SUM(AM12:AM161))</f>
        <v>0.94736842105263153</v>
      </c>
      <c r="AN169" s="12">
        <f>SUM(AL12:AL161)/(SUM(AL12:AL161)+SUM(AN12:AN161))</f>
        <v>0.98019801980198018</v>
      </c>
      <c r="AO169" s="12">
        <f>SUM(AO12:AO161)+SUM(AQ12:AQ161)</f>
        <v>53</v>
      </c>
      <c r="AP169" s="12">
        <f>SUM(AO12:AO161)/(SUM(AO12:AO161)+SUM(AP12:AP161))</f>
        <v>1</v>
      </c>
      <c r="AQ169" s="12">
        <f>SUM(AO12:AO161)/(SUM(AO12:AO161)+SUM(AQ12:AQ161))</f>
        <v>1</v>
      </c>
      <c r="AR169">
        <f>SUM(AR12:AR161)+SUM(AT12:AT161)</f>
        <v>74</v>
      </c>
      <c r="AS169" s="12">
        <f>SUM(AR12:AR161)/(SUM(AR12:AR161)+SUM(AS12:AS161))</f>
        <v>0.90123456790123457</v>
      </c>
      <c r="AT169" s="12">
        <f>SUM(AR12:AR161)/(SUM(AR12:AR161)+SUM(AT12:AT161))</f>
        <v>0.98648648648648651</v>
      </c>
      <c r="AU169" s="12">
        <f>SUM(AU12:AU161)+SUM(AW12:AW161)</f>
        <v>229</v>
      </c>
      <c r="AV169" s="12">
        <f>SUM(AU12:AU161)/(SUM(AU12:AU161)+SUM(AV12:AV161))</f>
        <v>0.92181069958847739</v>
      </c>
      <c r="AW169" s="12">
        <f>SUM(AU12:AU161)/(SUM(AU12:AU161)+SUM(AW12:AW161))</f>
        <v>0.97816593886462877</v>
      </c>
      <c r="AX169" s="12">
        <f>SUM(AX12:AX161)+SUM(AZ12:AZ161)</f>
        <v>99</v>
      </c>
      <c r="AY169" s="12">
        <f>SUM(AX12:AX161)/(SUM(AX12:AX161)+SUM(AY12:AY161))</f>
        <v>0.99</v>
      </c>
      <c r="AZ169" s="12">
        <f>SUM(AX12:AX161)/(SUM(AX12:AX161)+SUM(AZ12:AZ161))</f>
        <v>1</v>
      </c>
      <c r="BA169" s="12">
        <f>SUM(BA12:BA161)+SUM(BC12:BC161)</f>
        <v>125</v>
      </c>
      <c r="BB169" s="13">
        <f>SUM(BA12:BA161)/(SUM(BA12:BA161)+SUM(BB12:BB161))</f>
        <v>0.47234042553191491</v>
      </c>
      <c r="BC169" s="13">
        <f>SUM(BA12:BA161)/(SUM(BA12:BA161)+SUM(BC12:BC161))</f>
        <v>0.88800000000000001</v>
      </c>
      <c r="BD169" s="12">
        <f>SUM(BD12:BD161)+SUM(BF12:BF161)</f>
        <v>53</v>
      </c>
      <c r="BE169" s="13">
        <f>SUM(BD12:BD161)/(SUM(BD12:BD161)+SUM(BE12:BE161))</f>
        <v>0.5145631067961165</v>
      </c>
      <c r="BF169" s="12">
        <f>SUM(BD12:BD161)/(SUM(BD12:BD161)+SUM(BF12:BF161))</f>
        <v>1</v>
      </c>
      <c r="BG169" s="12">
        <f>SUM(BG12:BG161)+SUM(BI12:BI161)</f>
        <v>115</v>
      </c>
      <c r="BH169" s="12" t="e">
        <f>SUM(BG12:BG161)/(SUM(BG12:BG161)+SUM(BH12:BH161))</f>
        <v>#DIV/0!</v>
      </c>
      <c r="BI169" s="12">
        <f>SUM(BG12:BG161)/(SUM(BG12:BG161)+SUM(BI12:BI161))</f>
        <v>0</v>
      </c>
      <c r="BJ169" s="12">
        <f>SUM(BJ12:BJ161)+SUM(BL12:BL161)</f>
        <v>373</v>
      </c>
      <c r="BK169" s="12">
        <f>SUM(BJ12:BJ161)/(SUM(BJ12:BJ161)+SUM(BK12:BK161))</f>
        <v>1</v>
      </c>
      <c r="BL169" s="12">
        <f>SUM(BJ12:BJ161)/(SUM(BJ12:BJ161)+SUM(BL12:BL161))</f>
        <v>0.95442359249329756</v>
      </c>
      <c r="BM169" s="12">
        <f>SUM(BM12:BM161)+SUM(BO12:BO161)</f>
        <v>209</v>
      </c>
      <c r="BN169" s="12">
        <f>SUM(BM12:BM161)/(SUM(BM12:BM161)+SUM(BN12:BN161))</f>
        <v>0.79770992366412219</v>
      </c>
      <c r="BO169" s="12">
        <f>SUM(BM12:BM161)/(SUM(BM12:BM161)+SUM(BO12:BO161))</f>
        <v>1</v>
      </c>
      <c r="BP169" s="12">
        <f>SUM(BP12:BP161)+SUM(BR12:BR161)</f>
        <v>116</v>
      </c>
      <c r="BQ169" s="12">
        <f>SUM(BP12:BP161)/(SUM(BP12:BP161)+SUM(BQ12:BQ161))</f>
        <v>0.99145299145299148</v>
      </c>
      <c r="BR169" s="12">
        <f>SUM(BP12:BP161)/(SUM(BP12:BP161)+SUM(BR12:BR161))</f>
        <v>1</v>
      </c>
      <c r="BS169" s="12">
        <f>SUM(BS12:BS161)+SUM(BU12:BU161)</f>
        <v>152</v>
      </c>
      <c r="BT169" s="12">
        <f>SUM(BS12:BS161)/(SUM(BS12:BS161)+SUM(BT12:BT161))</f>
        <v>1</v>
      </c>
      <c r="BU169" s="12">
        <f>SUM(BS12:BS161)/(SUM(BS12:BS161)+SUM(BU12:BU161))</f>
        <v>1</v>
      </c>
      <c r="BV169" s="12">
        <f>SUM(BV12:BV161)+SUM(BX12:BX161)</f>
        <v>201</v>
      </c>
      <c r="BW169" s="12">
        <f>SUM(BV12:BV161)/(SUM(BV12:BV161)+SUM(BW12:BW161))</f>
        <v>0.99504950495049505</v>
      </c>
      <c r="BX169" s="12">
        <f>SUM(BV12:BV161)/(SUM(BV12:BV161)+SUM(BX12:BX161))</f>
        <v>1</v>
      </c>
      <c r="BY169" s="12">
        <f>SUM(BY12:BY161)+SUM(CA12:CA161)</f>
        <v>115</v>
      </c>
      <c r="BZ169" s="12">
        <f>SUM(BY12:BY161)/(SUM(BY12:BY161)+SUM(BZ12:BZ161))</f>
        <v>0.97457627118644063</v>
      </c>
      <c r="CA169" s="12">
        <f>SUM(BY12:BY161)/(SUM(BY12:BY161)+SUM(CA12:CA161))</f>
        <v>1</v>
      </c>
      <c r="CB169" s="12">
        <f>SUM(CB12:CB161)+SUM(CD12:CD161)</f>
        <v>146</v>
      </c>
      <c r="CC169" s="12">
        <f>SUM(CB12:CB161)/(SUM(CB12:CB161)+SUM(CC12:CC161))</f>
        <v>1</v>
      </c>
      <c r="CD169" s="12">
        <f>SUM(CB12:CB161)/(SUM(CB12:CB161)+SUM(CD12:CD161))</f>
        <v>1</v>
      </c>
      <c r="CE169" s="13">
        <f>SUM(CE12:CE161)+SUM(CG12:CG161)</f>
        <v>11</v>
      </c>
      <c r="CF169" s="13">
        <f>SUM(CE12:CE161)/(SUM(CE12:CE161)+SUM(CF12:CF161))</f>
        <v>0.15873015873015872</v>
      </c>
      <c r="CG169" s="13">
        <f>SUM(CE12:CE161)/(SUM(CE12:CE161)+SUM(CG12:CG161))</f>
        <v>0.90909090909090906</v>
      </c>
      <c r="CH169" s="12">
        <f>SUM(CH12:CH161)+SUM(CJ12:CJ161)</f>
        <v>1</v>
      </c>
      <c r="CI169" s="12">
        <f>SUM(CH12:CH161)/(SUM(CH12:CH161)+SUM(CI12:CI161))</f>
        <v>1</v>
      </c>
      <c r="CJ169" s="12">
        <f>SUM(CH12:CH161)/(SUM(CH12:CH161)+SUM(CJ12:CJ161))</f>
        <v>1</v>
      </c>
      <c r="CK169" s="12">
        <f>SUM(CK12:CK161)+SUM(CM12:CM161)</f>
        <v>0</v>
      </c>
      <c r="CL169" s="12" t="e">
        <f>SUM(CK12:CK161)/(SUM(CK12:CK161)+SUM(CL12:CL161))</f>
        <v>#DIV/0!</v>
      </c>
      <c r="CM169" s="12" t="e">
        <f>SUM(CK12:CK161)/(SUM(CK12:CK161)+SUM(CM12:CM161))</f>
        <v>#DIV/0!</v>
      </c>
      <c r="CN169" s="12">
        <f>SUM(CN12:CN161)+SUM(CP12:CP161)</f>
        <v>417</v>
      </c>
      <c r="CO169" s="12">
        <f>SUM(CN12:CN161)/(SUM(CN12:CN161)+SUM(CO12:CO161))</f>
        <v>0.96690307328605196</v>
      </c>
      <c r="CP169" s="12">
        <f>SUM(CN12:CN161)/(SUM(CN12:CN161)+SUM(CP12:CP161))</f>
        <v>0.98081534772182255</v>
      </c>
      <c r="CQ169">
        <f>SUM(CQ12:CQ161) / COUNT(CQ12:CQ161)</f>
        <v>0.8</v>
      </c>
      <c r="CR169">
        <f>COUNT(CQ12:CQ161)</f>
        <v>150</v>
      </c>
    </row>
    <row r="170" spans="1:96">
      <c r="CP170">
        <f>SUM(CN12:CN161)</f>
        <v>409</v>
      </c>
      <c r="CQ170">
        <f>SUM(CQ12:CQ161)</f>
        <v>120</v>
      </c>
    </row>
  </sheetData>
  <mergeCells count="76">
    <mergeCell ref="B6:AB6"/>
    <mergeCell ref="AC6:BI6"/>
    <mergeCell ref="BJ6:BL6"/>
    <mergeCell ref="BM6:CM6"/>
    <mergeCell ref="CN6:CP6"/>
    <mergeCell ref="CQ6:CR6"/>
    <mergeCell ref="CE10:CG10"/>
    <mergeCell ref="CH10:CJ10"/>
    <mergeCell ref="CK10:CM10"/>
    <mergeCell ref="CN10:CP10"/>
    <mergeCell ref="CQ10:CR10"/>
    <mergeCell ref="BS10:BU10"/>
    <mergeCell ref="BV10:BX10"/>
    <mergeCell ref="BY10:CA10"/>
    <mergeCell ref="CB10:CD10"/>
    <mergeCell ref="AI10:AK10"/>
    <mergeCell ref="AL10:AN10"/>
    <mergeCell ref="AO10:AQ10"/>
    <mergeCell ref="AX10:AZ10"/>
    <mergeCell ref="BA10:BC10"/>
    <mergeCell ref="BD10:BF10"/>
    <mergeCell ref="AR10:AT10"/>
    <mergeCell ref="AU10:AW10"/>
    <mergeCell ref="BG10:BI10"/>
    <mergeCell ref="BM10:BO10"/>
    <mergeCell ref="BP10:BR10"/>
    <mergeCell ref="Q10:S10"/>
    <mergeCell ref="B164:AB164"/>
    <mergeCell ref="AC164:BI164"/>
    <mergeCell ref="BJ164:BL164"/>
    <mergeCell ref="BM164:CM164"/>
    <mergeCell ref="B10:D10"/>
    <mergeCell ref="E10:G10"/>
    <mergeCell ref="H10:J10"/>
    <mergeCell ref="K10:M10"/>
    <mergeCell ref="N10:P10"/>
    <mergeCell ref="T10:V10"/>
    <mergeCell ref="W10:Y10"/>
    <mergeCell ref="Z10:AB10"/>
    <mergeCell ref="BJ10:BL10"/>
    <mergeCell ref="AC10:AE10"/>
    <mergeCell ref="AF10:AH10"/>
    <mergeCell ref="CN164:CP164"/>
    <mergeCell ref="CQ164:CR164"/>
    <mergeCell ref="B167:D167"/>
    <mergeCell ref="E167:G167"/>
    <mergeCell ref="H167:J167"/>
    <mergeCell ref="K167:M167"/>
    <mergeCell ref="N167:P167"/>
    <mergeCell ref="Q167:S167"/>
    <mergeCell ref="T167:V167"/>
    <mergeCell ref="W167:Y167"/>
    <mergeCell ref="Z167:AB167"/>
    <mergeCell ref="AC167:AE167"/>
    <mergeCell ref="AF167:AH167"/>
    <mergeCell ref="AI167:AK167"/>
    <mergeCell ref="AL167:AN167"/>
    <mergeCell ref="AO167:AQ167"/>
    <mergeCell ref="AR167:AT167"/>
    <mergeCell ref="AU167:AW167"/>
    <mergeCell ref="AX167:AZ167"/>
    <mergeCell ref="BA167:BC167"/>
    <mergeCell ref="BD167:BF167"/>
    <mergeCell ref="BG167:BI167"/>
    <mergeCell ref="BJ167:BL167"/>
    <mergeCell ref="BM167:BO167"/>
    <mergeCell ref="BP167:BR167"/>
    <mergeCell ref="BS167:BU167"/>
    <mergeCell ref="CK167:CM167"/>
    <mergeCell ref="CN167:CP167"/>
    <mergeCell ref="CQ167:CR167"/>
    <mergeCell ref="BV167:BX167"/>
    <mergeCell ref="BY167:CA167"/>
    <mergeCell ref="CB167:CD167"/>
    <mergeCell ref="CE167:CG167"/>
    <mergeCell ref="CH167:CJ167"/>
  </mergeCells>
  <conditionalFormatting sqref="A153:A159">
    <cfRule type="duplicateValues" dxfId="11" priority="1"/>
    <cfRule type="duplicateValues" dxfId="10" priority="2"/>
    <cfRule type="duplicateValues" dxfId="9" priority="4"/>
  </conditionalFormatting>
  <conditionalFormatting sqref="A153:A159">
    <cfRule type="duplicateValues" dxfId="8" priority="3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70"/>
  <sheetViews>
    <sheetView topLeftCell="A3" workbookViewId="0">
      <selection activeCell="B10" sqref="B10:CR11"/>
    </sheetView>
  </sheetViews>
  <sheetFormatPr baseColWidth="10" defaultRowHeight="15" x14ac:dyDescent="0"/>
  <cols>
    <col min="1" max="1" width="11.5" bestFit="1" customWidth="1"/>
    <col min="2" max="2" width="6.83203125" bestFit="1" customWidth="1"/>
    <col min="3" max="4" width="4.83203125" bestFit="1" customWidth="1"/>
    <col min="5" max="5" width="5.83203125" bestFit="1" customWidth="1"/>
    <col min="6" max="7" width="4.83203125" bestFit="1" customWidth="1"/>
    <col min="8" max="8" width="5.83203125" bestFit="1" customWidth="1"/>
    <col min="9" max="10" width="4.83203125" bestFit="1" customWidth="1"/>
    <col min="11" max="11" width="6.83203125" bestFit="1" customWidth="1"/>
    <col min="12" max="13" width="4.83203125" bestFit="1" customWidth="1"/>
    <col min="14" max="14" width="6.83203125" bestFit="1" customWidth="1"/>
    <col min="15" max="16" width="4.83203125" bestFit="1" customWidth="1"/>
    <col min="17" max="17" width="6.83203125" bestFit="1" customWidth="1"/>
    <col min="18" max="19" width="4.83203125" bestFit="1" customWidth="1"/>
    <col min="20" max="20" width="5.83203125" bestFit="1" customWidth="1"/>
    <col min="21" max="22" width="4.83203125" bestFit="1" customWidth="1"/>
    <col min="23" max="23" width="6.83203125" bestFit="1" customWidth="1"/>
    <col min="24" max="25" width="4.83203125" bestFit="1" customWidth="1"/>
    <col min="26" max="26" width="6.83203125" bestFit="1" customWidth="1"/>
    <col min="27" max="28" width="4.83203125" bestFit="1" customWidth="1"/>
    <col min="29" max="29" width="6" customWidth="1"/>
    <col min="30" max="31" width="4.83203125" bestFit="1" customWidth="1"/>
    <col min="32" max="32" width="6.83203125" bestFit="1" customWidth="1"/>
    <col min="33" max="37" width="4.83203125" bestFit="1" customWidth="1"/>
    <col min="38" max="38" width="6.83203125" bestFit="1" customWidth="1"/>
    <col min="39" max="40" width="4.83203125" bestFit="1" customWidth="1"/>
    <col min="41" max="41" width="5.83203125" bestFit="1" customWidth="1"/>
    <col min="42" max="43" width="4.83203125" bestFit="1" customWidth="1"/>
    <col min="44" max="44" width="5.83203125" bestFit="1" customWidth="1"/>
    <col min="45" max="46" width="4.83203125" bestFit="1" customWidth="1"/>
    <col min="47" max="47" width="6.83203125" bestFit="1" customWidth="1"/>
    <col min="48" max="49" width="4.83203125" bestFit="1" customWidth="1"/>
    <col min="50" max="50" width="6.83203125" bestFit="1" customWidth="1"/>
    <col min="51" max="52" width="4.83203125" bestFit="1" customWidth="1"/>
    <col min="53" max="53" width="6.83203125" bestFit="1" customWidth="1"/>
    <col min="54" max="55" width="4.83203125" bestFit="1" customWidth="1"/>
    <col min="56" max="56" width="5.83203125" bestFit="1" customWidth="1"/>
    <col min="57" max="58" width="4.83203125" bestFit="1" customWidth="1"/>
    <col min="59" max="59" width="6.83203125" bestFit="1" customWidth="1"/>
    <col min="60" max="60" width="7.5" bestFit="1" customWidth="1"/>
    <col min="61" max="61" width="4.83203125" bestFit="1" customWidth="1"/>
    <col min="62" max="62" width="6.83203125" bestFit="1" customWidth="1"/>
    <col min="63" max="64" width="4.83203125" bestFit="1" customWidth="1"/>
    <col min="65" max="65" width="6.83203125" bestFit="1" customWidth="1"/>
    <col min="66" max="67" width="4.83203125" bestFit="1" customWidth="1"/>
    <col min="68" max="68" width="6.83203125" bestFit="1" customWidth="1"/>
    <col min="69" max="70" width="4.83203125" bestFit="1" customWidth="1"/>
    <col min="71" max="71" width="6.83203125" bestFit="1" customWidth="1"/>
    <col min="72" max="73" width="4.83203125" bestFit="1" customWidth="1"/>
    <col min="74" max="74" width="6.83203125" bestFit="1" customWidth="1"/>
    <col min="75" max="76" width="4.83203125" bestFit="1" customWidth="1"/>
    <col min="77" max="77" width="6.83203125" bestFit="1" customWidth="1"/>
    <col min="78" max="79" width="4.83203125" bestFit="1" customWidth="1"/>
    <col min="80" max="80" width="6.83203125" bestFit="1" customWidth="1"/>
    <col min="81" max="82" width="4.83203125" bestFit="1" customWidth="1"/>
    <col min="83" max="83" width="5.83203125" bestFit="1" customWidth="1"/>
    <col min="84" max="89" width="4.83203125" bestFit="1" customWidth="1"/>
    <col min="90" max="90" width="9.33203125" customWidth="1"/>
    <col min="91" max="91" width="4" customWidth="1"/>
    <col min="92" max="92" width="6.83203125" customWidth="1"/>
    <col min="93" max="94" width="4.83203125" bestFit="1" customWidth="1"/>
    <col min="95" max="95" width="5.1640625" customWidth="1"/>
    <col min="96" max="96" width="4.1640625" bestFit="1" customWidth="1"/>
  </cols>
  <sheetData>
    <row r="1" spans="1:97">
      <c r="A1" s="1"/>
    </row>
    <row r="5" spans="1:97" ht="16" thickBot="1"/>
    <row r="6" spans="1:97" ht="30" customHeight="1" thickBot="1">
      <c r="B6" s="24" t="s">
        <v>176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6"/>
      <c r="AC6" s="24" t="s">
        <v>177</v>
      </c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6"/>
      <c r="BJ6" s="24" t="s">
        <v>178</v>
      </c>
      <c r="BK6" s="25"/>
      <c r="BL6" s="26"/>
      <c r="BM6" s="24" t="s">
        <v>179</v>
      </c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6"/>
      <c r="CN6" s="24" t="s">
        <v>180</v>
      </c>
      <c r="CO6" s="25"/>
      <c r="CP6" s="26"/>
      <c r="CQ6" s="24" t="s">
        <v>181</v>
      </c>
      <c r="CR6" s="26"/>
    </row>
    <row r="7" spans="1:97" ht="16" hidden="1" thickBot="1"/>
    <row r="8" spans="1:97" ht="16" hidden="1" thickBot="1"/>
    <row r="9" spans="1:97" ht="16" hidden="1" thickBot="1"/>
    <row r="10" spans="1:97" ht="218" customHeight="1">
      <c r="B10" s="20" t="s">
        <v>139</v>
      </c>
      <c r="C10" s="18"/>
      <c r="D10" s="18"/>
      <c r="E10" s="18" t="s">
        <v>140</v>
      </c>
      <c r="F10" s="18"/>
      <c r="G10" s="18"/>
      <c r="H10" s="18" t="s">
        <v>141</v>
      </c>
      <c r="I10" s="18"/>
      <c r="J10" s="18"/>
      <c r="K10" s="18" t="s">
        <v>142</v>
      </c>
      <c r="L10" s="18"/>
      <c r="M10" s="18"/>
      <c r="N10" s="18" t="s">
        <v>143</v>
      </c>
      <c r="O10" s="18"/>
      <c r="P10" s="18"/>
      <c r="Q10" s="18" t="s">
        <v>144</v>
      </c>
      <c r="R10" s="18"/>
      <c r="S10" s="18"/>
      <c r="T10" s="18" t="s">
        <v>145</v>
      </c>
      <c r="U10" s="18"/>
      <c r="V10" s="18"/>
      <c r="W10" s="18" t="s">
        <v>146</v>
      </c>
      <c r="X10" s="18"/>
      <c r="Y10" s="18"/>
      <c r="Z10" s="18" t="s">
        <v>147</v>
      </c>
      <c r="AA10" s="18"/>
      <c r="AB10" s="19"/>
      <c r="AC10" s="20" t="s">
        <v>172</v>
      </c>
      <c r="AD10" s="18"/>
      <c r="AE10" s="23"/>
      <c r="AF10" s="17" t="s">
        <v>173</v>
      </c>
      <c r="AG10" s="18"/>
      <c r="AH10" s="23"/>
      <c r="AI10" s="17" t="s">
        <v>174</v>
      </c>
      <c r="AJ10" s="18"/>
      <c r="AK10" s="23"/>
      <c r="AL10" s="17" t="s">
        <v>149</v>
      </c>
      <c r="AM10" s="18"/>
      <c r="AN10" s="23"/>
      <c r="AO10" s="17" t="s">
        <v>150</v>
      </c>
      <c r="AP10" s="18"/>
      <c r="AQ10" s="23"/>
      <c r="AR10" s="17" t="s">
        <v>166</v>
      </c>
      <c r="AS10" s="18"/>
      <c r="AT10" s="23"/>
      <c r="AU10" s="17" t="s">
        <v>167</v>
      </c>
      <c r="AV10" s="18"/>
      <c r="AW10" s="23"/>
      <c r="AX10" s="17" t="s">
        <v>168</v>
      </c>
      <c r="AY10" s="18"/>
      <c r="AZ10" s="23"/>
      <c r="BA10" s="17" t="s">
        <v>171</v>
      </c>
      <c r="BB10" s="18"/>
      <c r="BC10" s="23"/>
      <c r="BD10" s="17" t="s">
        <v>170</v>
      </c>
      <c r="BE10" s="18"/>
      <c r="BF10" s="18"/>
      <c r="BG10" s="17" t="s">
        <v>169</v>
      </c>
      <c r="BH10" s="18"/>
      <c r="BI10" s="18"/>
      <c r="BJ10" s="20" t="s">
        <v>148</v>
      </c>
      <c r="BK10" s="18"/>
      <c r="BL10" s="19"/>
      <c r="BM10" s="20" t="s">
        <v>151</v>
      </c>
      <c r="BN10" s="18"/>
      <c r="BO10" s="23"/>
      <c r="BP10" s="18" t="s">
        <v>152</v>
      </c>
      <c r="BQ10" s="18"/>
      <c r="BR10" s="18"/>
      <c r="BS10" s="17" t="s">
        <v>153</v>
      </c>
      <c r="BT10" s="18"/>
      <c r="BU10" s="23"/>
      <c r="BV10" s="17" t="s">
        <v>154</v>
      </c>
      <c r="BW10" s="18"/>
      <c r="BX10" s="23"/>
      <c r="BY10" s="17" t="s">
        <v>155</v>
      </c>
      <c r="BZ10" s="18"/>
      <c r="CA10" s="23"/>
      <c r="CB10" s="17" t="s">
        <v>156</v>
      </c>
      <c r="CC10" s="18"/>
      <c r="CD10" s="23"/>
      <c r="CE10" s="17" t="s">
        <v>157</v>
      </c>
      <c r="CF10" s="18"/>
      <c r="CG10" s="23"/>
      <c r="CH10" s="17" t="s">
        <v>158</v>
      </c>
      <c r="CI10" s="18"/>
      <c r="CJ10" s="23"/>
      <c r="CK10" s="17" t="s">
        <v>159</v>
      </c>
      <c r="CL10" s="18"/>
      <c r="CM10" s="19"/>
      <c r="CN10" s="20" t="s">
        <v>160</v>
      </c>
      <c r="CO10" s="18"/>
      <c r="CP10" s="19"/>
      <c r="CQ10" s="21" t="s">
        <v>161</v>
      </c>
      <c r="CR10" s="22"/>
    </row>
    <row r="11" spans="1:97" ht="78" thickBot="1">
      <c r="B11" s="3" t="s">
        <v>162</v>
      </c>
      <c r="C11" s="4" t="s">
        <v>163</v>
      </c>
      <c r="D11" s="4" t="s">
        <v>164</v>
      </c>
      <c r="E11" s="4" t="s">
        <v>162</v>
      </c>
      <c r="F11" s="4" t="s">
        <v>163</v>
      </c>
      <c r="G11" s="4" t="s">
        <v>164</v>
      </c>
      <c r="H11" s="4" t="s">
        <v>162</v>
      </c>
      <c r="I11" s="4" t="s">
        <v>163</v>
      </c>
      <c r="J11" s="4" t="s">
        <v>164</v>
      </c>
      <c r="K11" s="4" t="s">
        <v>162</v>
      </c>
      <c r="L11" s="4" t="s">
        <v>163</v>
      </c>
      <c r="M11" s="4" t="s">
        <v>164</v>
      </c>
      <c r="N11" s="4" t="s">
        <v>162</v>
      </c>
      <c r="O11" s="4" t="s">
        <v>163</v>
      </c>
      <c r="P11" s="4" t="s">
        <v>164</v>
      </c>
      <c r="Q11" s="4" t="s">
        <v>162</v>
      </c>
      <c r="R11" s="4" t="s">
        <v>163</v>
      </c>
      <c r="S11" s="4" t="s">
        <v>164</v>
      </c>
      <c r="T11" s="4" t="s">
        <v>162</v>
      </c>
      <c r="U11" s="4" t="s">
        <v>163</v>
      </c>
      <c r="V11" s="4" t="s">
        <v>164</v>
      </c>
      <c r="W11" s="4" t="s">
        <v>162</v>
      </c>
      <c r="X11" s="4" t="s">
        <v>163</v>
      </c>
      <c r="Y11" s="4" t="s">
        <v>164</v>
      </c>
      <c r="Z11" s="4" t="s">
        <v>162</v>
      </c>
      <c r="AA11" s="4" t="s">
        <v>163</v>
      </c>
      <c r="AB11" s="7" t="s">
        <v>164</v>
      </c>
      <c r="AC11" s="3" t="s">
        <v>162</v>
      </c>
      <c r="AD11" s="4" t="s">
        <v>163</v>
      </c>
      <c r="AE11" s="5" t="s">
        <v>164</v>
      </c>
      <c r="AF11" s="6" t="s">
        <v>162</v>
      </c>
      <c r="AG11" s="4" t="s">
        <v>163</v>
      </c>
      <c r="AH11" s="5" t="s">
        <v>164</v>
      </c>
      <c r="AI11" s="6" t="s">
        <v>162</v>
      </c>
      <c r="AJ11" s="4" t="s">
        <v>163</v>
      </c>
      <c r="AK11" s="5" t="s">
        <v>164</v>
      </c>
      <c r="AL11" s="6" t="s">
        <v>162</v>
      </c>
      <c r="AM11" s="4" t="s">
        <v>163</v>
      </c>
      <c r="AN11" s="5" t="s">
        <v>164</v>
      </c>
      <c r="AO11" s="6" t="s">
        <v>162</v>
      </c>
      <c r="AP11" s="4" t="s">
        <v>163</v>
      </c>
      <c r="AQ11" s="5" t="s">
        <v>164</v>
      </c>
      <c r="AR11" s="6" t="s">
        <v>162</v>
      </c>
      <c r="AS11" s="4" t="s">
        <v>163</v>
      </c>
      <c r="AT11" s="5" t="s">
        <v>164</v>
      </c>
      <c r="AU11" s="6" t="s">
        <v>162</v>
      </c>
      <c r="AV11" s="4" t="s">
        <v>163</v>
      </c>
      <c r="AW11" s="5" t="s">
        <v>164</v>
      </c>
      <c r="AX11" s="6" t="s">
        <v>162</v>
      </c>
      <c r="AY11" s="4" t="s">
        <v>163</v>
      </c>
      <c r="AZ11" s="4" t="s">
        <v>164</v>
      </c>
      <c r="BA11" s="4" t="s">
        <v>162</v>
      </c>
      <c r="BB11" s="4" t="s">
        <v>163</v>
      </c>
      <c r="BC11" s="4" t="s">
        <v>164</v>
      </c>
      <c r="BD11" s="4" t="s">
        <v>162</v>
      </c>
      <c r="BE11" s="4" t="s">
        <v>163</v>
      </c>
      <c r="BF11" s="4" t="s">
        <v>164</v>
      </c>
      <c r="BG11" s="4" t="s">
        <v>162</v>
      </c>
      <c r="BH11" s="4" t="s">
        <v>163</v>
      </c>
      <c r="BI11" s="4" t="s">
        <v>164</v>
      </c>
      <c r="BJ11" s="3" t="s">
        <v>162</v>
      </c>
      <c r="BK11" s="4" t="s">
        <v>163</v>
      </c>
      <c r="BL11" s="7" t="s">
        <v>164</v>
      </c>
      <c r="BM11" s="3" t="s">
        <v>162</v>
      </c>
      <c r="BN11" s="4" t="s">
        <v>163</v>
      </c>
      <c r="BO11" s="4" t="s">
        <v>164</v>
      </c>
      <c r="BP11" s="4" t="s">
        <v>162</v>
      </c>
      <c r="BQ11" s="4" t="s">
        <v>163</v>
      </c>
      <c r="BR11" s="4" t="s">
        <v>164</v>
      </c>
      <c r="BS11" s="4" t="s">
        <v>162</v>
      </c>
      <c r="BT11" s="4" t="s">
        <v>163</v>
      </c>
      <c r="BU11" s="5" t="s">
        <v>164</v>
      </c>
      <c r="BV11" s="6" t="s">
        <v>162</v>
      </c>
      <c r="BW11" s="4" t="s">
        <v>163</v>
      </c>
      <c r="BX11" s="5" t="s">
        <v>164</v>
      </c>
      <c r="BY11" s="6" t="s">
        <v>162</v>
      </c>
      <c r="BZ11" s="4" t="s">
        <v>163</v>
      </c>
      <c r="CA11" s="5" t="s">
        <v>164</v>
      </c>
      <c r="CB11" s="6" t="s">
        <v>162</v>
      </c>
      <c r="CC11" s="4" t="s">
        <v>163</v>
      </c>
      <c r="CD11" s="5" t="s">
        <v>164</v>
      </c>
      <c r="CE11" s="6" t="s">
        <v>162</v>
      </c>
      <c r="CF11" s="4" t="s">
        <v>163</v>
      </c>
      <c r="CG11" s="5" t="s">
        <v>164</v>
      </c>
      <c r="CH11" s="6" t="s">
        <v>162</v>
      </c>
      <c r="CI11" s="4" t="s">
        <v>163</v>
      </c>
      <c r="CJ11" s="5" t="s">
        <v>164</v>
      </c>
      <c r="CK11" s="6" t="s">
        <v>162</v>
      </c>
      <c r="CL11" s="4" t="s">
        <v>163</v>
      </c>
      <c r="CM11" s="7" t="s">
        <v>164</v>
      </c>
      <c r="CN11" s="3" t="s">
        <v>162</v>
      </c>
      <c r="CO11" s="4" t="s">
        <v>163</v>
      </c>
      <c r="CP11" s="7" t="s">
        <v>164</v>
      </c>
      <c r="CQ11" s="8" t="s">
        <v>175</v>
      </c>
      <c r="CR11" s="9" t="s">
        <v>165</v>
      </c>
    </row>
    <row r="12" spans="1:97">
      <c r="A12" t="s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1</v>
      </c>
      <c r="CR12">
        <v>0</v>
      </c>
    </row>
    <row r="13" spans="1:97">
      <c r="A13" t="s">
        <v>1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0</v>
      </c>
      <c r="M13">
        <v>0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0</v>
      </c>
      <c r="U13">
        <v>0</v>
      </c>
      <c r="V13">
        <v>0</v>
      </c>
      <c r="W13">
        <v>3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16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17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17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17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21</v>
      </c>
      <c r="BK13">
        <v>0</v>
      </c>
      <c r="BL13">
        <v>0</v>
      </c>
      <c r="BM13">
        <v>23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23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8</v>
      </c>
      <c r="CO13">
        <v>0</v>
      </c>
      <c r="CP13">
        <v>0</v>
      </c>
      <c r="CQ13">
        <v>1</v>
      </c>
      <c r="CR13">
        <v>0</v>
      </c>
    </row>
    <row r="14" spans="1:97">
      <c r="A14" t="s">
        <v>2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0</v>
      </c>
      <c r="T14">
        <v>0</v>
      </c>
      <c r="U14">
        <v>0</v>
      </c>
      <c r="V14">
        <v>0</v>
      </c>
      <c r="W14">
        <v>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3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3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3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7</v>
      </c>
      <c r="BK14">
        <v>0</v>
      </c>
      <c r="BL14">
        <v>0</v>
      </c>
      <c r="BM14">
        <v>6</v>
      </c>
      <c r="BN14">
        <v>37</v>
      </c>
      <c r="BO14">
        <v>0</v>
      </c>
      <c r="BP14">
        <v>2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6</v>
      </c>
      <c r="BW14">
        <v>0</v>
      </c>
      <c r="BX14">
        <v>0</v>
      </c>
      <c r="BY14">
        <v>2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37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6</v>
      </c>
      <c r="CO14">
        <v>0</v>
      </c>
      <c r="CP14">
        <v>0</v>
      </c>
      <c r="CQ14">
        <v>0</v>
      </c>
      <c r="CR14">
        <v>1</v>
      </c>
      <c r="CS14" t="s">
        <v>182</v>
      </c>
    </row>
    <row r="15" spans="1:97">
      <c r="A15" t="s">
        <v>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0</v>
      </c>
      <c r="CP15">
        <v>0</v>
      </c>
      <c r="CQ15">
        <v>1</v>
      </c>
      <c r="CR15">
        <v>0</v>
      </c>
    </row>
    <row r="16" spans="1:97">
      <c r="A16" t="s">
        <v>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0</v>
      </c>
      <c r="CQ16">
        <v>1</v>
      </c>
      <c r="CR16">
        <v>0</v>
      </c>
    </row>
    <row r="17" spans="1:96">
      <c r="A17" t="s">
        <v>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1</v>
      </c>
      <c r="CR17">
        <v>0</v>
      </c>
    </row>
    <row r="18" spans="1:96">
      <c r="A18" t="s">
        <v>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1</v>
      </c>
      <c r="CR18">
        <v>0</v>
      </c>
    </row>
    <row r="19" spans="1:96">
      <c r="A19" t="s">
        <v>7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1</v>
      </c>
      <c r="CR19">
        <v>0</v>
      </c>
    </row>
    <row r="20" spans="1:96">
      <c r="A20" t="s">
        <v>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1</v>
      </c>
      <c r="CR20">
        <v>0</v>
      </c>
    </row>
    <row r="21" spans="1:96">
      <c r="A21" t="s">
        <v>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0</v>
      </c>
      <c r="CQ21">
        <v>1</v>
      </c>
      <c r="CR21">
        <v>0</v>
      </c>
    </row>
    <row r="22" spans="1:96">
      <c r="A22" t="s">
        <v>10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1</v>
      </c>
      <c r="CR22">
        <v>0</v>
      </c>
    </row>
    <row r="23" spans="1:96">
      <c r="A23" t="s">
        <v>11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0</v>
      </c>
      <c r="S23">
        <v>0</v>
      </c>
      <c r="T23">
        <v>0</v>
      </c>
      <c r="U23">
        <v>0</v>
      </c>
      <c r="V23">
        <v>0</v>
      </c>
      <c r="W23">
        <v>2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2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3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2</v>
      </c>
      <c r="CO23">
        <v>0</v>
      </c>
      <c r="CP23">
        <v>0</v>
      </c>
      <c r="CQ23">
        <v>1</v>
      </c>
      <c r="CR23">
        <v>0</v>
      </c>
    </row>
    <row r="24" spans="1:96">
      <c r="A24" t="s">
        <v>12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5</v>
      </c>
      <c r="I24">
        <v>0</v>
      </c>
      <c r="J24">
        <v>0</v>
      </c>
      <c r="K24">
        <v>5</v>
      </c>
      <c r="L24">
        <v>0</v>
      </c>
      <c r="M24">
        <v>0</v>
      </c>
      <c r="N24">
        <v>0</v>
      </c>
      <c r="O24">
        <v>0</v>
      </c>
      <c r="P24">
        <v>0</v>
      </c>
      <c r="Q24">
        <v>5</v>
      </c>
      <c r="R24">
        <v>0</v>
      </c>
      <c r="S24">
        <v>0</v>
      </c>
      <c r="T24">
        <v>0</v>
      </c>
      <c r="U24">
        <v>0</v>
      </c>
      <c r="V24">
        <v>0</v>
      </c>
      <c r="W24">
        <v>5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5</v>
      </c>
      <c r="CO24">
        <v>0</v>
      </c>
      <c r="CP24">
        <v>0</v>
      </c>
      <c r="CQ24">
        <v>1</v>
      </c>
      <c r="CR24">
        <v>0</v>
      </c>
    </row>
    <row r="25" spans="1:96">
      <c r="A25" t="s">
        <v>13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2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2</v>
      </c>
      <c r="CO25">
        <v>0</v>
      </c>
      <c r="CP25">
        <v>0</v>
      </c>
      <c r="CQ25">
        <v>1</v>
      </c>
      <c r="CR25">
        <v>0</v>
      </c>
    </row>
    <row r="26" spans="1:96">
      <c r="A26" t="s">
        <v>14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0</v>
      </c>
      <c r="CQ26">
        <v>1</v>
      </c>
      <c r="CR26">
        <v>0</v>
      </c>
    </row>
    <row r="27" spans="1:96">
      <c r="A27" t="s">
        <v>15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1</v>
      </c>
      <c r="CR27">
        <v>0</v>
      </c>
    </row>
    <row r="28" spans="1:96">
      <c r="A28" t="s">
        <v>16</v>
      </c>
      <c r="B28">
        <v>1</v>
      </c>
      <c r="C28">
        <v>0</v>
      </c>
      <c r="D28">
        <v>0</v>
      </c>
      <c r="E28">
        <v>8</v>
      </c>
      <c r="F28">
        <v>0</v>
      </c>
      <c r="G28">
        <v>0</v>
      </c>
      <c r="H28">
        <v>0</v>
      </c>
      <c r="I28">
        <v>0</v>
      </c>
      <c r="J28">
        <v>0</v>
      </c>
      <c r="K28">
        <v>9</v>
      </c>
      <c r="L28">
        <v>0</v>
      </c>
      <c r="M28">
        <v>0</v>
      </c>
      <c r="N28">
        <v>0</v>
      </c>
      <c r="O28">
        <v>0</v>
      </c>
      <c r="P28">
        <v>0</v>
      </c>
      <c r="Q28">
        <v>9</v>
      </c>
      <c r="R28">
        <v>0</v>
      </c>
      <c r="S28">
        <v>0</v>
      </c>
      <c r="T28">
        <v>0</v>
      </c>
      <c r="U28">
        <v>0</v>
      </c>
      <c r="V28">
        <v>0</v>
      </c>
      <c r="W28">
        <v>9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8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8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8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9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9</v>
      </c>
      <c r="CO28">
        <v>0</v>
      </c>
      <c r="CP28">
        <v>0</v>
      </c>
      <c r="CQ28">
        <v>1</v>
      </c>
      <c r="CR28">
        <v>0</v>
      </c>
    </row>
    <row r="29" spans="1:96">
      <c r="A29" t="s">
        <v>17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I29">
        <v>0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2</v>
      </c>
      <c r="R29">
        <v>0</v>
      </c>
      <c r="S29">
        <v>0</v>
      </c>
      <c r="T29">
        <v>0</v>
      </c>
      <c r="U29">
        <v>0</v>
      </c>
      <c r="V29">
        <v>0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2</v>
      </c>
      <c r="CO29">
        <v>0</v>
      </c>
      <c r="CP29">
        <v>0</v>
      </c>
      <c r="CQ29">
        <v>1</v>
      </c>
      <c r="CR29">
        <v>0</v>
      </c>
    </row>
    <row r="30" spans="1:96">
      <c r="A30" t="s">
        <v>18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1</v>
      </c>
      <c r="CR30">
        <v>0</v>
      </c>
    </row>
    <row r="31" spans="1:96">
      <c r="A31" t="s">
        <v>19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2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2</v>
      </c>
      <c r="U31" s="1">
        <v>0</v>
      </c>
      <c r="V31" s="1">
        <v>0</v>
      </c>
      <c r="W31" s="1">
        <v>2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2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2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3</v>
      </c>
      <c r="CO31" s="1">
        <v>0</v>
      </c>
      <c r="CP31" s="1">
        <v>0</v>
      </c>
      <c r="CQ31" s="1">
        <v>1</v>
      </c>
      <c r="CR31" s="1">
        <v>0</v>
      </c>
    </row>
    <row r="32" spans="1:96">
      <c r="A32" t="s">
        <v>20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2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2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2</v>
      </c>
      <c r="CO32">
        <v>0</v>
      </c>
      <c r="CP32">
        <v>0</v>
      </c>
      <c r="CQ32">
        <v>1</v>
      </c>
      <c r="CR32">
        <v>0</v>
      </c>
    </row>
    <row r="33" spans="1:97">
      <c r="A33" t="s">
        <v>21</v>
      </c>
      <c r="B33">
        <v>107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9</v>
      </c>
      <c r="L33">
        <v>0</v>
      </c>
      <c r="M33">
        <v>0</v>
      </c>
      <c r="N33">
        <v>98</v>
      </c>
      <c r="O33">
        <v>0</v>
      </c>
      <c r="P33">
        <v>0</v>
      </c>
      <c r="Q33">
        <v>107</v>
      </c>
      <c r="R33">
        <v>0</v>
      </c>
      <c r="S33">
        <v>0</v>
      </c>
      <c r="T33">
        <v>0</v>
      </c>
      <c r="U33">
        <v>0</v>
      </c>
      <c r="V33">
        <v>0</v>
      </c>
      <c r="W33">
        <v>9</v>
      </c>
      <c r="X33">
        <v>0</v>
      </c>
      <c r="Y33">
        <v>0</v>
      </c>
      <c r="Z33">
        <v>98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9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9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109</v>
      </c>
      <c r="CO33">
        <v>0</v>
      </c>
      <c r="CP33">
        <v>0</v>
      </c>
      <c r="CQ33">
        <v>1</v>
      </c>
      <c r="CR33">
        <v>0</v>
      </c>
    </row>
    <row r="34" spans="1:97">
      <c r="A34" t="s">
        <v>22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</v>
      </c>
      <c r="AG34">
        <v>0</v>
      </c>
      <c r="AH34">
        <v>0</v>
      </c>
      <c r="AI34">
        <v>0</v>
      </c>
      <c r="AJ34">
        <v>0</v>
      </c>
      <c r="AK34">
        <v>2</v>
      </c>
      <c r="AL34">
        <v>2</v>
      </c>
      <c r="AM34">
        <v>0</v>
      </c>
      <c r="AN34">
        <v>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</v>
      </c>
      <c r="AV34">
        <v>0</v>
      </c>
      <c r="AW34">
        <v>2</v>
      </c>
      <c r="AX34">
        <v>0</v>
      </c>
      <c r="AY34">
        <v>0</v>
      </c>
      <c r="AZ34">
        <v>0</v>
      </c>
      <c r="BA34">
        <v>2</v>
      </c>
      <c r="BB34">
        <v>0</v>
      </c>
      <c r="BC34">
        <v>2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3</v>
      </c>
      <c r="BK34">
        <v>0</v>
      </c>
      <c r="BL34">
        <v>0</v>
      </c>
      <c r="BM34">
        <v>13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13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5</v>
      </c>
      <c r="CO34">
        <v>0</v>
      </c>
      <c r="CP34">
        <v>0</v>
      </c>
      <c r="CQ34">
        <v>1</v>
      </c>
      <c r="CR34">
        <v>0</v>
      </c>
    </row>
    <row r="35" spans="1:97">
      <c r="A35" t="s">
        <v>23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5</v>
      </c>
      <c r="I35">
        <v>0</v>
      </c>
      <c r="J35">
        <v>0</v>
      </c>
      <c r="K35">
        <v>3</v>
      </c>
      <c r="L35">
        <v>0</v>
      </c>
      <c r="M35">
        <v>0</v>
      </c>
      <c r="N35">
        <v>3</v>
      </c>
      <c r="O35">
        <v>0</v>
      </c>
      <c r="P35">
        <v>0</v>
      </c>
      <c r="Q35">
        <v>5</v>
      </c>
      <c r="R35">
        <v>0</v>
      </c>
      <c r="S35">
        <v>0</v>
      </c>
      <c r="T35">
        <v>1</v>
      </c>
      <c r="U35">
        <v>0</v>
      </c>
      <c r="V35">
        <v>0</v>
      </c>
      <c r="W35">
        <v>3</v>
      </c>
      <c r="X35">
        <v>0</v>
      </c>
      <c r="Y35">
        <v>0</v>
      </c>
      <c r="Z35">
        <v>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2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2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7</v>
      </c>
      <c r="CO35">
        <v>0</v>
      </c>
      <c r="CP35">
        <v>0</v>
      </c>
      <c r="CQ35">
        <v>1</v>
      </c>
      <c r="CR35">
        <v>0</v>
      </c>
    </row>
    <row r="36" spans="1:97">
      <c r="A36" t="s">
        <v>24</v>
      </c>
      <c r="B36">
        <v>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2</v>
      </c>
      <c r="R36">
        <v>0</v>
      </c>
      <c r="S36">
        <v>0</v>
      </c>
      <c r="T36">
        <v>0</v>
      </c>
      <c r="U36">
        <v>0</v>
      </c>
      <c r="V36">
        <v>0</v>
      </c>
      <c r="W36">
        <v>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2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2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>
        <v>0</v>
      </c>
      <c r="CP36">
        <v>0</v>
      </c>
      <c r="CQ36">
        <v>1</v>
      </c>
      <c r="CR36">
        <v>0</v>
      </c>
    </row>
    <row r="37" spans="1:97">
      <c r="A37" t="s">
        <v>25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2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2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31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31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2</v>
      </c>
      <c r="CO37">
        <v>0</v>
      </c>
      <c r="CP37">
        <v>0</v>
      </c>
      <c r="CQ37">
        <v>1</v>
      </c>
      <c r="CR37">
        <v>0</v>
      </c>
    </row>
    <row r="38" spans="1:97">
      <c r="A38" t="s">
        <v>26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2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2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2</v>
      </c>
      <c r="CO38">
        <v>0</v>
      </c>
      <c r="CP38">
        <v>0</v>
      </c>
      <c r="CQ38">
        <v>1</v>
      </c>
      <c r="CR38">
        <v>0</v>
      </c>
    </row>
    <row r="39" spans="1:97">
      <c r="A39" t="s">
        <v>27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0</v>
      </c>
      <c r="CQ39">
        <v>1</v>
      </c>
      <c r="CR39">
        <v>0</v>
      </c>
    </row>
    <row r="40" spans="1:97">
      <c r="A40" t="s">
        <v>28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0</v>
      </c>
      <c r="CQ40">
        <v>1</v>
      </c>
      <c r="CR40">
        <v>0</v>
      </c>
    </row>
    <row r="41" spans="1:97">
      <c r="A41" t="s">
        <v>29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3</v>
      </c>
      <c r="I41">
        <v>0</v>
      </c>
      <c r="J41">
        <v>0</v>
      </c>
      <c r="K41">
        <v>3</v>
      </c>
      <c r="L41">
        <v>0</v>
      </c>
      <c r="M41">
        <v>0</v>
      </c>
      <c r="N41">
        <v>0</v>
      </c>
      <c r="O41">
        <v>0</v>
      </c>
      <c r="P41">
        <v>0</v>
      </c>
      <c r="Q41">
        <v>3</v>
      </c>
      <c r="R41">
        <v>0</v>
      </c>
      <c r="S41">
        <v>0</v>
      </c>
      <c r="T41">
        <v>0</v>
      </c>
      <c r="U41">
        <v>0</v>
      </c>
      <c r="V41">
        <v>0</v>
      </c>
      <c r="W41">
        <v>3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3</v>
      </c>
      <c r="CO41">
        <v>0</v>
      </c>
      <c r="CP41">
        <v>0</v>
      </c>
      <c r="CQ41">
        <v>1</v>
      </c>
      <c r="CR41">
        <v>0</v>
      </c>
    </row>
    <row r="42" spans="1:97">
      <c r="A42" t="s">
        <v>30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1</v>
      </c>
      <c r="CR42">
        <v>0</v>
      </c>
    </row>
    <row r="43" spans="1:97">
      <c r="A43" t="s">
        <v>31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2</v>
      </c>
      <c r="CO43">
        <v>0</v>
      </c>
      <c r="CP43">
        <v>1</v>
      </c>
      <c r="CQ43">
        <v>0</v>
      </c>
      <c r="CR43">
        <v>1</v>
      </c>
      <c r="CS43" t="s">
        <v>227</v>
      </c>
    </row>
    <row r="44" spans="1:97">
      <c r="A44" t="s">
        <v>32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1</v>
      </c>
      <c r="CR44">
        <v>0</v>
      </c>
    </row>
    <row r="45" spans="1:97">
      <c r="A45">
        <v>9625646048</v>
      </c>
      <c r="B45">
        <v>0</v>
      </c>
      <c r="C45">
        <v>0</v>
      </c>
      <c r="D45">
        <v>0</v>
      </c>
      <c r="E45">
        <v>5</v>
      </c>
      <c r="F45">
        <v>0</v>
      </c>
      <c r="G45">
        <v>0</v>
      </c>
      <c r="H45">
        <v>0</v>
      </c>
      <c r="I45">
        <v>0</v>
      </c>
      <c r="J45">
        <v>0</v>
      </c>
      <c r="K45">
        <v>5</v>
      </c>
      <c r="L45">
        <v>0</v>
      </c>
      <c r="M45">
        <v>0</v>
      </c>
      <c r="N45">
        <v>0</v>
      </c>
      <c r="O45">
        <v>0</v>
      </c>
      <c r="P45">
        <v>0</v>
      </c>
      <c r="Q45">
        <v>5</v>
      </c>
      <c r="R45">
        <v>0</v>
      </c>
      <c r="S45">
        <v>0</v>
      </c>
      <c r="T45">
        <v>0</v>
      </c>
      <c r="U45">
        <v>0</v>
      </c>
      <c r="V45">
        <v>0</v>
      </c>
      <c r="W45">
        <v>5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11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12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12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12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20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97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97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11</v>
      </c>
      <c r="CO45">
        <v>0</v>
      </c>
      <c r="CP45">
        <v>0</v>
      </c>
      <c r="CQ45">
        <v>1</v>
      </c>
      <c r="CR45">
        <v>0</v>
      </c>
    </row>
    <row r="46" spans="1:97">
      <c r="A46" t="s">
        <v>33</v>
      </c>
      <c r="B46" s="14">
        <v>1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1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1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1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1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1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1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1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1</v>
      </c>
      <c r="BM46" s="14">
        <v>5</v>
      </c>
      <c r="BN46" s="14">
        <v>0</v>
      </c>
      <c r="BO46" s="14">
        <v>0</v>
      </c>
      <c r="BP46" s="14">
        <v>2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5</v>
      </c>
      <c r="BW46" s="14">
        <v>0</v>
      </c>
      <c r="BX46" s="14">
        <v>0</v>
      </c>
      <c r="BY46" s="14">
        <v>0</v>
      </c>
      <c r="BZ46" s="14">
        <v>2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1</v>
      </c>
      <c r="CO46" s="14">
        <v>0</v>
      </c>
      <c r="CP46" s="14">
        <v>0</v>
      </c>
      <c r="CQ46" s="14">
        <v>0</v>
      </c>
      <c r="CR46" s="14">
        <v>1</v>
      </c>
      <c r="CS46" t="s">
        <v>220</v>
      </c>
    </row>
    <row r="47" spans="1:97">
      <c r="A47" t="s">
        <v>34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0</v>
      </c>
      <c r="K47" s="1">
        <v>2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0</v>
      </c>
      <c r="S47" s="1">
        <v>0</v>
      </c>
      <c r="T47" s="1">
        <v>1</v>
      </c>
      <c r="U47" s="1">
        <v>0</v>
      </c>
      <c r="V47" s="1">
        <v>0</v>
      </c>
      <c r="W47" s="1">
        <v>2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2</v>
      </c>
      <c r="CO47" s="1">
        <v>0</v>
      </c>
      <c r="CP47" s="1">
        <v>0</v>
      </c>
      <c r="CQ47" s="1">
        <v>1</v>
      </c>
      <c r="CR47" s="1">
        <v>0</v>
      </c>
    </row>
    <row r="48" spans="1:97">
      <c r="A48" t="s">
        <v>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2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2</v>
      </c>
      <c r="CO48">
        <v>0</v>
      </c>
      <c r="CP48">
        <v>0</v>
      </c>
      <c r="CQ48">
        <v>1</v>
      </c>
      <c r="CR48">
        <v>0</v>
      </c>
      <c r="CS48" t="s">
        <v>221</v>
      </c>
    </row>
    <row r="49" spans="1:97">
      <c r="A49" t="s">
        <v>36</v>
      </c>
      <c r="B49">
        <v>0</v>
      </c>
      <c r="C49">
        <v>0</v>
      </c>
      <c r="D49">
        <v>0</v>
      </c>
      <c r="E49">
        <v>6</v>
      </c>
      <c r="F49">
        <v>0</v>
      </c>
      <c r="G49">
        <v>0</v>
      </c>
      <c r="H49">
        <v>0</v>
      </c>
      <c r="I49">
        <v>0</v>
      </c>
      <c r="J49">
        <v>0</v>
      </c>
      <c r="K49">
        <v>5</v>
      </c>
      <c r="L49">
        <v>0</v>
      </c>
      <c r="M49">
        <v>0</v>
      </c>
      <c r="N49">
        <v>0</v>
      </c>
      <c r="O49">
        <v>0</v>
      </c>
      <c r="P49">
        <v>0</v>
      </c>
      <c r="Q49">
        <v>4</v>
      </c>
      <c r="R49">
        <v>0</v>
      </c>
      <c r="S49">
        <v>0</v>
      </c>
      <c r="T49">
        <v>2</v>
      </c>
      <c r="U49">
        <v>0</v>
      </c>
      <c r="V49">
        <v>0</v>
      </c>
      <c r="W49">
        <v>5</v>
      </c>
      <c r="X49">
        <v>0</v>
      </c>
      <c r="Y49">
        <v>0</v>
      </c>
      <c r="Z49">
        <v>1</v>
      </c>
      <c r="AA49">
        <v>0</v>
      </c>
      <c r="AB49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1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1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1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7</v>
      </c>
      <c r="CO49" s="1">
        <v>0</v>
      </c>
      <c r="CP49" s="1">
        <v>0</v>
      </c>
      <c r="CQ49" s="1">
        <v>0</v>
      </c>
      <c r="CR49" s="1">
        <v>1</v>
      </c>
      <c r="CS49" t="s">
        <v>222</v>
      </c>
    </row>
    <row r="50" spans="1:97">
      <c r="A50" t="s">
        <v>37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8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9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9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9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13</v>
      </c>
      <c r="BK50">
        <v>0</v>
      </c>
      <c r="BL50">
        <v>0</v>
      </c>
      <c r="BM50">
        <v>9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9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2</v>
      </c>
      <c r="CO50">
        <v>0</v>
      </c>
      <c r="CP50">
        <v>0</v>
      </c>
      <c r="CQ50">
        <v>1</v>
      </c>
      <c r="CR50">
        <v>0</v>
      </c>
    </row>
    <row r="51" spans="1:97">
      <c r="A51" t="s">
        <v>38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1</v>
      </c>
      <c r="CR51">
        <v>0</v>
      </c>
    </row>
    <row r="52" spans="1:97">
      <c r="A52" t="s">
        <v>39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1</v>
      </c>
      <c r="CR52">
        <v>0</v>
      </c>
    </row>
    <row r="53" spans="1:97">
      <c r="A53" t="s">
        <v>40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1</v>
      </c>
      <c r="CR53">
        <v>0</v>
      </c>
    </row>
    <row r="54" spans="1:97">
      <c r="A54" t="s">
        <v>41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1</v>
      </c>
      <c r="CO54">
        <v>0</v>
      </c>
      <c r="CP54">
        <v>0</v>
      </c>
      <c r="CQ54">
        <v>1</v>
      </c>
      <c r="CR54">
        <v>0</v>
      </c>
    </row>
    <row r="55" spans="1:97">
      <c r="A55" t="s">
        <v>42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</v>
      </c>
      <c r="CO55">
        <v>0</v>
      </c>
      <c r="CP55">
        <v>0</v>
      </c>
      <c r="CQ55">
        <v>1</v>
      </c>
      <c r="CR55">
        <v>0</v>
      </c>
    </row>
    <row r="56" spans="1:97">
      <c r="A56" t="s">
        <v>43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2</v>
      </c>
      <c r="CO56">
        <v>0</v>
      </c>
      <c r="CP56">
        <v>0</v>
      </c>
      <c r="CQ56">
        <v>1</v>
      </c>
      <c r="CR56">
        <v>0</v>
      </c>
    </row>
    <row r="57" spans="1:97">
      <c r="A57" t="s">
        <v>44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2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2</v>
      </c>
      <c r="CO57">
        <v>0</v>
      </c>
      <c r="CP57">
        <v>0</v>
      </c>
      <c r="CQ57">
        <v>1</v>
      </c>
      <c r="CR57">
        <v>0</v>
      </c>
    </row>
    <row r="58" spans="1:97">
      <c r="A58" t="s">
        <v>45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3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</v>
      </c>
      <c r="AS58">
        <v>0</v>
      </c>
      <c r="AT58">
        <v>0</v>
      </c>
      <c r="AU58">
        <v>4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4</v>
      </c>
      <c r="CO58">
        <v>0</v>
      </c>
      <c r="CP58">
        <v>0</v>
      </c>
      <c r="CQ58">
        <v>1</v>
      </c>
      <c r="CR58">
        <v>0</v>
      </c>
    </row>
    <row r="59" spans="1:97">
      <c r="A59" t="s">
        <v>46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1</v>
      </c>
      <c r="CO59">
        <v>0</v>
      </c>
      <c r="CP59">
        <v>0</v>
      </c>
      <c r="CQ59">
        <v>1</v>
      </c>
      <c r="CR59">
        <v>0</v>
      </c>
    </row>
    <row r="60" spans="1:97">
      <c r="A60" t="s">
        <v>47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2</v>
      </c>
      <c r="CO60">
        <v>0</v>
      </c>
      <c r="CP60">
        <v>0</v>
      </c>
      <c r="CQ60">
        <v>1</v>
      </c>
      <c r="CR60">
        <v>0</v>
      </c>
    </row>
    <row r="61" spans="1:97">
      <c r="A61" t="s">
        <v>48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2</v>
      </c>
      <c r="CO61">
        <v>0</v>
      </c>
      <c r="CP61">
        <v>0</v>
      </c>
      <c r="CQ61">
        <v>1</v>
      </c>
      <c r="CR61">
        <v>0</v>
      </c>
    </row>
    <row r="62" spans="1:97">
      <c r="A62" t="s">
        <v>49</v>
      </c>
      <c r="B62">
        <v>0</v>
      </c>
      <c r="C62">
        <v>0</v>
      </c>
      <c r="D62">
        <v>0</v>
      </c>
      <c r="E62">
        <v>22</v>
      </c>
      <c r="F62">
        <v>0</v>
      </c>
      <c r="G62">
        <v>0</v>
      </c>
      <c r="H62">
        <v>0</v>
      </c>
      <c r="I62">
        <v>0</v>
      </c>
      <c r="J62">
        <v>0</v>
      </c>
      <c r="K62">
        <v>22</v>
      </c>
      <c r="L62">
        <v>0</v>
      </c>
      <c r="M62">
        <v>0</v>
      </c>
      <c r="N62">
        <v>0</v>
      </c>
      <c r="O62">
        <v>0</v>
      </c>
      <c r="P62">
        <v>0</v>
      </c>
      <c r="Q62">
        <v>22</v>
      </c>
      <c r="R62">
        <v>0</v>
      </c>
      <c r="S62">
        <v>0</v>
      </c>
      <c r="T62">
        <v>0</v>
      </c>
      <c r="U62">
        <v>0</v>
      </c>
      <c r="V62">
        <v>0</v>
      </c>
      <c r="W62">
        <v>22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23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23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23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23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37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37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24</v>
      </c>
      <c r="CO62">
        <v>0</v>
      </c>
      <c r="CP62">
        <v>0</v>
      </c>
      <c r="CQ62">
        <v>1</v>
      </c>
      <c r="CR62">
        <v>0</v>
      </c>
    </row>
    <row r="63" spans="1:97">
      <c r="A63" t="s">
        <v>50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1</v>
      </c>
      <c r="CO63">
        <v>0</v>
      </c>
      <c r="CP63">
        <v>0</v>
      </c>
      <c r="CQ63">
        <v>1</v>
      </c>
      <c r="CR63">
        <v>0</v>
      </c>
    </row>
    <row r="64" spans="1:97">
      <c r="A64" t="s">
        <v>51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1</v>
      </c>
      <c r="CR64">
        <v>0</v>
      </c>
    </row>
    <row r="65" spans="1:97">
      <c r="A65" t="s">
        <v>52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1</v>
      </c>
      <c r="U65">
        <v>0</v>
      </c>
      <c r="V65">
        <v>0</v>
      </c>
      <c r="W65">
        <v>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2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3</v>
      </c>
      <c r="CO65">
        <v>0</v>
      </c>
      <c r="CP65">
        <v>0</v>
      </c>
      <c r="CQ65">
        <v>1</v>
      </c>
      <c r="CR65">
        <v>0</v>
      </c>
    </row>
    <row r="66" spans="1:97">
      <c r="A66" t="s">
        <v>53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1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1</v>
      </c>
      <c r="CR66">
        <v>0</v>
      </c>
    </row>
    <row r="67" spans="1:97">
      <c r="A67" t="s">
        <v>54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8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3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3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2</v>
      </c>
      <c r="CO67">
        <v>0</v>
      </c>
      <c r="CP67">
        <v>0</v>
      </c>
      <c r="CQ67">
        <v>1</v>
      </c>
      <c r="CR67">
        <v>0</v>
      </c>
    </row>
    <row r="68" spans="1:97">
      <c r="A68" t="s">
        <v>55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9</v>
      </c>
      <c r="BK68">
        <v>0</v>
      </c>
      <c r="BL68">
        <v>0</v>
      </c>
      <c r="BM68">
        <v>3</v>
      </c>
      <c r="BN68">
        <v>1</v>
      </c>
      <c r="BO68">
        <v>0</v>
      </c>
      <c r="BP68">
        <v>2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3</v>
      </c>
      <c r="BW68">
        <v>0</v>
      </c>
      <c r="BX68">
        <v>0</v>
      </c>
      <c r="BY68">
        <v>2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3</v>
      </c>
      <c r="CO68">
        <v>1</v>
      </c>
      <c r="CP68">
        <v>0</v>
      </c>
      <c r="CQ68">
        <v>0</v>
      </c>
      <c r="CR68">
        <v>1</v>
      </c>
      <c r="CS68" t="s">
        <v>186</v>
      </c>
    </row>
    <row r="69" spans="1:97">
      <c r="A69" t="s">
        <v>56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0</v>
      </c>
      <c r="CP69">
        <v>0</v>
      </c>
      <c r="CQ69">
        <v>1</v>
      </c>
      <c r="CR69">
        <v>0</v>
      </c>
    </row>
    <row r="70" spans="1:97">
      <c r="A70" t="s">
        <v>57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2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2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1</v>
      </c>
      <c r="CO70">
        <v>0</v>
      </c>
      <c r="CP70">
        <v>0</v>
      </c>
      <c r="CQ70">
        <v>1</v>
      </c>
      <c r="CR70">
        <v>0</v>
      </c>
    </row>
    <row r="71" spans="1:97">
      <c r="A71" t="s">
        <v>58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6</v>
      </c>
      <c r="BK71">
        <v>0</v>
      </c>
      <c r="BL71">
        <v>0</v>
      </c>
      <c r="BM71">
        <v>1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1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1</v>
      </c>
      <c r="CP71">
        <v>0</v>
      </c>
      <c r="CQ71">
        <v>0</v>
      </c>
      <c r="CR71">
        <v>1</v>
      </c>
      <c r="CS71" t="s">
        <v>188</v>
      </c>
    </row>
    <row r="72" spans="1:97">
      <c r="A72" t="s">
        <v>59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</v>
      </c>
      <c r="CR72">
        <v>0</v>
      </c>
    </row>
    <row r="73" spans="1:97">
      <c r="A73" t="s">
        <v>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2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2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9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2</v>
      </c>
      <c r="BQ73">
        <v>0</v>
      </c>
      <c r="BR73">
        <v>0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2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1</v>
      </c>
      <c r="CO73">
        <v>0</v>
      </c>
      <c r="CP73">
        <v>0</v>
      </c>
      <c r="CQ73">
        <v>1</v>
      </c>
      <c r="CR73">
        <v>0</v>
      </c>
    </row>
    <row r="74" spans="1:97">
      <c r="A74" t="s">
        <v>61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2</v>
      </c>
      <c r="AS74">
        <v>0</v>
      </c>
      <c r="AT74">
        <v>0</v>
      </c>
      <c r="AU74">
        <v>2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2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9</v>
      </c>
      <c r="BK74">
        <v>0</v>
      </c>
      <c r="BL74">
        <v>0</v>
      </c>
      <c r="BM74">
        <v>14</v>
      </c>
      <c r="BN74">
        <v>0</v>
      </c>
      <c r="BO74">
        <v>0</v>
      </c>
      <c r="BP74">
        <v>5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14</v>
      </c>
      <c r="BW74">
        <v>0</v>
      </c>
      <c r="BX74">
        <v>0</v>
      </c>
      <c r="BY74">
        <v>5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2</v>
      </c>
      <c r="CO74">
        <v>0</v>
      </c>
      <c r="CP74">
        <v>0</v>
      </c>
      <c r="CQ74">
        <v>1</v>
      </c>
      <c r="CR74">
        <v>0</v>
      </c>
    </row>
    <row r="75" spans="1:97">
      <c r="A75" t="s">
        <v>62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1</v>
      </c>
      <c r="CR75">
        <v>0</v>
      </c>
    </row>
    <row r="76" spans="1:97">
      <c r="A76" t="s">
        <v>63</v>
      </c>
      <c r="B76">
        <v>0</v>
      </c>
      <c r="C76">
        <v>0</v>
      </c>
      <c r="D76">
        <v>0</v>
      </c>
      <c r="E76">
        <v>3</v>
      </c>
      <c r="F76">
        <v>0</v>
      </c>
      <c r="G76">
        <v>0</v>
      </c>
      <c r="H76">
        <v>0</v>
      </c>
      <c r="I76">
        <v>0</v>
      </c>
      <c r="J76">
        <v>0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3</v>
      </c>
      <c r="R76">
        <v>0</v>
      </c>
      <c r="S76">
        <v>0</v>
      </c>
      <c r="T76">
        <v>0</v>
      </c>
      <c r="U76">
        <v>0</v>
      </c>
      <c r="V76">
        <v>0</v>
      </c>
      <c r="W76">
        <v>3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6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3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3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3</v>
      </c>
      <c r="BE76">
        <v>3</v>
      </c>
      <c r="BF76">
        <v>0</v>
      </c>
      <c r="BG76">
        <v>0</v>
      </c>
      <c r="BH76">
        <v>0</v>
      </c>
      <c r="BI76">
        <v>3</v>
      </c>
      <c r="BJ76">
        <v>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3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3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3</v>
      </c>
      <c r="CO76">
        <v>0</v>
      </c>
      <c r="CP76">
        <v>0</v>
      </c>
      <c r="CQ76">
        <v>1</v>
      </c>
      <c r="CR76">
        <v>0</v>
      </c>
      <c r="CS76" t="s">
        <v>223</v>
      </c>
    </row>
    <row r="77" spans="1:97">
      <c r="A77" t="s">
        <v>64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5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5</v>
      </c>
      <c r="AS77">
        <v>0</v>
      </c>
      <c r="AT77">
        <v>0</v>
      </c>
      <c r="AU77">
        <v>5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5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13</v>
      </c>
      <c r="BK77">
        <v>0</v>
      </c>
      <c r="BL77">
        <v>0</v>
      </c>
      <c r="BM77">
        <v>15</v>
      </c>
      <c r="BN77">
        <v>0</v>
      </c>
      <c r="BO77">
        <v>0</v>
      </c>
      <c r="BP77">
        <v>4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15</v>
      </c>
      <c r="BW77">
        <v>0</v>
      </c>
      <c r="BX77">
        <v>0</v>
      </c>
      <c r="BY77">
        <v>4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4</v>
      </c>
      <c r="CO77">
        <v>0</v>
      </c>
      <c r="CP77">
        <v>0</v>
      </c>
      <c r="CQ77">
        <v>1</v>
      </c>
      <c r="CR77">
        <v>0</v>
      </c>
    </row>
    <row r="78" spans="1:97">
      <c r="A78" t="s">
        <v>65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4</v>
      </c>
      <c r="BK78">
        <v>0</v>
      </c>
      <c r="BL78">
        <v>0</v>
      </c>
      <c r="BM78">
        <v>1</v>
      </c>
      <c r="BN78">
        <v>0</v>
      </c>
      <c r="BO78">
        <v>0</v>
      </c>
      <c r="BP78">
        <v>2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0</v>
      </c>
      <c r="BX78">
        <v>0</v>
      </c>
      <c r="BY78">
        <v>2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0</v>
      </c>
      <c r="CP78">
        <v>0</v>
      </c>
      <c r="CQ78">
        <v>1</v>
      </c>
      <c r="CR78">
        <v>0</v>
      </c>
    </row>
    <row r="79" spans="1:97">
      <c r="A79" t="s">
        <v>66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3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0</v>
      </c>
      <c r="AT79">
        <v>0</v>
      </c>
      <c r="AU79">
        <v>3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3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3</v>
      </c>
      <c r="CO79">
        <v>0</v>
      </c>
      <c r="CP79">
        <v>0</v>
      </c>
      <c r="CQ79">
        <v>1</v>
      </c>
      <c r="CR79">
        <v>0</v>
      </c>
      <c r="CS79" t="s">
        <v>223</v>
      </c>
    </row>
    <row r="80" spans="1:97">
      <c r="A80" t="s">
        <v>67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63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64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64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64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64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0</v>
      </c>
      <c r="CQ80">
        <v>1</v>
      </c>
      <c r="CR80">
        <v>0</v>
      </c>
      <c r="CS80" t="s">
        <v>223</v>
      </c>
    </row>
    <row r="81" spans="1:97">
      <c r="A81" t="s">
        <v>68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5</v>
      </c>
      <c r="BN81">
        <v>0</v>
      </c>
      <c r="BO81">
        <v>0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5</v>
      </c>
      <c r="BW81">
        <v>0</v>
      </c>
      <c r="BX81">
        <v>0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4</v>
      </c>
      <c r="CO81">
        <v>0</v>
      </c>
      <c r="CP81">
        <v>0</v>
      </c>
      <c r="CQ81">
        <v>1</v>
      </c>
      <c r="CR81">
        <v>0</v>
      </c>
    </row>
    <row r="82" spans="1:97">
      <c r="A82" t="s">
        <v>69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1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4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</v>
      </c>
      <c r="CQ82">
        <v>0</v>
      </c>
      <c r="CR82">
        <v>1</v>
      </c>
      <c r="CS82" t="s">
        <v>224</v>
      </c>
    </row>
    <row r="83" spans="1:97">
      <c r="A83" t="s">
        <v>70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5</v>
      </c>
      <c r="BK83">
        <v>0</v>
      </c>
      <c r="BL83">
        <v>0</v>
      </c>
      <c r="BM83">
        <v>1</v>
      </c>
      <c r="BN83">
        <v>0</v>
      </c>
      <c r="BO83">
        <v>0</v>
      </c>
      <c r="BP83">
        <v>1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1</v>
      </c>
      <c r="BW83">
        <v>0</v>
      </c>
      <c r="BX83">
        <v>0</v>
      </c>
      <c r="BY83">
        <v>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1</v>
      </c>
      <c r="CR83">
        <v>0</v>
      </c>
    </row>
    <row r="84" spans="1:97">
      <c r="A84" t="s">
        <v>71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2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0</v>
      </c>
      <c r="CP84">
        <v>0</v>
      </c>
      <c r="CQ84">
        <v>1</v>
      </c>
      <c r="CR84">
        <v>0</v>
      </c>
    </row>
    <row r="85" spans="1:97">
      <c r="A85" t="s">
        <v>72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1</v>
      </c>
      <c r="CO85">
        <v>0</v>
      </c>
      <c r="CP85">
        <v>0</v>
      </c>
      <c r="CQ85">
        <v>1</v>
      </c>
      <c r="CR85">
        <v>0</v>
      </c>
    </row>
    <row r="86" spans="1:97">
      <c r="A86" t="s">
        <v>73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2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2</v>
      </c>
      <c r="AS86">
        <v>0</v>
      </c>
      <c r="AT86">
        <v>0</v>
      </c>
      <c r="AU86">
        <v>2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2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2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2</v>
      </c>
      <c r="CO86">
        <v>0</v>
      </c>
      <c r="CP86">
        <v>0</v>
      </c>
      <c r="CQ86">
        <v>1</v>
      </c>
      <c r="CR86">
        <v>0</v>
      </c>
    </row>
    <row r="87" spans="1:97">
      <c r="A87" t="s">
        <v>74</v>
      </c>
      <c r="B87">
        <v>1</v>
      </c>
      <c r="C87">
        <v>0</v>
      </c>
      <c r="D87">
        <v>0</v>
      </c>
      <c r="E87">
        <v>1</v>
      </c>
      <c r="F87">
        <v>0</v>
      </c>
      <c r="G87">
        <v>0</v>
      </c>
      <c r="H87">
        <v>4</v>
      </c>
      <c r="I87">
        <v>0</v>
      </c>
      <c r="J87">
        <v>0</v>
      </c>
      <c r="K87">
        <v>6</v>
      </c>
      <c r="L87">
        <v>0</v>
      </c>
      <c r="M87">
        <v>0</v>
      </c>
      <c r="N87">
        <v>0</v>
      </c>
      <c r="O87">
        <v>0</v>
      </c>
      <c r="P87">
        <v>0</v>
      </c>
      <c r="Q87">
        <v>2</v>
      </c>
      <c r="R87">
        <v>0</v>
      </c>
      <c r="S87">
        <v>0</v>
      </c>
      <c r="T87">
        <v>4</v>
      </c>
      <c r="U87">
        <v>0</v>
      </c>
      <c r="V87">
        <v>0</v>
      </c>
      <c r="W87">
        <v>6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1</v>
      </c>
      <c r="BC87">
        <v>0</v>
      </c>
      <c r="BD87">
        <v>0</v>
      </c>
      <c r="BE87">
        <v>1</v>
      </c>
      <c r="BF87">
        <v>0</v>
      </c>
      <c r="BG87">
        <v>0</v>
      </c>
      <c r="BH87">
        <v>0</v>
      </c>
      <c r="BI87">
        <v>2</v>
      </c>
      <c r="BJ87">
        <v>1</v>
      </c>
      <c r="BK87">
        <v>0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7</v>
      </c>
      <c r="CO87">
        <v>0</v>
      </c>
      <c r="CP87">
        <v>0</v>
      </c>
      <c r="CQ87">
        <v>1</v>
      </c>
      <c r="CR87">
        <v>0</v>
      </c>
      <c r="CS87" t="s">
        <v>223</v>
      </c>
    </row>
    <row r="88" spans="1:97">
      <c r="A88" t="s">
        <v>75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1</v>
      </c>
      <c r="CO88">
        <v>0</v>
      </c>
      <c r="CP88">
        <v>0</v>
      </c>
      <c r="CQ88">
        <v>1</v>
      </c>
      <c r="CR88">
        <v>0</v>
      </c>
    </row>
    <row r="89" spans="1:97">
      <c r="A89" s="2" t="s">
        <v>76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2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2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2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8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8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1</v>
      </c>
      <c r="CO89">
        <v>0</v>
      </c>
      <c r="CP89">
        <v>0</v>
      </c>
      <c r="CQ89">
        <v>1</v>
      </c>
      <c r="CR89">
        <v>0</v>
      </c>
    </row>
    <row r="90" spans="1:97">
      <c r="A90" t="s">
        <v>77</v>
      </c>
      <c r="B90">
        <v>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1</v>
      </c>
      <c r="U90">
        <v>0</v>
      </c>
      <c r="V90">
        <v>0</v>
      </c>
      <c r="W90">
        <v>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2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2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2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9</v>
      </c>
      <c r="BN90">
        <v>2</v>
      </c>
      <c r="BO90">
        <v>0</v>
      </c>
      <c r="BP90">
        <v>3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5</v>
      </c>
      <c r="BW90">
        <v>0</v>
      </c>
      <c r="BX90">
        <v>0</v>
      </c>
      <c r="BY90">
        <v>2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2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8</v>
      </c>
      <c r="CO90">
        <v>0</v>
      </c>
      <c r="CP90">
        <v>0</v>
      </c>
      <c r="CQ90">
        <v>0</v>
      </c>
      <c r="CR90">
        <v>1</v>
      </c>
      <c r="CS90" t="s">
        <v>192</v>
      </c>
    </row>
    <row r="91" spans="1:97">
      <c r="A91" t="s">
        <v>78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1</v>
      </c>
      <c r="CO91">
        <v>0</v>
      </c>
      <c r="CP91">
        <v>0</v>
      </c>
      <c r="CQ91">
        <v>1</v>
      </c>
      <c r="CR91">
        <v>0</v>
      </c>
    </row>
    <row r="92" spans="1:97">
      <c r="A92" t="s">
        <v>79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2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2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</v>
      </c>
      <c r="CO92">
        <v>0</v>
      </c>
      <c r="CP92">
        <v>0</v>
      </c>
      <c r="CQ92">
        <v>1</v>
      </c>
      <c r="CR92">
        <v>0</v>
      </c>
      <c r="CS92" t="s">
        <v>223</v>
      </c>
    </row>
    <row r="93" spans="1:97">
      <c r="A93" t="s">
        <v>80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2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2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2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2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1</v>
      </c>
      <c r="CO93">
        <v>0</v>
      </c>
      <c r="CP93">
        <v>0</v>
      </c>
      <c r="CQ93">
        <v>1</v>
      </c>
      <c r="CR93">
        <v>0</v>
      </c>
      <c r="CS93" t="s">
        <v>223</v>
      </c>
    </row>
    <row r="94" spans="1:97">
      <c r="A94" t="s">
        <v>81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</row>
    <row r="95" spans="1:97">
      <c r="A95" t="s">
        <v>82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2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0</v>
      </c>
      <c r="BE95">
        <v>1</v>
      </c>
      <c r="BF95">
        <v>0</v>
      </c>
      <c r="BG95">
        <v>0</v>
      </c>
      <c r="BH95">
        <v>0</v>
      </c>
      <c r="BI95">
        <v>1</v>
      </c>
      <c r="BJ95">
        <v>1</v>
      </c>
      <c r="BK95">
        <v>0</v>
      </c>
      <c r="BL95">
        <v>1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1</v>
      </c>
      <c r="CO95">
        <v>0</v>
      </c>
      <c r="CP95">
        <v>0</v>
      </c>
      <c r="CQ95">
        <v>1</v>
      </c>
      <c r="CR95">
        <v>0</v>
      </c>
      <c r="CS95" t="s">
        <v>223</v>
      </c>
    </row>
    <row r="96" spans="1:97">
      <c r="A96" t="s">
        <v>83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10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11</v>
      </c>
      <c r="BK96">
        <v>0</v>
      </c>
      <c r="BL96">
        <v>0</v>
      </c>
      <c r="BM96">
        <v>10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13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1</v>
      </c>
      <c r="CO96">
        <v>0</v>
      </c>
      <c r="CP96">
        <v>0</v>
      </c>
      <c r="CQ96">
        <v>1</v>
      </c>
      <c r="CR96">
        <v>0</v>
      </c>
    </row>
    <row r="97" spans="1:97">
      <c r="A97" t="s">
        <v>84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1</v>
      </c>
      <c r="CR97">
        <v>0</v>
      </c>
    </row>
    <row r="98" spans="1:97">
      <c r="A98" t="s">
        <v>85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1</v>
      </c>
      <c r="CO98">
        <v>0</v>
      </c>
      <c r="CP98">
        <v>0</v>
      </c>
      <c r="CQ98">
        <v>1</v>
      </c>
      <c r="CR98">
        <v>0</v>
      </c>
    </row>
    <row r="99" spans="1:97">
      <c r="A99" t="s">
        <v>86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2</v>
      </c>
      <c r="BK99">
        <v>0</v>
      </c>
      <c r="BL99">
        <v>0</v>
      </c>
      <c r="BM99">
        <v>1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1</v>
      </c>
      <c r="CO99">
        <v>0</v>
      </c>
      <c r="CP99">
        <v>0</v>
      </c>
      <c r="CQ99">
        <v>1</v>
      </c>
      <c r="CR99">
        <v>0</v>
      </c>
    </row>
    <row r="100" spans="1:97">
      <c r="A100" t="s">
        <v>87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4</v>
      </c>
      <c r="BK100">
        <v>0</v>
      </c>
      <c r="BL100">
        <v>0</v>
      </c>
      <c r="BM100">
        <v>3</v>
      </c>
      <c r="BN100">
        <v>0</v>
      </c>
      <c r="BO100">
        <v>0</v>
      </c>
      <c r="BP100">
        <v>1</v>
      </c>
      <c r="BQ100">
        <v>0</v>
      </c>
      <c r="BR100">
        <v>0</v>
      </c>
      <c r="BS100">
        <v>2</v>
      </c>
      <c r="BT100">
        <v>0</v>
      </c>
      <c r="BU100">
        <v>0</v>
      </c>
      <c r="BV100">
        <v>3</v>
      </c>
      <c r="BW100">
        <v>0</v>
      </c>
      <c r="BX100">
        <v>0</v>
      </c>
      <c r="BY100">
        <v>1</v>
      </c>
      <c r="BZ100">
        <v>0</v>
      </c>
      <c r="CA100">
        <v>0</v>
      </c>
      <c r="CB100">
        <v>2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0</v>
      </c>
      <c r="CQ100">
        <v>1</v>
      </c>
      <c r="CR100">
        <v>0</v>
      </c>
    </row>
    <row r="101" spans="1:97">
      <c r="A101" t="s">
        <v>88</v>
      </c>
      <c r="B101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82</v>
      </c>
      <c r="AG101">
        <v>0</v>
      </c>
      <c r="AH101">
        <v>0</v>
      </c>
      <c r="AI101">
        <v>0</v>
      </c>
      <c r="AJ101">
        <v>2</v>
      </c>
      <c r="AK101">
        <v>0</v>
      </c>
      <c r="AL101">
        <v>41</v>
      </c>
      <c r="AM101">
        <v>2</v>
      </c>
      <c r="AN101">
        <v>0</v>
      </c>
      <c r="AO101">
        <v>0</v>
      </c>
      <c r="AP101">
        <v>0</v>
      </c>
      <c r="AQ101">
        <v>0</v>
      </c>
      <c r="AR101">
        <v>41</v>
      </c>
      <c r="AS101">
        <v>0</v>
      </c>
      <c r="AT101">
        <v>0</v>
      </c>
      <c r="AU101">
        <v>41</v>
      </c>
      <c r="AV101">
        <v>2</v>
      </c>
      <c r="AW101">
        <v>0</v>
      </c>
      <c r="AX101">
        <v>41</v>
      </c>
      <c r="AY101">
        <v>0</v>
      </c>
      <c r="AZ101">
        <v>0</v>
      </c>
      <c r="BA101">
        <v>0</v>
      </c>
      <c r="BB101">
        <v>43</v>
      </c>
      <c r="BC101">
        <v>0</v>
      </c>
      <c r="BD101">
        <v>0</v>
      </c>
      <c r="BE101">
        <v>41</v>
      </c>
      <c r="BF101">
        <v>0</v>
      </c>
      <c r="BG101">
        <v>0</v>
      </c>
      <c r="BH101">
        <v>0</v>
      </c>
      <c r="BI101">
        <v>41</v>
      </c>
      <c r="BJ101">
        <v>1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1</v>
      </c>
      <c r="CO101">
        <v>0</v>
      </c>
      <c r="CP101">
        <v>0</v>
      </c>
      <c r="CQ101">
        <v>0</v>
      </c>
      <c r="CR101">
        <v>1</v>
      </c>
      <c r="CS101" t="s">
        <v>225</v>
      </c>
    </row>
    <row r="102" spans="1:97">
      <c r="A102" t="s">
        <v>89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1</v>
      </c>
      <c r="CR102" s="1">
        <v>0</v>
      </c>
    </row>
    <row r="103" spans="1:97">
      <c r="A103" t="s">
        <v>90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1</v>
      </c>
      <c r="CR103">
        <v>0</v>
      </c>
    </row>
    <row r="104" spans="1:97">
      <c r="A104" t="s">
        <v>91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2</v>
      </c>
      <c r="I104">
        <v>0</v>
      </c>
      <c r="J104">
        <v>0</v>
      </c>
      <c r="K104">
        <v>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3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2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1</v>
      </c>
      <c r="BF104">
        <v>0</v>
      </c>
      <c r="BG104">
        <v>0</v>
      </c>
      <c r="BH104">
        <v>0</v>
      </c>
      <c r="BI104">
        <v>1</v>
      </c>
      <c r="BJ104">
        <v>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1</v>
      </c>
      <c r="CO104">
        <v>0</v>
      </c>
      <c r="CP104">
        <v>0</v>
      </c>
      <c r="CQ104">
        <v>1</v>
      </c>
      <c r="CR104">
        <v>0</v>
      </c>
    </row>
    <row r="105" spans="1:97">
      <c r="A105" t="s">
        <v>92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6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2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2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2</v>
      </c>
      <c r="CO105" s="1">
        <v>0</v>
      </c>
      <c r="CP105" s="1">
        <v>0</v>
      </c>
      <c r="CQ105" s="1">
        <v>1</v>
      </c>
      <c r="CR105" s="1">
        <v>0</v>
      </c>
    </row>
    <row r="106" spans="1:97">
      <c r="A106" t="s">
        <v>93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1</v>
      </c>
      <c r="BM106" s="1">
        <v>1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1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2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2</v>
      </c>
      <c r="CO106" s="1">
        <v>0</v>
      </c>
      <c r="CP106" s="1">
        <v>1</v>
      </c>
      <c r="CQ106" s="1">
        <v>0</v>
      </c>
      <c r="CR106" s="1">
        <v>1</v>
      </c>
      <c r="CS106" t="s">
        <v>227</v>
      </c>
    </row>
    <row r="107" spans="1:97">
      <c r="A107" t="s">
        <v>94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1</v>
      </c>
      <c r="BK107" s="1">
        <v>0</v>
      </c>
      <c r="BL107" s="1">
        <v>0</v>
      </c>
      <c r="BM107" s="1">
        <v>7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4</v>
      </c>
      <c r="BW107" s="1">
        <v>1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2</v>
      </c>
      <c r="CF107" s="1">
        <v>0</v>
      </c>
      <c r="CG107" s="1">
        <v>1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3</v>
      </c>
      <c r="CO107" s="1">
        <v>0</v>
      </c>
      <c r="CP107" s="1">
        <v>0</v>
      </c>
      <c r="CQ107" s="1">
        <v>0</v>
      </c>
      <c r="CR107" s="1">
        <v>1</v>
      </c>
    </row>
    <row r="108" spans="1:97">
      <c r="A108" t="s">
        <v>95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1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1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1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1</v>
      </c>
      <c r="CO108" s="1">
        <v>0</v>
      </c>
      <c r="CP108" s="1">
        <v>0</v>
      </c>
      <c r="CQ108" s="1">
        <v>1</v>
      </c>
      <c r="CR108" s="1">
        <v>0</v>
      </c>
    </row>
    <row r="109" spans="1:97">
      <c r="A109">
        <v>1895499230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1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1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1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2</v>
      </c>
      <c r="CO109" s="1">
        <v>0</v>
      </c>
      <c r="CP109" s="1">
        <v>0</v>
      </c>
      <c r="CQ109" s="1">
        <v>1</v>
      </c>
      <c r="CR109" s="1">
        <v>0</v>
      </c>
    </row>
    <row r="110" spans="1:97">
      <c r="A110" t="s">
        <v>96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1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1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1</v>
      </c>
      <c r="CR110" s="1">
        <v>0</v>
      </c>
    </row>
    <row r="111" spans="1:97">
      <c r="A111" t="s">
        <v>97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1</v>
      </c>
      <c r="BK111" s="1">
        <v>0</v>
      </c>
      <c r="BL111" s="1">
        <v>0</v>
      </c>
      <c r="BM111" s="1">
        <v>0</v>
      </c>
      <c r="BN111" s="1">
        <v>2</v>
      </c>
      <c r="BO111" s="1">
        <v>0</v>
      </c>
      <c r="BP111" s="1">
        <v>1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1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2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1</v>
      </c>
      <c r="CO111" s="1">
        <v>1</v>
      </c>
      <c r="CP111" s="1">
        <v>0</v>
      </c>
      <c r="CQ111" s="1">
        <v>0</v>
      </c>
      <c r="CR111" s="1">
        <v>1</v>
      </c>
    </row>
    <row r="112" spans="1:97">
      <c r="A112" t="s">
        <v>98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5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4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4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3</v>
      </c>
      <c r="CO112" s="1">
        <v>0</v>
      </c>
      <c r="CP112" s="1">
        <v>0</v>
      </c>
      <c r="CQ112" s="1">
        <v>1</v>
      </c>
      <c r="CR112" s="1">
        <v>0</v>
      </c>
    </row>
    <row r="113" spans="1:97">
      <c r="A113" t="s">
        <v>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4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4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4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1</v>
      </c>
      <c r="CO113" s="1">
        <v>0</v>
      </c>
      <c r="CP113" s="1">
        <v>0</v>
      </c>
      <c r="CQ113" s="1">
        <v>1</v>
      </c>
      <c r="CR113" s="1">
        <v>0</v>
      </c>
    </row>
    <row r="114" spans="1:97">
      <c r="A114" t="s">
        <v>100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3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3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3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2</v>
      </c>
      <c r="CO114" s="1">
        <v>0</v>
      </c>
      <c r="CP114" s="1">
        <v>0</v>
      </c>
      <c r="CQ114" s="1">
        <v>1</v>
      </c>
      <c r="CR114" s="1">
        <v>0</v>
      </c>
    </row>
    <row r="115" spans="1:97">
      <c r="A115" t="s">
        <v>101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1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2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2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5</v>
      </c>
      <c r="CO115" s="1">
        <v>0</v>
      </c>
      <c r="CP115" s="1">
        <v>0</v>
      </c>
      <c r="CQ115" s="1">
        <v>1</v>
      </c>
      <c r="CR115" s="1">
        <v>0</v>
      </c>
    </row>
    <row r="116" spans="1:97">
      <c r="A116" t="s">
        <v>102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3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1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1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2</v>
      </c>
      <c r="CO116" s="1">
        <v>0</v>
      </c>
      <c r="CP116" s="1">
        <v>0</v>
      </c>
      <c r="CQ116" s="1">
        <v>1</v>
      </c>
      <c r="CR116" s="1">
        <v>0</v>
      </c>
    </row>
    <row r="117" spans="1:97">
      <c r="A117" t="s">
        <v>103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3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1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1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1</v>
      </c>
      <c r="CO117" s="1">
        <v>0</v>
      </c>
      <c r="CP117" s="1">
        <v>0</v>
      </c>
      <c r="CQ117" s="1">
        <v>1</v>
      </c>
      <c r="CR117" s="1">
        <v>0</v>
      </c>
    </row>
    <row r="118" spans="1:97">
      <c r="A118" t="s">
        <v>104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 s="1">
        <v>0</v>
      </c>
      <c r="AD118" s="1">
        <v>0</v>
      </c>
      <c r="AE118" s="1">
        <v>0</v>
      </c>
      <c r="AF118" s="1">
        <v>1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1</v>
      </c>
      <c r="AS118" s="1">
        <v>0</v>
      </c>
      <c r="AT118" s="1">
        <v>0</v>
      </c>
      <c r="AU118" s="1">
        <v>1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1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5</v>
      </c>
      <c r="BK118" s="1">
        <v>0</v>
      </c>
      <c r="BL118" s="1">
        <v>0</v>
      </c>
      <c r="BM118" s="1">
        <v>2</v>
      </c>
      <c r="BN118" s="1">
        <v>0</v>
      </c>
      <c r="BO118" s="1">
        <v>0</v>
      </c>
      <c r="BP118" s="1">
        <v>3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2</v>
      </c>
      <c r="BW118" s="1">
        <v>0</v>
      </c>
      <c r="BX118" s="1">
        <v>0</v>
      </c>
      <c r="BY118" s="1">
        <v>3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2</v>
      </c>
      <c r="CO118" s="1">
        <v>0</v>
      </c>
      <c r="CP118" s="1">
        <v>0</v>
      </c>
      <c r="CQ118" s="1">
        <v>1</v>
      </c>
      <c r="CR118" s="1">
        <v>0</v>
      </c>
    </row>
    <row r="119" spans="1:97">
      <c r="A119" t="s">
        <v>105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1</v>
      </c>
      <c r="BK119" s="1">
        <v>0</v>
      </c>
      <c r="BL119" s="1">
        <v>0</v>
      </c>
      <c r="BM119" s="1">
        <v>1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2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3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3</v>
      </c>
      <c r="CO119" s="1">
        <v>0</v>
      </c>
      <c r="CP119" s="1">
        <v>0</v>
      </c>
      <c r="CQ119" s="1">
        <v>1</v>
      </c>
      <c r="CR119" s="1">
        <v>0</v>
      </c>
    </row>
    <row r="120" spans="1:97">
      <c r="A120" t="s">
        <v>106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10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1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1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9</v>
      </c>
      <c r="CO120" s="1">
        <v>0</v>
      </c>
      <c r="CP120" s="1">
        <v>0</v>
      </c>
      <c r="CQ120" s="1">
        <v>1</v>
      </c>
      <c r="CR120" s="1">
        <v>0</v>
      </c>
    </row>
    <row r="121" spans="1:97">
      <c r="A121" t="s">
        <v>107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3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1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1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1</v>
      </c>
      <c r="CO121" s="1">
        <v>0</v>
      </c>
      <c r="CP121" s="1">
        <v>0</v>
      </c>
      <c r="CQ121" s="1">
        <v>1</v>
      </c>
      <c r="CR121" s="1">
        <v>0</v>
      </c>
    </row>
    <row r="122" spans="1:97">
      <c r="A122" t="s">
        <v>108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2</v>
      </c>
      <c r="BK122" s="1">
        <v>0</v>
      </c>
      <c r="BL122" s="1">
        <v>1</v>
      </c>
      <c r="BM122" s="1">
        <v>0</v>
      </c>
      <c r="BN122" s="1">
        <v>0</v>
      </c>
      <c r="BO122" s="1">
        <v>0</v>
      </c>
      <c r="BP122" s="1">
        <v>1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2</v>
      </c>
      <c r="CO122" s="1">
        <v>0</v>
      </c>
      <c r="CP122" s="1">
        <v>1</v>
      </c>
      <c r="CQ122" s="1">
        <v>0</v>
      </c>
      <c r="CR122" s="1">
        <v>1</v>
      </c>
      <c r="CS122" t="s">
        <v>227</v>
      </c>
    </row>
    <row r="123" spans="1:97">
      <c r="A123" t="s">
        <v>109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1</v>
      </c>
      <c r="BK123" s="1">
        <v>0</v>
      </c>
      <c r="BL123" s="1">
        <v>0</v>
      </c>
      <c r="BM123" s="1">
        <v>1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1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2</v>
      </c>
      <c r="CO123" s="1">
        <v>0</v>
      </c>
      <c r="CP123" s="1">
        <v>0</v>
      </c>
      <c r="CQ123" s="1">
        <v>1</v>
      </c>
      <c r="CR123" s="1">
        <v>0</v>
      </c>
    </row>
    <row r="124" spans="1:97">
      <c r="A124" t="s">
        <v>110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1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1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1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1</v>
      </c>
      <c r="CO124" s="1">
        <v>0</v>
      </c>
      <c r="CP124" s="1">
        <v>0</v>
      </c>
      <c r="CQ124" s="1">
        <v>1</v>
      </c>
      <c r="CR124" s="1">
        <v>0</v>
      </c>
    </row>
    <row r="125" spans="1:97">
      <c r="A125" t="s">
        <v>111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1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2</v>
      </c>
      <c r="BQ125" s="1">
        <v>0</v>
      </c>
      <c r="BR125" s="1">
        <v>0</v>
      </c>
      <c r="BS125" s="1">
        <v>1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2</v>
      </c>
      <c r="BZ125" s="1">
        <v>0</v>
      </c>
      <c r="CA125" s="1">
        <v>0</v>
      </c>
      <c r="CB125" s="1">
        <v>1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2</v>
      </c>
      <c r="CO125" s="1">
        <v>0</v>
      </c>
      <c r="CP125" s="1">
        <v>0</v>
      </c>
      <c r="CQ125" s="1">
        <v>1</v>
      </c>
      <c r="CR125" s="1">
        <v>0</v>
      </c>
    </row>
    <row r="126" spans="1:97">
      <c r="A126" t="s">
        <v>112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1</v>
      </c>
      <c r="BK126" s="1">
        <v>0</v>
      </c>
      <c r="BL126" s="1">
        <v>0</v>
      </c>
      <c r="BM126" s="1">
        <v>2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2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2</v>
      </c>
      <c r="CO126" s="1">
        <v>0</v>
      </c>
      <c r="CP126" s="1">
        <v>0</v>
      </c>
      <c r="CQ126" s="1">
        <v>1</v>
      </c>
      <c r="CR126" s="1">
        <v>0</v>
      </c>
    </row>
    <row r="127" spans="1:97">
      <c r="A127" t="s">
        <v>113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1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1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1</v>
      </c>
      <c r="CO127" s="1">
        <v>0</v>
      </c>
      <c r="CP127" s="1">
        <v>0</v>
      </c>
      <c r="CQ127" s="1">
        <v>1</v>
      </c>
      <c r="CR127" s="1">
        <v>0</v>
      </c>
    </row>
    <row r="128" spans="1:97">
      <c r="A128" t="s">
        <v>114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2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1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1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1</v>
      </c>
      <c r="CO128" s="1">
        <v>0</v>
      </c>
      <c r="CP128" s="1">
        <v>0</v>
      </c>
      <c r="CQ128" s="1">
        <v>1</v>
      </c>
      <c r="CR128" s="1">
        <v>0</v>
      </c>
    </row>
    <row r="129" spans="1:97">
      <c r="A129" t="s">
        <v>115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</v>
      </c>
      <c r="I129">
        <v>0</v>
      </c>
      <c r="J129">
        <v>0</v>
      </c>
      <c r="K129">
        <v>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</v>
      </c>
      <c r="X129">
        <v>0</v>
      </c>
      <c r="Y129">
        <v>0</v>
      </c>
      <c r="Z129">
        <v>0</v>
      </c>
      <c r="AA129">
        <v>0</v>
      </c>
      <c r="AB129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2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1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2</v>
      </c>
      <c r="CO129" s="1">
        <v>0</v>
      </c>
      <c r="CP129" s="1">
        <v>0</v>
      </c>
      <c r="CQ129" s="1">
        <v>1</v>
      </c>
      <c r="CR129" s="1">
        <v>0</v>
      </c>
    </row>
    <row r="130" spans="1:97">
      <c r="A130" t="s">
        <v>116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2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5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5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2</v>
      </c>
      <c r="CO130" s="1">
        <v>0</v>
      </c>
      <c r="CP130" s="1">
        <v>0</v>
      </c>
      <c r="CQ130" s="1">
        <v>1</v>
      </c>
      <c r="CR130" s="1">
        <v>0</v>
      </c>
      <c r="CS130" t="s">
        <v>226</v>
      </c>
    </row>
    <row r="131" spans="1:97">
      <c r="A131">
        <v>2310780244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4</v>
      </c>
      <c r="BM131" s="1">
        <v>0</v>
      </c>
      <c r="BN131" s="1">
        <v>0</v>
      </c>
      <c r="BO131" s="1">
        <v>0</v>
      </c>
      <c r="BP131" s="1">
        <v>1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1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1</v>
      </c>
      <c r="CQ131" s="1">
        <v>0</v>
      </c>
      <c r="CR131" s="1">
        <v>1</v>
      </c>
      <c r="CS131" s="1" t="s">
        <v>227</v>
      </c>
    </row>
    <row r="132" spans="1:97">
      <c r="A132" t="s">
        <v>117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4</v>
      </c>
      <c r="BK132" s="1">
        <v>0</v>
      </c>
      <c r="BL132" s="1">
        <v>0</v>
      </c>
      <c r="BM132" s="1">
        <v>0</v>
      </c>
      <c r="BN132" s="1">
        <v>6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6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1</v>
      </c>
      <c r="CO132" s="1">
        <v>1</v>
      </c>
      <c r="CP132" s="1">
        <v>0</v>
      </c>
      <c r="CQ132" s="1">
        <v>0</v>
      </c>
      <c r="CR132" s="1">
        <v>1</v>
      </c>
      <c r="CS132" t="s">
        <v>204</v>
      </c>
    </row>
    <row r="133" spans="1:97">
      <c r="A133" t="s">
        <v>118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1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1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1</v>
      </c>
      <c r="CR133" s="1">
        <v>0</v>
      </c>
    </row>
    <row r="134" spans="1:97">
      <c r="A134" t="s">
        <v>119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1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1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1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1</v>
      </c>
      <c r="CO134" s="1">
        <v>0</v>
      </c>
      <c r="CP134" s="1">
        <v>0</v>
      </c>
      <c r="CQ134" s="1">
        <v>1</v>
      </c>
      <c r="CR134" s="1">
        <v>0</v>
      </c>
    </row>
    <row r="135" spans="1:97">
      <c r="A135" t="s">
        <v>120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2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1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1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1</v>
      </c>
      <c r="CO135" s="1">
        <v>0</v>
      </c>
      <c r="CP135" s="1">
        <v>0</v>
      </c>
      <c r="CQ135" s="1">
        <v>1</v>
      </c>
      <c r="CR135" s="1">
        <v>0</v>
      </c>
    </row>
    <row r="136" spans="1:97">
      <c r="A136" t="s">
        <v>121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1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1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1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1</v>
      </c>
      <c r="CO136" s="1">
        <v>0</v>
      </c>
      <c r="CP136" s="1">
        <v>0</v>
      </c>
      <c r="CQ136" s="1">
        <v>1</v>
      </c>
      <c r="CR136" s="1">
        <v>0</v>
      </c>
    </row>
    <row r="137" spans="1:97">
      <c r="A137" t="s">
        <v>122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9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2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2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1</v>
      </c>
      <c r="CO137" s="1">
        <v>0</v>
      </c>
      <c r="CP137" s="1">
        <v>0</v>
      </c>
      <c r="CQ137" s="1">
        <v>1</v>
      </c>
      <c r="CR137" s="1">
        <v>0</v>
      </c>
    </row>
    <row r="138" spans="1:97">
      <c r="A138" t="s">
        <v>123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2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2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1</v>
      </c>
      <c r="CR138" s="1">
        <v>0</v>
      </c>
    </row>
    <row r="139" spans="1:97">
      <c r="A139" t="s">
        <v>124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2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2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2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2</v>
      </c>
      <c r="CO139" s="1">
        <v>0</v>
      </c>
      <c r="CP139" s="1">
        <v>0</v>
      </c>
      <c r="CQ139" s="1">
        <v>1</v>
      </c>
      <c r="CR139" s="1">
        <v>0</v>
      </c>
    </row>
    <row r="140" spans="1:97">
      <c r="A140" t="s">
        <v>125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2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1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1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1</v>
      </c>
      <c r="CO140" s="1">
        <v>0</v>
      </c>
      <c r="CP140" s="1">
        <v>0</v>
      </c>
      <c r="CQ140" s="1">
        <v>1</v>
      </c>
      <c r="CR140" s="1">
        <v>0</v>
      </c>
    </row>
    <row r="141" spans="1:97">
      <c r="A141" t="s">
        <v>126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1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1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1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1</v>
      </c>
      <c r="CO141" s="1">
        <v>0</v>
      </c>
      <c r="CP141" s="1">
        <v>0</v>
      </c>
      <c r="CQ141" s="1">
        <v>1</v>
      </c>
      <c r="CR141" s="1">
        <v>0</v>
      </c>
    </row>
    <row r="142" spans="1:97">
      <c r="A142" t="s">
        <v>127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4</v>
      </c>
      <c r="BK142" s="1">
        <v>0</v>
      </c>
      <c r="BL142" s="1">
        <v>0</v>
      </c>
      <c r="BM142" s="1">
        <v>0</v>
      </c>
      <c r="BN142" s="1">
        <v>1</v>
      </c>
      <c r="BO142" s="1">
        <v>0</v>
      </c>
      <c r="BP142" s="1">
        <v>1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1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1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1</v>
      </c>
      <c r="CO142" s="1">
        <v>1</v>
      </c>
      <c r="CP142" s="1">
        <v>0</v>
      </c>
      <c r="CQ142" s="1">
        <v>0</v>
      </c>
      <c r="CR142" s="1">
        <v>1</v>
      </c>
      <c r="CS142" t="s">
        <v>204</v>
      </c>
    </row>
    <row r="143" spans="1:97">
      <c r="A143" t="s">
        <v>128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2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1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1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1</v>
      </c>
      <c r="CO143" s="1">
        <v>0</v>
      </c>
      <c r="CP143" s="1">
        <v>0</v>
      </c>
      <c r="CQ143" s="1">
        <v>1</v>
      </c>
      <c r="CR143" s="1">
        <v>0</v>
      </c>
    </row>
    <row r="144" spans="1:97">
      <c r="A144" t="s">
        <v>129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3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2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2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3</v>
      </c>
      <c r="CO144" s="1">
        <v>0</v>
      </c>
      <c r="CP144" s="1">
        <v>0</v>
      </c>
      <c r="CQ144" s="1">
        <v>1</v>
      </c>
      <c r="CR144" s="1">
        <v>0</v>
      </c>
    </row>
    <row r="145" spans="1:97">
      <c r="A145" t="s">
        <v>130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2</v>
      </c>
      <c r="BK145" s="1">
        <v>0</v>
      </c>
      <c r="BL145" s="1">
        <v>0</v>
      </c>
      <c r="BM145" s="1">
        <v>0</v>
      </c>
      <c r="BN145" s="1">
        <v>2</v>
      </c>
      <c r="BO145" s="1">
        <v>0</v>
      </c>
      <c r="BP145" s="1">
        <v>4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4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2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3</v>
      </c>
      <c r="CO145" s="1">
        <v>2</v>
      </c>
      <c r="CP145" s="1">
        <v>0</v>
      </c>
      <c r="CQ145" s="1">
        <v>0</v>
      </c>
      <c r="CR145" s="1">
        <v>1</v>
      </c>
    </row>
    <row r="146" spans="1:97">
      <c r="A146" t="s">
        <v>131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4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4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4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1</v>
      </c>
      <c r="CO146" s="1">
        <v>0</v>
      </c>
      <c r="CP146" s="1">
        <v>0</v>
      </c>
      <c r="CQ146" s="1">
        <v>1</v>
      </c>
      <c r="CR146" s="1">
        <v>0</v>
      </c>
    </row>
    <row r="147" spans="1:97">
      <c r="A147" t="s">
        <v>132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3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3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2</v>
      </c>
      <c r="CO147" s="1">
        <v>0</v>
      </c>
      <c r="CP147" s="1">
        <v>0</v>
      </c>
      <c r="CQ147" s="1">
        <v>1</v>
      </c>
      <c r="CR147" s="1">
        <v>0</v>
      </c>
    </row>
    <row r="148" spans="1:97">
      <c r="A148" t="s">
        <v>133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1</v>
      </c>
      <c r="BM148" s="1">
        <v>1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1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3</v>
      </c>
      <c r="CO148" s="1">
        <v>0</v>
      </c>
      <c r="CP148" s="1">
        <v>0</v>
      </c>
      <c r="CQ148" s="1">
        <v>0</v>
      </c>
      <c r="CR148" s="1">
        <v>1</v>
      </c>
      <c r="CS148" t="s">
        <v>227</v>
      </c>
    </row>
    <row r="149" spans="1:97">
      <c r="A149" t="s">
        <v>134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 s="1">
        <v>0</v>
      </c>
      <c r="AD149" s="1">
        <v>0</v>
      </c>
      <c r="AE149" s="1">
        <v>0</v>
      </c>
      <c r="AF149" s="1">
        <v>1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1</v>
      </c>
      <c r="AS149" s="1">
        <v>0</v>
      </c>
      <c r="AT149" s="1">
        <v>0</v>
      </c>
      <c r="AU149" s="1">
        <v>1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1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3</v>
      </c>
      <c r="BK149" s="1">
        <v>0</v>
      </c>
      <c r="BL149" s="1">
        <v>0</v>
      </c>
      <c r="BM149" s="1">
        <v>0</v>
      </c>
      <c r="BN149" s="1">
        <v>1</v>
      </c>
      <c r="BO149" s="1">
        <v>0</v>
      </c>
      <c r="BP149" s="1">
        <v>2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2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1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1</v>
      </c>
      <c r="CO149" s="1">
        <v>1</v>
      </c>
      <c r="CP149" s="1">
        <v>0</v>
      </c>
      <c r="CQ149" s="1">
        <v>0</v>
      </c>
      <c r="CR149" s="1">
        <v>1</v>
      </c>
    </row>
    <row r="150" spans="1:97">
      <c r="A150" t="s">
        <v>135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1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1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1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2</v>
      </c>
      <c r="CO150" s="1">
        <v>0</v>
      </c>
      <c r="CP150" s="1">
        <v>0</v>
      </c>
      <c r="CQ150" s="1">
        <v>1</v>
      </c>
      <c r="CR150" s="1">
        <v>0</v>
      </c>
    </row>
    <row r="151" spans="1:97">
      <c r="A151" t="s">
        <v>136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1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1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1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1</v>
      </c>
      <c r="CO151" s="1">
        <v>0</v>
      </c>
      <c r="CP151" s="1">
        <v>0</v>
      </c>
      <c r="CQ151" s="1">
        <v>1</v>
      </c>
      <c r="CR151" s="1">
        <v>0</v>
      </c>
    </row>
    <row r="152" spans="1:97">
      <c r="A152" t="s">
        <v>137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 s="1">
        <v>0</v>
      </c>
      <c r="AD152" s="1">
        <v>0</v>
      </c>
      <c r="AE152" s="1">
        <v>0</v>
      </c>
      <c r="AF152" s="1">
        <v>1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1</v>
      </c>
      <c r="AS152" s="1">
        <v>0</v>
      </c>
      <c r="AT152" s="1">
        <v>0</v>
      </c>
      <c r="AU152" s="1">
        <v>1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1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3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2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2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1</v>
      </c>
      <c r="CO152" s="1">
        <v>0</v>
      </c>
      <c r="CP152" s="1">
        <v>0</v>
      </c>
      <c r="CQ152" s="1">
        <v>1</v>
      </c>
      <c r="CR152" s="1">
        <v>0</v>
      </c>
    </row>
    <row r="153" spans="1:97">
      <c r="A153" t="s">
        <v>211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 s="1">
        <v>1</v>
      </c>
      <c r="AD153" s="1">
        <v>0</v>
      </c>
      <c r="AE153" s="1">
        <v>0</v>
      </c>
      <c r="AF153" s="1">
        <v>11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12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12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12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1</v>
      </c>
      <c r="CO153" s="1">
        <v>0</v>
      </c>
      <c r="CP153" s="1">
        <v>0</v>
      </c>
      <c r="CQ153" s="1">
        <v>1</v>
      </c>
      <c r="CR153" s="1">
        <v>0</v>
      </c>
    </row>
    <row r="154" spans="1:97">
      <c r="A154" t="s">
        <v>212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1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1</v>
      </c>
      <c r="AS154" s="1">
        <v>0</v>
      </c>
      <c r="AT154" s="1">
        <v>0</v>
      </c>
      <c r="AU154" s="1">
        <v>1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2</v>
      </c>
      <c r="BK154" s="1">
        <v>0</v>
      </c>
      <c r="BL154" s="1">
        <v>0</v>
      </c>
      <c r="BM154" s="1">
        <v>1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1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1</v>
      </c>
      <c r="CO154" s="1">
        <v>0</v>
      </c>
      <c r="CP154" s="1">
        <v>0</v>
      </c>
      <c r="CQ154" s="1">
        <v>1</v>
      </c>
      <c r="CR154" s="1">
        <v>0</v>
      </c>
    </row>
    <row r="155" spans="1:97">
      <c r="A155" t="s">
        <v>213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1</v>
      </c>
      <c r="CR155" s="1">
        <v>0</v>
      </c>
    </row>
    <row r="156" spans="1:97">
      <c r="A156" t="s">
        <v>214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 s="1">
        <v>0</v>
      </c>
      <c r="AD156" s="1">
        <v>0</v>
      </c>
      <c r="AE156" s="1">
        <v>0</v>
      </c>
      <c r="AF156" s="1">
        <v>1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2</v>
      </c>
      <c r="AS156" s="1">
        <v>0</v>
      </c>
      <c r="AT156" s="1">
        <v>0</v>
      </c>
      <c r="AU156" s="1">
        <v>2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2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2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2</v>
      </c>
      <c r="CO156" s="1">
        <v>0</v>
      </c>
      <c r="CP156" s="1">
        <v>0</v>
      </c>
      <c r="CQ156" s="1">
        <v>1</v>
      </c>
      <c r="CR156" s="1">
        <v>0</v>
      </c>
    </row>
    <row r="157" spans="1:97">
      <c r="A157" t="s">
        <v>215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0</v>
      </c>
      <c r="AC157" s="1">
        <v>0</v>
      </c>
      <c r="AD157" s="1">
        <v>0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1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2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1</v>
      </c>
      <c r="BQ157" s="1">
        <v>0</v>
      </c>
      <c r="BR157" s="1">
        <v>0</v>
      </c>
      <c r="BS157" s="1">
        <v>2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1</v>
      </c>
      <c r="BZ157" s="1">
        <v>0</v>
      </c>
      <c r="CA157" s="1">
        <v>0</v>
      </c>
      <c r="CB157" s="1">
        <v>2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2</v>
      </c>
      <c r="CO157" s="1">
        <v>0</v>
      </c>
      <c r="CP157" s="1">
        <v>0</v>
      </c>
      <c r="CQ157" s="1">
        <v>1</v>
      </c>
      <c r="CR157" s="1">
        <v>0</v>
      </c>
    </row>
    <row r="158" spans="1:97">
      <c r="A158" t="s">
        <v>217</v>
      </c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2</v>
      </c>
      <c r="X158">
        <v>0</v>
      </c>
      <c r="Y158">
        <v>0</v>
      </c>
      <c r="Z158">
        <v>0</v>
      </c>
      <c r="AA158">
        <v>0</v>
      </c>
      <c r="AB158">
        <v>0</v>
      </c>
      <c r="AC158" s="1">
        <v>0</v>
      </c>
      <c r="AD158" s="1">
        <v>0</v>
      </c>
      <c r="AE158" s="1">
        <v>0</v>
      </c>
      <c r="AF158" s="1">
        <v>2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1</v>
      </c>
      <c r="AM158" s="1">
        <v>0</v>
      </c>
      <c r="AN158" s="1">
        <v>0</v>
      </c>
      <c r="AO158" s="1">
        <v>1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1</v>
      </c>
      <c r="AV158" s="1">
        <v>0</v>
      </c>
      <c r="AW158" s="1">
        <v>0</v>
      </c>
      <c r="AX158" s="1">
        <v>1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1</v>
      </c>
      <c r="BK158" s="1">
        <v>0</v>
      </c>
      <c r="BL158" s="1">
        <v>1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1</v>
      </c>
      <c r="CO158" s="1">
        <v>0</v>
      </c>
      <c r="CP158" s="1">
        <v>0</v>
      </c>
      <c r="CQ158" s="1">
        <v>0</v>
      </c>
      <c r="CR158" s="1">
        <v>1</v>
      </c>
      <c r="CS158" t="s">
        <v>219</v>
      </c>
    </row>
    <row r="159" spans="1:97">
      <c r="A159" t="s">
        <v>218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1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1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2</v>
      </c>
      <c r="CO159" s="1">
        <v>0</v>
      </c>
      <c r="CP159" s="1">
        <v>0</v>
      </c>
      <c r="CQ159" s="1">
        <v>1</v>
      </c>
      <c r="CR159" s="1">
        <v>0</v>
      </c>
    </row>
    <row r="160" spans="1:97">
      <c r="A160" s="1" t="s">
        <v>216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0</v>
      </c>
      <c r="AC160" s="1">
        <v>0</v>
      </c>
      <c r="AD160" s="1">
        <v>0</v>
      </c>
      <c r="AE160" s="1">
        <v>0</v>
      </c>
      <c r="AF160" s="1">
        <v>1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1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1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1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1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1</v>
      </c>
      <c r="BQ160" s="1">
        <v>0</v>
      </c>
      <c r="BR160" s="1">
        <v>0</v>
      </c>
      <c r="BS160" s="1">
        <v>2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1</v>
      </c>
      <c r="BZ160" s="1">
        <v>0</v>
      </c>
      <c r="CA160" s="1">
        <v>0</v>
      </c>
      <c r="CB160" s="1">
        <v>2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1</v>
      </c>
      <c r="CO160" s="1">
        <v>0</v>
      </c>
      <c r="CP160" s="1">
        <v>0</v>
      </c>
      <c r="CQ160" s="1">
        <v>1</v>
      </c>
      <c r="CR160" s="1">
        <v>0</v>
      </c>
    </row>
    <row r="161" spans="1:96">
      <c r="A161" t="s">
        <v>138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2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2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2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3</v>
      </c>
      <c r="CO161" s="1">
        <v>0</v>
      </c>
      <c r="CP161" s="1">
        <v>0</v>
      </c>
      <c r="CQ161" s="1">
        <v>1</v>
      </c>
      <c r="CR161" s="1">
        <v>0</v>
      </c>
    </row>
    <row r="163" spans="1:96" ht="16" thickBot="1">
      <c r="A163" t="s">
        <v>398</v>
      </c>
      <c r="B163">
        <f>SUM(B12:B161)</f>
        <v>156</v>
      </c>
      <c r="C163">
        <f t="shared" ref="C163:BN163" si="0">SUM(C12:C161)</f>
        <v>0</v>
      </c>
      <c r="D163">
        <f t="shared" si="0"/>
        <v>0</v>
      </c>
      <c r="E163">
        <f t="shared" si="0"/>
        <v>51</v>
      </c>
      <c r="F163">
        <f t="shared" si="0"/>
        <v>0</v>
      </c>
      <c r="G163">
        <f t="shared" si="0"/>
        <v>0</v>
      </c>
      <c r="H163">
        <f t="shared" si="0"/>
        <v>47</v>
      </c>
      <c r="I163">
        <f t="shared" si="0"/>
        <v>0</v>
      </c>
      <c r="J163">
        <f t="shared" si="0"/>
        <v>0</v>
      </c>
      <c r="K163">
        <f t="shared" si="0"/>
        <v>152</v>
      </c>
      <c r="L163">
        <f t="shared" si="0"/>
        <v>0</v>
      </c>
      <c r="M163">
        <f t="shared" si="0"/>
        <v>0</v>
      </c>
      <c r="N163">
        <f t="shared" si="0"/>
        <v>101</v>
      </c>
      <c r="O163">
        <f t="shared" si="0"/>
        <v>0</v>
      </c>
      <c r="P163">
        <f t="shared" si="0"/>
        <v>0</v>
      </c>
      <c r="Q163">
        <f t="shared" si="0"/>
        <v>238</v>
      </c>
      <c r="R163">
        <f t="shared" si="0"/>
        <v>0</v>
      </c>
      <c r="S163">
        <f t="shared" si="0"/>
        <v>0</v>
      </c>
      <c r="T163">
        <f t="shared" si="0"/>
        <v>16</v>
      </c>
      <c r="U163">
        <f t="shared" si="0"/>
        <v>0</v>
      </c>
      <c r="V163">
        <f t="shared" si="0"/>
        <v>0</v>
      </c>
      <c r="W163">
        <f t="shared" si="0"/>
        <v>152</v>
      </c>
      <c r="X163">
        <f t="shared" si="0"/>
        <v>0</v>
      </c>
      <c r="Y163">
        <f t="shared" si="0"/>
        <v>0</v>
      </c>
      <c r="Z163">
        <f t="shared" si="0"/>
        <v>102</v>
      </c>
      <c r="AA163">
        <f t="shared" si="0"/>
        <v>0</v>
      </c>
      <c r="AB163">
        <f t="shared" si="0"/>
        <v>0</v>
      </c>
      <c r="AC163">
        <f t="shared" si="0"/>
        <v>9</v>
      </c>
      <c r="AD163">
        <f t="shared" si="0"/>
        <v>0</v>
      </c>
      <c r="AE163">
        <f t="shared" si="0"/>
        <v>1</v>
      </c>
      <c r="AF163">
        <f t="shared" si="0"/>
        <v>316</v>
      </c>
      <c r="AG163">
        <f t="shared" si="0"/>
        <v>0</v>
      </c>
      <c r="AH163">
        <f t="shared" si="0"/>
        <v>2</v>
      </c>
      <c r="AI163">
        <f t="shared" si="0"/>
        <v>3</v>
      </c>
      <c r="AJ163">
        <f t="shared" si="0"/>
        <v>3</v>
      </c>
      <c r="AK163">
        <f t="shared" si="0"/>
        <v>2</v>
      </c>
      <c r="AL163">
        <f t="shared" si="0"/>
        <v>199</v>
      </c>
      <c r="AM163">
        <f t="shared" si="0"/>
        <v>3</v>
      </c>
      <c r="AN163">
        <f t="shared" si="0"/>
        <v>4</v>
      </c>
      <c r="AO163">
        <f t="shared" si="0"/>
        <v>53</v>
      </c>
      <c r="AP163">
        <f t="shared" si="0"/>
        <v>0</v>
      </c>
      <c r="AQ163">
        <f t="shared" si="0"/>
        <v>0</v>
      </c>
      <c r="AR163">
        <f t="shared" si="0"/>
        <v>73</v>
      </c>
      <c r="AS163">
        <f t="shared" si="0"/>
        <v>0</v>
      </c>
      <c r="AT163">
        <f t="shared" si="0"/>
        <v>1</v>
      </c>
      <c r="AU163">
        <f t="shared" si="0"/>
        <v>225</v>
      </c>
      <c r="AV163">
        <f t="shared" si="0"/>
        <v>3</v>
      </c>
      <c r="AW163">
        <f t="shared" si="0"/>
        <v>5</v>
      </c>
      <c r="AX163">
        <f t="shared" si="0"/>
        <v>100</v>
      </c>
      <c r="AY163">
        <f t="shared" si="0"/>
        <v>0</v>
      </c>
      <c r="AZ163">
        <f t="shared" si="0"/>
        <v>0</v>
      </c>
      <c r="BA163">
        <f t="shared" si="0"/>
        <v>112</v>
      </c>
      <c r="BB163">
        <f t="shared" si="0"/>
        <v>115</v>
      </c>
      <c r="BC163">
        <f t="shared" si="0"/>
        <v>5</v>
      </c>
      <c r="BD163">
        <f t="shared" si="0"/>
        <v>52</v>
      </c>
      <c r="BE163">
        <f t="shared" si="0"/>
        <v>50</v>
      </c>
      <c r="BF163">
        <f t="shared" si="0"/>
        <v>0</v>
      </c>
      <c r="BG163">
        <f t="shared" si="0"/>
        <v>0</v>
      </c>
      <c r="BH163">
        <f t="shared" si="0"/>
        <v>0</v>
      </c>
      <c r="BI163">
        <f t="shared" si="0"/>
        <v>115</v>
      </c>
      <c r="BJ163">
        <f t="shared" si="0"/>
        <v>358</v>
      </c>
      <c r="BK163">
        <f t="shared" si="0"/>
        <v>0</v>
      </c>
      <c r="BL163">
        <f t="shared" si="0"/>
        <v>16</v>
      </c>
      <c r="BM163">
        <f t="shared" si="0"/>
        <v>209</v>
      </c>
      <c r="BN163">
        <f t="shared" si="0"/>
        <v>53</v>
      </c>
      <c r="BO163">
        <f t="shared" ref="BO163:CR163" si="1">SUM(BO12:BO161)</f>
        <v>0</v>
      </c>
      <c r="BP163">
        <f t="shared" si="1"/>
        <v>116</v>
      </c>
      <c r="BQ163">
        <f t="shared" si="1"/>
        <v>1</v>
      </c>
      <c r="BR163">
        <f t="shared" si="1"/>
        <v>0</v>
      </c>
      <c r="BS163">
        <f t="shared" si="1"/>
        <v>152</v>
      </c>
      <c r="BT163">
        <f t="shared" si="1"/>
        <v>0</v>
      </c>
      <c r="BU163">
        <f t="shared" si="1"/>
        <v>0</v>
      </c>
      <c r="BV163">
        <f t="shared" si="1"/>
        <v>201</v>
      </c>
      <c r="BW163">
        <f t="shared" si="1"/>
        <v>1</v>
      </c>
      <c r="BX163">
        <f t="shared" si="1"/>
        <v>0</v>
      </c>
      <c r="BY163">
        <f t="shared" si="1"/>
        <v>115</v>
      </c>
      <c r="BZ163">
        <f t="shared" si="1"/>
        <v>3</v>
      </c>
      <c r="CA163">
        <f t="shared" si="1"/>
        <v>0</v>
      </c>
      <c r="CB163">
        <f t="shared" si="1"/>
        <v>146</v>
      </c>
      <c r="CC163">
        <f t="shared" si="1"/>
        <v>0</v>
      </c>
      <c r="CD163">
        <f t="shared" si="1"/>
        <v>0</v>
      </c>
      <c r="CE163">
        <f t="shared" si="1"/>
        <v>10</v>
      </c>
      <c r="CF163">
        <f t="shared" si="1"/>
        <v>53</v>
      </c>
      <c r="CG163">
        <f t="shared" si="1"/>
        <v>1</v>
      </c>
      <c r="CH163">
        <f t="shared" si="1"/>
        <v>1</v>
      </c>
      <c r="CI163">
        <f t="shared" si="1"/>
        <v>0</v>
      </c>
      <c r="CJ163">
        <f t="shared" si="1"/>
        <v>0</v>
      </c>
      <c r="CK163">
        <f t="shared" si="1"/>
        <v>0</v>
      </c>
      <c r="CL163">
        <f t="shared" si="1"/>
        <v>0</v>
      </c>
      <c r="CM163">
        <f t="shared" si="1"/>
        <v>0</v>
      </c>
      <c r="CN163">
        <f t="shared" si="1"/>
        <v>417</v>
      </c>
      <c r="CO163">
        <f t="shared" si="1"/>
        <v>8</v>
      </c>
      <c r="CP163">
        <f t="shared" si="1"/>
        <v>5</v>
      </c>
      <c r="CQ163">
        <f t="shared" si="1"/>
        <v>130</v>
      </c>
      <c r="CR163">
        <f t="shared" si="1"/>
        <v>20</v>
      </c>
    </row>
    <row r="164" spans="1:96" ht="16" thickBot="1">
      <c r="B164" s="24" t="s">
        <v>176</v>
      </c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6"/>
      <c r="AC164" s="24" t="s">
        <v>177</v>
      </c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6"/>
      <c r="BJ164" s="24" t="s">
        <v>178</v>
      </c>
      <c r="BK164" s="25"/>
      <c r="BL164" s="26"/>
      <c r="BM164" s="24" t="s">
        <v>179</v>
      </c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6"/>
      <c r="CN164" s="24" t="s">
        <v>180</v>
      </c>
      <c r="CO164" s="25"/>
      <c r="CP164" s="26"/>
      <c r="CQ164" s="24" t="s">
        <v>181</v>
      </c>
      <c r="CR164" s="26"/>
    </row>
    <row r="166" spans="1:96" ht="16" thickBot="1"/>
    <row r="167" spans="1:96" ht="196" customHeight="1">
      <c r="B167" s="20" t="s">
        <v>139</v>
      </c>
      <c r="C167" s="18"/>
      <c r="D167" s="18"/>
      <c r="E167" s="18" t="s">
        <v>140</v>
      </c>
      <c r="F167" s="18"/>
      <c r="G167" s="18"/>
      <c r="H167" s="18" t="s">
        <v>141</v>
      </c>
      <c r="I167" s="18"/>
      <c r="J167" s="18"/>
      <c r="K167" s="18" t="s">
        <v>142</v>
      </c>
      <c r="L167" s="18"/>
      <c r="M167" s="18"/>
      <c r="N167" s="18" t="s">
        <v>143</v>
      </c>
      <c r="O167" s="18"/>
      <c r="P167" s="18"/>
      <c r="Q167" s="18" t="s">
        <v>144</v>
      </c>
      <c r="R167" s="18"/>
      <c r="S167" s="18"/>
      <c r="T167" s="18" t="s">
        <v>145</v>
      </c>
      <c r="U167" s="18"/>
      <c r="V167" s="18"/>
      <c r="W167" s="18" t="s">
        <v>146</v>
      </c>
      <c r="X167" s="18"/>
      <c r="Y167" s="18"/>
      <c r="Z167" s="18" t="s">
        <v>147</v>
      </c>
      <c r="AA167" s="18"/>
      <c r="AB167" s="19"/>
      <c r="AC167" s="20" t="s">
        <v>172</v>
      </c>
      <c r="AD167" s="18"/>
      <c r="AE167" s="23"/>
      <c r="AF167" s="17" t="s">
        <v>173</v>
      </c>
      <c r="AG167" s="18"/>
      <c r="AH167" s="23"/>
      <c r="AI167" s="17" t="s">
        <v>174</v>
      </c>
      <c r="AJ167" s="18"/>
      <c r="AK167" s="23"/>
      <c r="AL167" s="17" t="s">
        <v>149</v>
      </c>
      <c r="AM167" s="18"/>
      <c r="AN167" s="23"/>
      <c r="AO167" s="17" t="s">
        <v>150</v>
      </c>
      <c r="AP167" s="18"/>
      <c r="AQ167" s="23"/>
      <c r="AR167" s="17" t="s">
        <v>166</v>
      </c>
      <c r="AS167" s="18"/>
      <c r="AT167" s="23"/>
      <c r="AU167" s="17" t="s">
        <v>167</v>
      </c>
      <c r="AV167" s="18"/>
      <c r="AW167" s="23"/>
      <c r="AX167" s="17" t="s">
        <v>168</v>
      </c>
      <c r="AY167" s="18"/>
      <c r="AZ167" s="23"/>
      <c r="BA167" s="27" t="s">
        <v>171</v>
      </c>
      <c r="BB167" s="28"/>
      <c r="BC167" s="29"/>
      <c r="BD167" s="27" t="s">
        <v>170</v>
      </c>
      <c r="BE167" s="28"/>
      <c r="BF167" s="28"/>
      <c r="BG167" s="27" t="s">
        <v>169</v>
      </c>
      <c r="BH167" s="28"/>
      <c r="BI167" s="28"/>
      <c r="BJ167" s="20" t="s">
        <v>148</v>
      </c>
      <c r="BK167" s="18"/>
      <c r="BL167" s="19"/>
      <c r="BM167" s="20" t="s">
        <v>151</v>
      </c>
      <c r="BN167" s="18"/>
      <c r="BO167" s="23"/>
      <c r="BP167" s="18" t="s">
        <v>152</v>
      </c>
      <c r="BQ167" s="18"/>
      <c r="BR167" s="18"/>
      <c r="BS167" s="17" t="s">
        <v>153</v>
      </c>
      <c r="BT167" s="18"/>
      <c r="BU167" s="23"/>
      <c r="BV167" s="17" t="s">
        <v>154</v>
      </c>
      <c r="BW167" s="18"/>
      <c r="BX167" s="23"/>
      <c r="BY167" s="17" t="s">
        <v>155</v>
      </c>
      <c r="BZ167" s="18"/>
      <c r="CA167" s="23"/>
      <c r="CB167" s="17" t="s">
        <v>156</v>
      </c>
      <c r="CC167" s="18"/>
      <c r="CD167" s="23"/>
      <c r="CE167" s="17" t="s">
        <v>157</v>
      </c>
      <c r="CF167" s="18"/>
      <c r="CG167" s="23"/>
      <c r="CH167" s="17" t="s">
        <v>158</v>
      </c>
      <c r="CI167" s="18"/>
      <c r="CJ167" s="23"/>
      <c r="CK167" s="17" t="s">
        <v>159</v>
      </c>
      <c r="CL167" s="18"/>
      <c r="CM167" s="19"/>
      <c r="CN167" s="20" t="s">
        <v>160</v>
      </c>
      <c r="CO167" s="18"/>
      <c r="CP167" s="19"/>
      <c r="CQ167" s="21" t="s">
        <v>161</v>
      </c>
      <c r="CR167" s="22"/>
    </row>
    <row r="168" spans="1:96" ht="118" customHeight="1">
      <c r="B168" s="11" t="s">
        <v>207</v>
      </c>
      <c r="C168" s="11" t="s">
        <v>208</v>
      </c>
      <c r="D168" s="11" t="s">
        <v>209</v>
      </c>
      <c r="E168" s="11" t="s">
        <v>207</v>
      </c>
      <c r="F168" s="11" t="s">
        <v>208</v>
      </c>
      <c r="G168" s="11" t="s">
        <v>209</v>
      </c>
      <c r="H168" s="11" t="s">
        <v>207</v>
      </c>
      <c r="I168" s="11" t="s">
        <v>208</v>
      </c>
      <c r="J168" s="11" t="s">
        <v>209</v>
      </c>
      <c r="K168" s="11" t="s">
        <v>207</v>
      </c>
      <c r="L168" s="11" t="s">
        <v>208</v>
      </c>
      <c r="M168" s="11" t="s">
        <v>209</v>
      </c>
      <c r="N168" s="11" t="s">
        <v>207</v>
      </c>
      <c r="O168" s="11" t="s">
        <v>208</v>
      </c>
      <c r="P168" s="11" t="s">
        <v>209</v>
      </c>
      <c r="Q168" s="11" t="s">
        <v>207</v>
      </c>
      <c r="R168" s="11" t="s">
        <v>208</v>
      </c>
      <c r="S168" s="11" t="s">
        <v>209</v>
      </c>
      <c r="T168" s="11" t="s">
        <v>207</v>
      </c>
      <c r="U168" s="11" t="s">
        <v>208</v>
      </c>
      <c r="V168" s="11" t="s">
        <v>209</v>
      </c>
      <c r="W168" s="11" t="s">
        <v>207</v>
      </c>
      <c r="X168" s="11" t="s">
        <v>208</v>
      </c>
      <c r="Y168" s="11" t="s">
        <v>209</v>
      </c>
      <c r="Z168" s="11" t="s">
        <v>207</v>
      </c>
      <c r="AA168" s="11" t="s">
        <v>208</v>
      </c>
      <c r="AB168" s="11" t="s">
        <v>209</v>
      </c>
      <c r="AC168" s="11" t="s">
        <v>207</v>
      </c>
      <c r="AD168" s="11" t="s">
        <v>208</v>
      </c>
      <c r="AE168" s="11" t="s">
        <v>209</v>
      </c>
      <c r="AF168" s="10" t="s">
        <v>207</v>
      </c>
      <c r="AG168" s="10" t="s">
        <v>208</v>
      </c>
      <c r="AH168" s="10" t="s">
        <v>209</v>
      </c>
      <c r="AI168" s="10" t="s">
        <v>207</v>
      </c>
      <c r="AJ168" s="10" t="s">
        <v>208</v>
      </c>
      <c r="AK168" s="10" t="s">
        <v>209</v>
      </c>
      <c r="AL168" s="10" t="s">
        <v>207</v>
      </c>
      <c r="AM168" s="10" t="s">
        <v>208</v>
      </c>
      <c r="AN168" s="10" t="s">
        <v>209</v>
      </c>
      <c r="AO168" s="10" t="s">
        <v>207</v>
      </c>
      <c r="AP168" s="10" t="s">
        <v>208</v>
      </c>
      <c r="AQ168" s="10" t="s">
        <v>209</v>
      </c>
      <c r="AR168" s="10" t="s">
        <v>207</v>
      </c>
      <c r="AS168" s="10" t="s">
        <v>208</v>
      </c>
      <c r="AT168" s="10" t="s">
        <v>209</v>
      </c>
      <c r="AU168" s="10" t="s">
        <v>207</v>
      </c>
      <c r="AV168" s="10" t="s">
        <v>208</v>
      </c>
      <c r="AW168" s="10" t="s">
        <v>209</v>
      </c>
      <c r="AX168" s="10" t="s">
        <v>207</v>
      </c>
      <c r="AY168" s="10" t="s">
        <v>208</v>
      </c>
      <c r="AZ168" s="10" t="s">
        <v>209</v>
      </c>
      <c r="BA168" s="15" t="s">
        <v>207</v>
      </c>
      <c r="BB168" s="15" t="s">
        <v>208</v>
      </c>
      <c r="BC168" s="15" t="s">
        <v>209</v>
      </c>
      <c r="BD168" s="15" t="s">
        <v>207</v>
      </c>
      <c r="BE168" s="15" t="s">
        <v>208</v>
      </c>
      <c r="BF168" s="15" t="s">
        <v>209</v>
      </c>
      <c r="BG168" s="15" t="s">
        <v>207</v>
      </c>
      <c r="BH168" s="15" t="s">
        <v>208</v>
      </c>
      <c r="BI168" s="15" t="s">
        <v>209</v>
      </c>
      <c r="BJ168" s="10" t="s">
        <v>207</v>
      </c>
      <c r="BK168" s="10" t="s">
        <v>208</v>
      </c>
      <c r="BL168" s="10" t="s">
        <v>209</v>
      </c>
      <c r="BM168" s="10" t="s">
        <v>207</v>
      </c>
      <c r="BN168" s="10" t="s">
        <v>208</v>
      </c>
      <c r="BO168" s="10" t="s">
        <v>209</v>
      </c>
      <c r="BP168" s="10" t="s">
        <v>207</v>
      </c>
      <c r="BQ168" s="10" t="s">
        <v>208</v>
      </c>
      <c r="BR168" s="10" t="s">
        <v>209</v>
      </c>
      <c r="BS168" s="10" t="s">
        <v>207</v>
      </c>
      <c r="BT168" s="10" t="s">
        <v>208</v>
      </c>
      <c r="BU168" s="10" t="s">
        <v>209</v>
      </c>
      <c r="BV168" s="10" t="s">
        <v>207</v>
      </c>
      <c r="BW168" s="10" t="s">
        <v>208</v>
      </c>
      <c r="BX168" s="10" t="s">
        <v>209</v>
      </c>
      <c r="BY168" s="10" t="s">
        <v>207</v>
      </c>
      <c r="BZ168" s="10" t="s">
        <v>208</v>
      </c>
      <c r="CA168" s="10" t="s">
        <v>209</v>
      </c>
      <c r="CB168" s="10" t="s">
        <v>207</v>
      </c>
      <c r="CC168" s="10" t="s">
        <v>208</v>
      </c>
      <c r="CD168" s="10" t="s">
        <v>209</v>
      </c>
      <c r="CE168" s="10" t="s">
        <v>207</v>
      </c>
      <c r="CF168" s="10" t="s">
        <v>208</v>
      </c>
      <c r="CG168" s="10" t="s">
        <v>209</v>
      </c>
      <c r="CH168" s="10" t="s">
        <v>207</v>
      </c>
      <c r="CI168" s="10" t="s">
        <v>208</v>
      </c>
      <c r="CJ168" s="10" t="s">
        <v>209</v>
      </c>
      <c r="CK168" s="10" t="s">
        <v>207</v>
      </c>
      <c r="CL168" s="10" t="s">
        <v>208</v>
      </c>
      <c r="CM168" s="10" t="s">
        <v>209</v>
      </c>
      <c r="CN168" s="10" t="s">
        <v>207</v>
      </c>
      <c r="CO168" s="10" t="s">
        <v>208</v>
      </c>
      <c r="CP168" s="10" t="s">
        <v>209</v>
      </c>
      <c r="CQ168" s="10" t="s">
        <v>210</v>
      </c>
    </row>
    <row r="169" spans="1:96">
      <c r="B169" s="12">
        <f>SUM(B12:B161)+SUM(D12:D161)</f>
        <v>156</v>
      </c>
      <c r="C169" s="12">
        <f>SUM(B12:B161)/(SUM(B12:B161)+SUM(C12:C161))</f>
        <v>1</v>
      </c>
      <c r="D169" s="12">
        <f>SUM(B12:B161)/(SUM(B12:B161)+SUM(D12:D161))</f>
        <v>1</v>
      </c>
      <c r="E169" s="12">
        <f>SUM(E12:E161)+SUM(G12:G161)</f>
        <v>51</v>
      </c>
      <c r="F169" s="12">
        <f>SUM(E12:E161)/(SUM(E12:E161)+SUM(F12:F161))</f>
        <v>1</v>
      </c>
      <c r="G169" s="12">
        <f>SUM(E12:E161)/(SUM(E12:E161)+SUM(G12:G161))</f>
        <v>1</v>
      </c>
      <c r="H169" s="12">
        <f>SUM(H12:H161)+SUM(J12:J161)</f>
        <v>47</v>
      </c>
      <c r="I169" s="12">
        <f>SUM(H12:H161)/(SUM(H12:H161)+SUM(I12:I161))</f>
        <v>1</v>
      </c>
      <c r="J169" s="12">
        <f>SUM(H12:H161)/(SUM(H12:H161)+SUM(J12:J161))</f>
        <v>1</v>
      </c>
      <c r="K169" s="12">
        <f>SUM(K12:K161)+SUM(M12:M161)</f>
        <v>152</v>
      </c>
      <c r="L169" s="12">
        <f>SUM(K12:K161)/(SUM(K12:K161)+SUM(L12:L161))</f>
        <v>1</v>
      </c>
      <c r="M169" s="12">
        <f>SUM(K12:K161)/(SUM(K12:K161)+SUM(M12:M161))</f>
        <v>1</v>
      </c>
      <c r="N169" s="12">
        <f>SUM(N12:N161)+SUM(P12:P161)</f>
        <v>101</v>
      </c>
      <c r="O169" s="12">
        <f>SUM(N12:N161)/(SUM(N12:N161)+SUM(O12:O161))</f>
        <v>1</v>
      </c>
      <c r="P169" s="12">
        <f>SUM(N12:N161)/(SUM(N12:N161)+SUM(P12:P161))</f>
        <v>1</v>
      </c>
      <c r="Q169" s="12">
        <f>SUM(Q12:Q161)+SUM(S12:S161)</f>
        <v>238</v>
      </c>
      <c r="R169" s="12">
        <f>SUM(Q12:Q161)/(SUM(Q12:Q161)+SUM(R12:R161))</f>
        <v>1</v>
      </c>
      <c r="S169" s="12">
        <f>SUM(Q12:Q161)/(SUM(Q12:Q161)+SUM(S12:S161))</f>
        <v>1</v>
      </c>
      <c r="T169" s="12">
        <f>SUM(T12:T161)+SUM(V12:V161)</f>
        <v>16</v>
      </c>
      <c r="U169" s="12">
        <f>SUM(T12:T161)/(SUM(T12:T161)+SUM(U12:U161))</f>
        <v>1</v>
      </c>
      <c r="V169" s="12">
        <f>SUM(T12:T161)/(SUM(T12:T161)+SUM(V12:V161))</f>
        <v>1</v>
      </c>
      <c r="W169" s="12">
        <f>SUM(W12:W161)+SUM(Y12:Y161)</f>
        <v>152</v>
      </c>
      <c r="X169" s="12">
        <f>SUM(W12:W161)/(SUM(W12:W161)+SUM(X12:X161))</f>
        <v>1</v>
      </c>
      <c r="Y169" s="12">
        <f>SUM(W12:W161)/(SUM(W12:W161)+SUM(Y12:Y161))</f>
        <v>1</v>
      </c>
      <c r="Z169" s="12">
        <f>SUM(Z12:Z161)+SUM(AB12:AB161)</f>
        <v>102</v>
      </c>
      <c r="AA169" s="12">
        <f>SUM(Z12:Z161)/(SUM(Z12:Z161)+SUM(AA12:AA161))</f>
        <v>1</v>
      </c>
      <c r="AB169" s="12">
        <f>SUM(Z12:Z161)/(SUM(Z12:Z161)+SUM(AB12:AB161))</f>
        <v>1</v>
      </c>
      <c r="AC169" s="12">
        <f>SUM(AC12:AC161)+SUM(AE12:AE161)</f>
        <v>10</v>
      </c>
      <c r="AD169" s="12">
        <f>SUM(AC12:AC161)/(SUM(AC12:AC161)+SUM(AD12:AD161))</f>
        <v>1</v>
      </c>
      <c r="AE169" s="12">
        <f>SUM(AC12:AC161)/(SUM(AC12:AC161)+SUM(AE12:AE161))</f>
        <v>0.9</v>
      </c>
      <c r="AF169" s="12">
        <f>SUM(AF12:AF161)+SUM(AH12:AH161)</f>
        <v>318</v>
      </c>
      <c r="AG169" s="12">
        <f>SUM(AF12:AF161)/(SUM(AF12:AF161)+SUM(AG12:AG161))</f>
        <v>1</v>
      </c>
      <c r="AH169" s="12">
        <f>SUM(AF12:AF161)/(SUM(AF12:AF161)+SUM(AH12:AH161))</f>
        <v>0.99371069182389937</v>
      </c>
      <c r="AI169" s="13">
        <f>SUM(AI12:AI161)+SUM(AK12:AK161)</f>
        <v>5</v>
      </c>
      <c r="AJ169" s="13">
        <f>SUM(AI12:AI161)/(SUM(AI12:AI161)+SUM(AJ12:AJ161))</f>
        <v>0.5</v>
      </c>
      <c r="AK169" s="13">
        <f>SUM(AI12:AI161)/(SUM(AI12:AI161)+SUM(AK12:AK161))</f>
        <v>0.6</v>
      </c>
      <c r="AL169" s="12">
        <f>SUM(AL12:AL161)+SUM(AN12:AN161)</f>
        <v>203</v>
      </c>
      <c r="AM169" s="12">
        <f>SUM(AL12:AL161)/(SUM(AL12:AL161)+SUM(AM12:AM161))</f>
        <v>0.98514851485148514</v>
      </c>
      <c r="AN169" s="12">
        <f>SUM(AL12:AL161)/(SUM(AL12:AL161)+SUM(AN12:AN161))</f>
        <v>0.98029556650246308</v>
      </c>
      <c r="AO169" s="12">
        <f>SUM(AO12:AO161)+SUM(AQ12:AQ161)</f>
        <v>53</v>
      </c>
      <c r="AP169" s="12">
        <f>SUM(AO12:AO161)/(SUM(AO12:AO161)+SUM(AP12:AP161))</f>
        <v>1</v>
      </c>
      <c r="AQ169" s="12">
        <f>SUM(AO12:AO161)/(SUM(AO12:AO161)+SUM(AQ12:AQ161))</f>
        <v>1</v>
      </c>
      <c r="AR169">
        <f>SUM(AR12:AR161)+SUM(AT12:AT161)</f>
        <v>74</v>
      </c>
      <c r="AS169" s="12">
        <f>SUM(AR12:AR161)/(SUM(AR12:AR161)+SUM(AS12:AS161))</f>
        <v>1</v>
      </c>
      <c r="AT169" s="12">
        <f>SUM(AR12:AR161)/(SUM(AR12:AR161)+SUM(AT12:AT161))</f>
        <v>0.98648648648648651</v>
      </c>
      <c r="AU169" s="12">
        <f>SUM(AU12:AU161)+SUM(AW12:AW161)</f>
        <v>230</v>
      </c>
      <c r="AV169" s="12">
        <f>SUM(AU12:AU161)/(SUM(AU12:AU161)+SUM(AV12:AV161))</f>
        <v>0.98684210526315785</v>
      </c>
      <c r="AW169" s="12">
        <f>SUM(AU12:AU161)/(SUM(AU12:AU161)+SUM(AW12:AW161))</f>
        <v>0.97826086956521741</v>
      </c>
      <c r="AX169" s="12">
        <f>SUM(AX12:AX161)+SUM(AZ12:AZ161)</f>
        <v>100</v>
      </c>
      <c r="AY169" s="12">
        <f>SUM(AX12:AX161)/(SUM(AX12:AX161)+SUM(AY12:AY161))</f>
        <v>1</v>
      </c>
      <c r="AZ169" s="12">
        <f>SUM(AX12:AX161)/(SUM(AX12:AX161)+SUM(AZ12:AZ161))</f>
        <v>1</v>
      </c>
      <c r="BA169" s="16">
        <f>SUM(BA12:BA161)+SUM(BC12:BC161)</f>
        <v>117</v>
      </c>
      <c r="BB169" s="16">
        <f>SUM(BA12:BA161)/(SUM(BA12:BA161)+SUM(BB12:BB161))</f>
        <v>0.4933920704845815</v>
      </c>
      <c r="BC169" s="16">
        <f>SUM(BA12:BA161)/(SUM(BA12:BA161)+SUM(BC12:BC161))</f>
        <v>0.95726495726495731</v>
      </c>
      <c r="BD169" s="16">
        <f>SUM(BD12:BD161)+SUM(BF12:BF161)</f>
        <v>52</v>
      </c>
      <c r="BE169" s="16">
        <f>SUM(BD12:BD161)/(SUM(BD12:BD161)+SUM(BE12:BE161))</f>
        <v>0.50980392156862742</v>
      </c>
      <c r="BF169" s="16">
        <f>SUM(BD12:BD161)/(SUM(BD12:BD161)+SUM(BF12:BF161))</f>
        <v>1</v>
      </c>
      <c r="BG169" s="16">
        <f>SUM(BG12:BG161)+SUM(BI12:BI161)</f>
        <v>115</v>
      </c>
      <c r="BH169" s="16" t="e">
        <f>SUM(BG12:BG161)/(SUM(BG12:BG161)+SUM(BH12:BH161))</f>
        <v>#DIV/0!</v>
      </c>
      <c r="BI169" s="16">
        <f>SUM(BG12:BG161)/(SUM(BG12:BG161)+SUM(BI12:BI161))</f>
        <v>0</v>
      </c>
      <c r="BJ169" s="12">
        <f>SUM(BJ12:BJ161)+SUM(BL12:BL161)</f>
        <v>374</v>
      </c>
      <c r="BK169" s="12">
        <f>SUM(BJ12:BJ161)/(SUM(BJ12:BJ161)+SUM(BK12:BK161))</f>
        <v>1</v>
      </c>
      <c r="BL169" s="12">
        <f>SUM(BJ12:BJ161)/(SUM(BJ12:BJ161)+SUM(BL12:BL161))</f>
        <v>0.95721925133689845</v>
      </c>
      <c r="BM169" s="12">
        <f>SUM(BM12:BM161)+SUM(BO12:BO161)</f>
        <v>209</v>
      </c>
      <c r="BN169" s="12">
        <f>SUM(BM12:BM161)/(SUM(BM12:BM161)+SUM(BN12:BN161))</f>
        <v>0.79770992366412219</v>
      </c>
      <c r="BO169" s="12">
        <f>SUM(BM12:BM161)/(SUM(BM12:BM161)+SUM(BO12:BO161))</f>
        <v>1</v>
      </c>
      <c r="BP169" s="12">
        <f>SUM(BP12:BP161)+SUM(BR12:BR161)</f>
        <v>116</v>
      </c>
      <c r="BQ169" s="12">
        <f>SUM(BP12:BP161)/(SUM(BP12:BP161)+SUM(BQ12:BQ161))</f>
        <v>0.99145299145299148</v>
      </c>
      <c r="BR169" s="12">
        <f>SUM(BP12:BP161)/(SUM(BP12:BP161)+SUM(BR12:BR161))</f>
        <v>1</v>
      </c>
      <c r="BS169" s="12">
        <f>SUM(BS12:BS161)+SUM(BU12:BU161)</f>
        <v>152</v>
      </c>
      <c r="BT169" s="12">
        <f>SUM(BS12:BS161)/(SUM(BS12:BS161)+SUM(BT12:BT161))</f>
        <v>1</v>
      </c>
      <c r="BU169" s="12">
        <f>SUM(BS12:BS161)/(SUM(BS12:BS161)+SUM(BU12:BU161))</f>
        <v>1</v>
      </c>
      <c r="BV169" s="12">
        <f>SUM(BV12:BV161)+SUM(BX12:BX161)</f>
        <v>201</v>
      </c>
      <c r="BW169" s="12">
        <f>SUM(BV12:BV161)/(SUM(BV12:BV161)+SUM(BW12:BW161))</f>
        <v>0.99504950495049505</v>
      </c>
      <c r="BX169" s="12">
        <f>SUM(BV12:BV161)/(SUM(BV12:BV161)+SUM(BX12:BX161))</f>
        <v>1</v>
      </c>
      <c r="BY169" s="12">
        <f>SUM(BY12:BY161)+SUM(CA12:CA161)</f>
        <v>115</v>
      </c>
      <c r="BZ169" s="12">
        <f>SUM(BY12:BY161)/(SUM(BY12:BY161)+SUM(BZ12:BZ161))</f>
        <v>0.97457627118644063</v>
      </c>
      <c r="CA169" s="12">
        <f>SUM(BY12:BY161)/(SUM(BY12:BY161)+SUM(CA12:CA161))</f>
        <v>1</v>
      </c>
      <c r="CB169" s="12">
        <f>SUM(CB12:CB161)+SUM(CD12:CD161)</f>
        <v>146</v>
      </c>
      <c r="CC169" s="12">
        <f>SUM(CB12:CB161)/(SUM(CB12:CB161)+SUM(CC12:CC161))</f>
        <v>1</v>
      </c>
      <c r="CD169" s="12">
        <f>SUM(CB12:CB161)/(SUM(CB12:CB161)+SUM(CD12:CD161))</f>
        <v>1</v>
      </c>
      <c r="CE169" s="13">
        <f>SUM(CE12:CE161)+SUM(CG12:CG161)</f>
        <v>11</v>
      </c>
      <c r="CF169" s="13">
        <f>SUM(CE12:CE161)/(SUM(CE12:CE161)+SUM(CF12:CF161))</f>
        <v>0.15873015873015872</v>
      </c>
      <c r="CG169" s="13">
        <f>SUM(CE12:CE161)/(SUM(CE12:CE161)+SUM(CG12:CG161))</f>
        <v>0.90909090909090906</v>
      </c>
      <c r="CH169" s="12">
        <f>SUM(CH12:CH161)+SUM(CJ12:CJ161)</f>
        <v>1</v>
      </c>
      <c r="CI169" s="12">
        <f>SUM(CH12:CH161)/(SUM(CH12:CH161)+SUM(CI12:CI161))</f>
        <v>1</v>
      </c>
      <c r="CJ169" s="12">
        <f>SUM(CH12:CH161)/(SUM(CH12:CH161)+SUM(CJ12:CJ161))</f>
        <v>1</v>
      </c>
      <c r="CK169" s="12">
        <f>SUM(CK12:CK161)+SUM(CM12:CM161)</f>
        <v>0</v>
      </c>
      <c r="CL169" s="12" t="e">
        <f>SUM(CK12:CK161)/(SUM(CK12:CK161)+SUM(CL12:CL161))</f>
        <v>#DIV/0!</v>
      </c>
      <c r="CM169" s="12" t="e">
        <f>SUM(CK12:CK161)/(SUM(CK12:CK161)+SUM(CM12:CM161))</f>
        <v>#DIV/0!</v>
      </c>
      <c r="CN169" s="12">
        <f>SUM(CN12:CN161)+SUM(CP12:CP161)</f>
        <v>422</v>
      </c>
      <c r="CO169" s="12">
        <f>SUM(CN12:CN161)/(SUM(CN12:CN161)+SUM(CO12:CO161))</f>
        <v>0.98117647058823532</v>
      </c>
      <c r="CP169" s="12">
        <f>SUM(CN12:CN161)/(SUM(CN12:CN161)+SUM(CP12:CP161))</f>
        <v>0.98815165876777256</v>
      </c>
      <c r="CQ169">
        <f>SUM(CQ12:CQ161) / COUNT(CQ12:CQ161)</f>
        <v>0.8666666666666667</v>
      </c>
      <c r="CR169">
        <f>COUNT(CQ12:CQ161)</f>
        <v>150</v>
      </c>
    </row>
    <row r="170" spans="1:96">
      <c r="CP170">
        <f>SUM(CN12:CN161)</f>
        <v>417</v>
      </c>
      <c r="CQ170">
        <f>SUM(CQ12:CQ161)</f>
        <v>130</v>
      </c>
    </row>
  </sheetData>
  <mergeCells count="76">
    <mergeCell ref="CN167:CP167"/>
    <mergeCell ref="CQ167:CR167"/>
    <mergeCell ref="BV167:BX167"/>
    <mergeCell ref="BY167:CA167"/>
    <mergeCell ref="CB167:CD167"/>
    <mergeCell ref="CE167:CG167"/>
    <mergeCell ref="CH167:CJ167"/>
    <mergeCell ref="CK167:CM167"/>
    <mergeCell ref="BS167:BU167"/>
    <mergeCell ref="AL167:AN167"/>
    <mergeCell ref="AO167:AQ167"/>
    <mergeCell ref="AR167:AT167"/>
    <mergeCell ref="AU167:AW167"/>
    <mergeCell ref="AX167:AZ167"/>
    <mergeCell ref="BA167:BC167"/>
    <mergeCell ref="BD167:BF167"/>
    <mergeCell ref="BG167:BI167"/>
    <mergeCell ref="BJ167:BL167"/>
    <mergeCell ref="BM167:BO167"/>
    <mergeCell ref="BP167:BR167"/>
    <mergeCell ref="AI167:AK167"/>
    <mergeCell ref="B167:D167"/>
    <mergeCell ref="E167:G167"/>
    <mergeCell ref="H167:J167"/>
    <mergeCell ref="K167:M167"/>
    <mergeCell ref="N167:P167"/>
    <mergeCell ref="Q167:S167"/>
    <mergeCell ref="T167:V167"/>
    <mergeCell ref="W167:Y167"/>
    <mergeCell ref="Z167:AB167"/>
    <mergeCell ref="AC167:AE167"/>
    <mergeCell ref="AF167:AH167"/>
    <mergeCell ref="CN10:CP10"/>
    <mergeCell ref="CQ10:CR10"/>
    <mergeCell ref="B164:AB164"/>
    <mergeCell ref="AC164:BI164"/>
    <mergeCell ref="BJ164:BL164"/>
    <mergeCell ref="BM164:CM164"/>
    <mergeCell ref="CN164:CP164"/>
    <mergeCell ref="CQ164:CR164"/>
    <mergeCell ref="BV10:BX10"/>
    <mergeCell ref="BY10:CA10"/>
    <mergeCell ref="CB10:CD10"/>
    <mergeCell ref="CE10:CG10"/>
    <mergeCell ref="CH10:CJ10"/>
    <mergeCell ref="CK10:CM10"/>
    <mergeCell ref="BD10:BF10"/>
    <mergeCell ref="BG10:BI10"/>
    <mergeCell ref="BJ10:BL10"/>
    <mergeCell ref="BM10:BO10"/>
    <mergeCell ref="BP10:BR10"/>
    <mergeCell ref="BS10:BU10"/>
    <mergeCell ref="AL10:AN10"/>
    <mergeCell ref="AO10:AQ10"/>
    <mergeCell ref="AR10:AT10"/>
    <mergeCell ref="AU10:AW10"/>
    <mergeCell ref="AX10:AZ10"/>
    <mergeCell ref="BA10:BC10"/>
    <mergeCell ref="AI10:AK10"/>
    <mergeCell ref="B10:D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CQ6:CR6"/>
    <mergeCell ref="B6:AB6"/>
    <mergeCell ref="AC6:BI6"/>
    <mergeCell ref="BJ6:BL6"/>
    <mergeCell ref="BM6:CM6"/>
    <mergeCell ref="CN6:CP6"/>
  </mergeCells>
  <conditionalFormatting sqref="A153:A159">
    <cfRule type="duplicateValues" dxfId="7" priority="1"/>
    <cfRule type="duplicateValues" dxfId="6" priority="2"/>
    <cfRule type="duplicateValues" dxfId="5" priority="4"/>
  </conditionalFormatting>
  <conditionalFormatting sqref="A153:A159">
    <cfRule type="duplicateValues" dxfId="4" priority="3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170"/>
  <sheetViews>
    <sheetView topLeftCell="CJ1" workbookViewId="0">
      <pane ySplit="7240" topLeftCell="A163" activePane="bottomLeft"/>
      <selection activeCell="I17" sqref="I17"/>
      <selection pane="bottomLeft" activeCell="B167" sqref="B167:CR168"/>
    </sheetView>
  </sheetViews>
  <sheetFormatPr baseColWidth="10" defaultRowHeight="15" x14ac:dyDescent="0"/>
  <cols>
    <col min="1" max="1" width="11.5" bestFit="1" customWidth="1"/>
    <col min="2" max="2" width="5.83203125" bestFit="1" customWidth="1"/>
    <col min="3" max="4" width="4.83203125" bestFit="1" customWidth="1"/>
    <col min="5" max="5" width="5.83203125" bestFit="1" customWidth="1"/>
    <col min="6" max="7" width="4.83203125" bestFit="1" customWidth="1"/>
    <col min="8" max="8" width="5.83203125" bestFit="1" customWidth="1"/>
    <col min="9" max="10" width="4.83203125" bestFit="1" customWidth="1"/>
    <col min="11" max="11" width="6.83203125" bestFit="1" customWidth="1"/>
    <col min="12" max="16" width="4.83203125" bestFit="1" customWidth="1"/>
    <col min="17" max="17" width="6.83203125" bestFit="1" customWidth="1"/>
    <col min="18" max="19" width="4.83203125" bestFit="1" customWidth="1"/>
    <col min="20" max="20" width="5.83203125" bestFit="1" customWidth="1"/>
    <col min="21" max="22" width="4.83203125" bestFit="1" customWidth="1"/>
    <col min="23" max="23" width="6.83203125" bestFit="1" customWidth="1"/>
    <col min="24" max="31" width="4.83203125" bestFit="1" customWidth="1"/>
    <col min="32" max="32" width="6.83203125" bestFit="1" customWidth="1"/>
    <col min="33" max="37" width="4.83203125" bestFit="1" customWidth="1"/>
    <col min="38" max="38" width="5.83203125" bestFit="1" customWidth="1"/>
    <col min="39" max="40" width="4.83203125" bestFit="1" customWidth="1"/>
    <col min="41" max="41" width="5.83203125" bestFit="1" customWidth="1"/>
    <col min="42" max="43" width="4.83203125" bestFit="1" customWidth="1"/>
    <col min="44" max="44" width="3.5" bestFit="1" customWidth="1"/>
    <col min="45" max="46" width="4.83203125" bestFit="1" customWidth="1"/>
    <col min="47" max="47" width="5.83203125" bestFit="1" customWidth="1"/>
    <col min="48" max="49" width="4.83203125" bestFit="1" customWidth="1"/>
    <col min="50" max="50" width="5.83203125" bestFit="1" customWidth="1"/>
    <col min="51" max="52" width="4.83203125" bestFit="1" customWidth="1"/>
    <col min="53" max="53" width="5.83203125" bestFit="1" customWidth="1"/>
    <col min="54" max="55" width="4.83203125" bestFit="1" customWidth="1"/>
    <col min="56" max="56" width="5.83203125" bestFit="1" customWidth="1"/>
    <col min="57" max="58" width="4.83203125" bestFit="1" customWidth="1"/>
    <col min="59" max="59" width="5.83203125" bestFit="1" customWidth="1"/>
    <col min="60" max="60" width="7.5" bestFit="1" customWidth="1"/>
    <col min="61" max="61" width="4.83203125" bestFit="1" customWidth="1"/>
    <col min="62" max="62" width="6.83203125" bestFit="1" customWidth="1"/>
    <col min="63" max="64" width="4.83203125" bestFit="1" customWidth="1"/>
    <col min="65" max="65" width="6.83203125" bestFit="1" customWidth="1"/>
    <col min="66" max="67" width="4.83203125" bestFit="1" customWidth="1"/>
    <col min="68" max="68" width="6.83203125" bestFit="1" customWidth="1"/>
    <col min="69" max="70" width="4.83203125" bestFit="1" customWidth="1"/>
    <col min="71" max="71" width="5.83203125" bestFit="1" customWidth="1"/>
    <col min="72" max="73" width="4.83203125" bestFit="1" customWidth="1"/>
    <col min="74" max="74" width="6.83203125" bestFit="1" customWidth="1"/>
    <col min="75" max="76" width="4.83203125" bestFit="1" customWidth="1"/>
    <col min="77" max="77" width="6.83203125" bestFit="1" customWidth="1"/>
    <col min="78" max="79" width="4.83203125" bestFit="1" customWidth="1"/>
    <col min="80" max="80" width="5.83203125" bestFit="1" customWidth="1"/>
    <col min="81" max="82" width="4.83203125" bestFit="1" customWidth="1"/>
    <col min="83" max="83" width="5.83203125" bestFit="1" customWidth="1"/>
    <col min="84" max="91" width="4.83203125" bestFit="1" customWidth="1"/>
    <col min="92" max="92" width="6.83203125" bestFit="1" customWidth="1"/>
    <col min="93" max="94" width="4.83203125" bestFit="1" customWidth="1"/>
    <col min="95" max="95" width="12.1640625" bestFit="1" customWidth="1"/>
    <col min="96" max="96" width="4.1640625" bestFit="1" customWidth="1"/>
  </cols>
  <sheetData>
    <row r="2" spans="1:97" ht="42" customHeight="1" thickBot="1"/>
    <row r="3" spans="1:97" ht="16" hidden="1" thickBot="1"/>
    <row r="4" spans="1:97" ht="40" customHeight="1" thickBot="1">
      <c r="B4" s="24" t="s">
        <v>176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6"/>
      <c r="AC4" s="24" t="s">
        <v>177</v>
      </c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6"/>
      <c r="BJ4" s="24" t="s">
        <v>178</v>
      </c>
      <c r="BK4" s="25"/>
      <c r="BL4" s="26"/>
      <c r="BM4" s="24" t="s">
        <v>179</v>
      </c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6"/>
      <c r="CN4" s="24" t="s">
        <v>180</v>
      </c>
      <c r="CO4" s="25"/>
      <c r="CP4" s="26"/>
      <c r="CQ4" s="24" t="s">
        <v>181</v>
      </c>
      <c r="CR4" s="26"/>
    </row>
    <row r="5" spans="1:97" ht="193" customHeight="1">
      <c r="B5" s="20" t="s">
        <v>139</v>
      </c>
      <c r="C5" s="18"/>
      <c r="D5" s="18"/>
      <c r="E5" s="18" t="s">
        <v>140</v>
      </c>
      <c r="F5" s="18"/>
      <c r="G5" s="18"/>
      <c r="H5" s="18" t="s">
        <v>141</v>
      </c>
      <c r="I5" s="18"/>
      <c r="J5" s="18"/>
      <c r="K5" s="18" t="s">
        <v>142</v>
      </c>
      <c r="L5" s="18"/>
      <c r="M5" s="18"/>
      <c r="N5" s="18" t="s">
        <v>143</v>
      </c>
      <c r="O5" s="18"/>
      <c r="P5" s="18"/>
      <c r="Q5" s="18" t="s">
        <v>144</v>
      </c>
      <c r="R5" s="18"/>
      <c r="S5" s="18"/>
      <c r="T5" s="18" t="s">
        <v>145</v>
      </c>
      <c r="U5" s="18"/>
      <c r="V5" s="18"/>
      <c r="W5" s="18" t="s">
        <v>146</v>
      </c>
      <c r="X5" s="18"/>
      <c r="Y5" s="18"/>
      <c r="Z5" s="18" t="s">
        <v>147</v>
      </c>
      <c r="AA5" s="18"/>
      <c r="AB5" s="19"/>
      <c r="AC5" s="20" t="s">
        <v>172</v>
      </c>
      <c r="AD5" s="18"/>
      <c r="AE5" s="23"/>
      <c r="AF5" s="17" t="s">
        <v>173</v>
      </c>
      <c r="AG5" s="18"/>
      <c r="AH5" s="23"/>
      <c r="AI5" s="17" t="s">
        <v>174</v>
      </c>
      <c r="AJ5" s="18"/>
      <c r="AK5" s="23"/>
      <c r="AL5" s="17" t="s">
        <v>149</v>
      </c>
      <c r="AM5" s="18"/>
      <c r="AN5" s="23"/>
      <c r="AO5" s="17" t="s">
        <v>150</v>
      </c>
      <c r="AP5" s="18"/>
      <c r="AQ5" s="23"/>
      <c r="AR5" s="17" t="s">
        <v>166</v>
      </c>
      <c r="AS5" s="18"/>
      <c r="AT5" s="23"/>
      <c r="AU5" s="17" t="s">
        <v>167</v>
      </c>
      <c r="AV5" s="18"/>
      <c r="AW5" s="23"/>
      <c r="AX5" s="17" t="s">
        <v>168</v>
      </c>
      <c r="AY5" s="18"/>
      <c r="AZ5" s="23"/>
      <c r="BA5" s="17" t="s">
        <v>171</v>
      </c>
      <c r="BB5" s="18"/>
      <c r="BC5" s="23"/>
      <c r="BD5" s="17" t="s">
        <v>170</v>
      </c>
      <c r="BE5" s="18"/>
      <c r="BF5" s="18"/>
      <c r="BG5" s="17" t="s">
        <v>169</v>
      </c>
      <c r="BH5" s="18"/>
      <c r="BI5" s="18"/>
      <c r="BJ5" s="20" t="s">
        <v>148</v>
      </c>
      <c r="BK5" s="18"/>
      <c r="BL5" s="19"/>
      <c r="BM5" s="20" t="s">
        <v>151</v>
      </c>
      <c r="BN5" s="18"/>
      <c r="BO5" s="23"/>
      <c r="BP5" s="18" t="s">
        <v>152</v>
      </c>
      <c r="BQ5" s="18"/>
      <c r="BR5" s="18"/>
      <c r="BS5" s="17" t="s">
        <v>153</v>
      </c>
      <c r="BT5" s="18"/>
      <c r="BU5" s="23"/>
      <c r="BV5" s="17" t="s">
        <v>154</v>
      </c>
      <c r="BW5" s="18"/>
      <c r="BX5" s="23"/>
      <c r="BY5" s="17" t="s">
        <v>155</v>
      </c>
      <c r="BZ5" s="18"/>
      <c r="CA5" s="23"/>
      <c r="CB5" s="17" t="s">
        <v>156</v>
      </c>
      <c r="CC5" s="18"/>
      <c r="CD5" s="23"/>
      <c r="CE5" s="17" t="s">
        <v>157</v>
      </c>
      <c r="CF5" s="18"/>
      <c r="CG5" s="23"/>
      <c r="CH5" s="17" t="s">
        <v>158</v>
      </c>
      <c r="CI5" s="18"/>
      <c r="CJ5" s="23"/>
      <c r="CK5" s="17" t="s">
        <v>159</v>
      </c>
      <c r="CL5" s="18"/>
      <c r="CM5" s="19"/>
      <c r="CN5" s="20" t="s">
        <v>160</v>
      </c>
      <c r="CO5" s="18"/>
      <c r="CP5" s="19"/>
      <c r="CQ5" s="21" t="s">
        <v>161</v>
      </c>
      <c r="CR5" s="22"/>
    </row>
    <row r="6" spans="1:97" ht="116" customHeight="1" thickBot="1">
      <c r="B6" s="3" t="s">
        <v>162</v>
      </c>
      <c r="C6" s="4" t="s">
        <v>163</v>
      </c>
      <c r="D6" s="4" t="s">
        <v>164</v>
      </c>
      <c r="E6" s="4" t="s">
        <v>162</v>
      </c>
      <c r="F6" s="4" t="s">
        <v>163</v>
      </c>
      <c r="G6" s="4" t="s">
        <v>164</v>
      </c>
      <c r="H6" s="4" t="s">
        <v>162</v>
      </c>
      <c r="I6" s="4" t="s">
        <v>163</v>
      </c>
      <c r="J6" s="4" t="s">
        <v>164</v>
      </c>
      <c r="K6" s="4" t="s">
        <v>162</v>
      </c>
      <c r="L6" s="4" t="s">
        <v>163</v>
      </c>
      <c r="M6" s="4" t="s">
        <v>164</v>
      </c>
      <c r="N6" s="4" t="s">
        <v>162</v>
      </c>
      <c r="O6" s="4" t="s">
        <v>163</v>
      </c>
      <c r="P6" s="4" t="s">
        <v>164</v>
      </c>
      <c r="Q6" s="4" t="s">
        <v>162</v>
      </c>
      <c r="R6" s="4" t="s">
        <v>163</v>
      </c>
      <c r="S6" s="4" t="s">
        <v>164</v>
      </c>
      <c r="T6" s="4" t="s">
        <v>162</v>
      </c>
      <c r="U6" s="4" t="s">
        <v>163</v>
      </c>
      <c r="V6" s="4" t="s">
        <v>164</v>
      </c>
      <c r="W6" s="4" t="s">
        <v>162</v>
      </c>
      <c r="X6" s="4" t="s">
        <v>163</v>
      </c>
      <c r="Y6" s="4" t="s">
        <v>164</v>
      </c>
      <c r="Z6" s="4" t="s">
        <v>162</v>
      </c>
      <c r="AA6" s="4" t="s">
        <v>163</v>
      </c>
      <c r="AB6" s="7" t="s">
        <v>164</v>
      </c>
      <c r="AC6" s="3" t="s">
        <v>162</v>
      </c>
      <c r="AD6" s="4" t="s">
        <v>163</v>
      </c>
      <c r="AE6" s="5" t="s">
        <v>164</v>
      </c>
      <c r="AF6" s="6" t="s">
        <v>162</v>
      </c>
      <c r="AG6" s="4" t="s">
        <v>163</v>
      </c>
      <c r="AH6" s="5" t="s">
        <v>164</v>
      </c>
      <c r="AI6" s="6" t="s">
        <v>162</v>
      </c>
      <c r="AJ6" s="4" t="s">
        <v>163</v>
      </c>
      <c r="AK6" s="5" t="s">
        <v>164</v>
      </c>
      <c r="AL6" s="6" t="s">
        <v>162</v>
      </c>
      <c r="AM6" s="4" t="s">
        <v>163</v>
      </c>
      <c r="AN6" s="5" t="s">
        <v>164</v>
      </c>
      <c r="AO6" s="6" t="s">
        <v>162</v>
      </c>
      <c r="AP6" s="4" t="s">
        <v>163</v>
      </c>
      <c r="AQ6" s="5" t="s">
        <v>164</v>
      </c>
      <c r="AR6" s="6" t="s">
        <v>162</v>
      </c>
      <c r="AS6" s="4" t="s">
        <v>163</v>
      </c>
      <c r="AT6" s="5" t="s">
        <v>164</v>
      </c>
      <c r="AU6" s="6" t="s">
        <v>162</v>
      </c>
      <c r="AV6" s="4" t="s">
        <v>163</v>
      </c>
      <c r="AW6" s="5" t="s">
        <v>164</v>
      </c>
      <c r="AX6" s="6" t="s">
        <v>162</v>
      </c>
      <c r="AY6" s="4" t="s">
        <v>163</v>
      </c>
      <c r="AZ6" s="4" t="s">
        <v>164</v>
      </c>
      <c r="BA6" s="4" t="s">
        <v>162</v>
      </c>
      <c r="BB6" s="4" t="s">
        <v>163</v>
      </c>
      <c r="BC6" s="4" t="s">
        <v>164</v>
      </c>
      <c r="BD6" s="4" t="s">
        <v>162</v>
      </c>
      <c r="BE6" s="4" t="s">
        <v>163</v>
      </c>
      <c r="BF6" s="4" t="s">
        <v>164</v>
      </c>
      <c r="BG6" s="4" t="s">
        <v>162</v>
      </c>
      <c r="BH6" s="4" t="s">
        <v>163</v>
      </c>
      <c r="BI6" s="4" t="s">
        <v>164</v>
      </c>
      <c r="BJ6" s="3" t="s">
        <v>162</v>
      </c>
      <c r="BK6" s="4" t="s">
        <v>163</v>
      </c>
      <c r="BL6" s="7" t="s">
        <v>164</v>
      </c>
      <c r="BM6" s="3" t="s">
        <v>162</v>
      </c>
      <c r="BN6" s="4" t="s">
        <v>163</v>
      </c>
      <c r="BO6" s="4" t="s">
        <v>164</v>
      </c>
      <c r="BP6" s="4" t="s">
        <v>162</v>
      </c>
      <c r="BQ6" s="4" t="s">
        <v>163</v>
      </c>
      <c r="BR6" s="4" t="s">
        <v>164</v>
      </c>
      <c r="BS6" s="4" t="s">
        <v>162</v>
      </c>
      <c r="BT6" s="4" t="s">
        <v>163</v>
      </c>
      <c r="BU6" s="5" t="s">
        <v>164</v>
      </c>
      <c r="BV6" s="6" t="s">
        <v>162</v>
      </c>
      <c r="BW6" s="4" t="s">
        <v>163</v>
      </c>
      <c r="BX6" s="5" t="s">
        <v>164</v>
      </c>
      <c r="BY6" s="6" t="s">
        <v>162</v>
      </c>
      <c r="BZ6" s="4" t="s">
        <v>163</v>
      </c>
      <c r="CA6" s="5" t="s">
        <v>164</v>
      </c>
      <c r="CB6" s="6" t="s">
        <v>162</v>
      </c>
      <c r="CC6" s="4" t="s">
        <v>163</v>
      </c>
      <c r="CD6" s="5" t="s">
        <v>164</v>
      </c>
      <c r="CE6" s="6" t="s">
        <v>162</v>
      </c>
      <c r="CF6" s="4" t="s">
        <v>163</v>
      </c>
      <c r="CG6" s="5" t="s">
        <v>164</v>
      </c>
      <c r="CH6" s="6" t="s">
        <v>162</v>
      </c>
      <c r="CI6" s="4" t="s">
        <v>163</v>
      </c>
      <c r="CJ6" s="5" t="s">
        <v>164</v>
      </c>
      <c r="CK6" s="6" t="s">
        <v>162</v>
      </c>
      <c r="CL6" s="4" t="s">
        <v>163</v>
      </c>
      <c r="CM6" s="7" t="s">
        <v>164</v>
      </c>
      <c r="CN6" s="3" t="s">
        <v>162</v>
      </c>
      <c r="CO6" s="4" t="s">
        <v>163</v>
      </c>
      <c r="CP6" s="7" t="s">
        <v>164</v>
      </c>
      <c r="CQ6" s="8" t="s">
        <v>175</v>
      </c>
      <c r="CR6" s="9" t="s">
        <v>165</v>
      </c>
    </row>
    <row r="7" spans="1:97">
      <c r="A7" t="s">
        <v>362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1</v>
      </c>
      <c r="CR7">
        <v>0</v>
      </c>
    </row>
    <row r="8" spans="1:97" ht="15" customHeight="1">
      <c r="A8" t="s">
        <v>249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2</v>
      </c>
      <c r="I8">
        <v>0</v>
      </c>
      <c r="J8">
        <v>0</v>
      </c>
      <c r="K8">
        <v>4</v>
      </c>
      <c r="L8">
        <v>0</v>
      </c>
      <c r="M8">
        <v>0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0</v>
      </c>
      <c r="U8">
        <v>0</v>
      </c>
      <c r="V8">
        <v>0</v>
      </c>
      <c r="W8">
        <v>4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4</v>
      </c>
      <c r="AG8">
        <v>0</v>
      </c>
      <c r="AH8">
        <v>0</v>
      </c>
      <c r="AI8">
        <v>0</v>
      </c>
      <c r="AJ8">
        <v>0</v>
      </c>
      <c r="AK8">
        <v>0</v>
      </c>
      <c r="AL8">
        <v>2</v>
      </c>
      <c r="AM8">
        <v>0</v>
      </c>
      <c r="AN8">
        <v>0</v>
      </c>
      <c r="AO8">
        <v>2</v>
      </c>
      <c r="AP8">
        <v>0</v>
      </c>
      <c r="AQ8">
        <v>0</v>
      </c>
      <c r="AR8">
        <v>0</v>
      </c>
      <c r="AS8">
        <v>0</v>
      </c>
      <c r="AT8">
        <v>0</v>
      </c>
      <c r="AU8">
        <v>2</v>
      </c>
      <c r="AV8">
        <v>0</v>
      </c>
      <c r="AW8">
        <v>0</v>
      </c>
      <c r="AX8">
        <v>2</v>
      </c>
      <c r="AY8">
        <v>0</v>
      </c>
      <c r="AZ8">
        <v>0</v>
      </c>
      <c r="BA8">
        <v>0</v>
      </c>
      <c r="BB8">
        <v>2</v>
      </c>
      <c r="BC8">
        <v>0</v>
      </c>
      <c r="BD8">
        <v>0</v>
      </c>
      <c r="BE8">
        <v>2</v>
      </c>
      <c r="BF8">
        <v>0</v>
      </c>
      <c r="BG8">
        <v>0</v>
      </c>
      <c r="BH8">
        <v>0</v>
      </c>
      <c r="BI8">
        <v>2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4</v>
      </c>
      <c r="CO8">
        <v>0</v>
      </c>
      <c r="CP8">
        <v>0</v>
      </c>
      <c r="CQ8">
        <v>1</v>
      </c>
      <c r="CR8">
        <v>0</v>
      </c>
      <c r="CS8" t="s">
        <v>378</v>
      </c>
    </row>
    <row r="9" spans="1:97">
      <c r="A9" t="s">
        <v>322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0</v>
      </c>
      <c r="CP9">
        <v>0</v>
      </c>
      <c r="CQ9">
        <v>1</v>
      </c>
      <c r="CR9">
        <v>0</v>
      </c>
    </row>
    <row r="10" spans="1:97">
      <c r="A10" t="s">
        <v>366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1</v>
      </c>
      <c r="CR10">
        <v>0</v>
      </c>
    </row>
    <row r="11" spans="1:97">
      <c r="A11" t="s">
        <v>357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1</v>
      </c>
      <c r="CR11">
        <v>0</v>
      </c>
    </row>
    <row r="12" spans="1:97">
      <c r="A12" t="s">
        <v>271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2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11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2</v>
      </c>
      <c r="CO12">
        <v>0</v>
      </c>
      <c r="CP12">
        <v>0</v>
      </c>
      <c r="CQ12">
        <v>1</v>
      </c>
      <c r="CR12">
        <v>0</v>
      </c>
    </row>
    <row r="13" spans="1:97">
      <c r="A13" t="s">
        <v>307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3</v>
      </c>
      <c r="CO13">
        <v>0</v>
      </c>
      <c r="CP13">
        <v>0</v>
      </c>
      <c r="CQ13">
        <v>1</v>
      </c>
      <c r="CR13">
        <v>0</v>
      </c>
    </row>
    <row r="14" spans="1:97">
      <c r="A14" t="s">
        <v>235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1</v>
      </c>
      <c r="CR14">
        <v>0</v>
      </c>
    </row>
    <row r="15" spans="1:97">
      <c r="A15" t="s">
        <v>364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0</v>
      </c>
      <c r="CP15">
        <v>0</v>
      </c>
      <c r="CQ15">
        <v>1</v>
      </c>
      <c r="CR15">
        <v>0</v>
      </c>
    </row>
    <row r="16" spans="1:97">
      <c r="A16" t="s">
        <v>247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2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2</v>
      </c>
      <c r="CO16">
        <v>0</v>
      </c>
      <c r="CP16">
        <v>0</v>
      </c>
      <c r="CQ16">
        <v>1</v>
      </c>
      <c r="CR16">
        <v>0</v>
      </c>
    </row>
    <row r="17" spans="1:97">
      <c r="A17" t="s">
        <v>369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1</v>
      </c>
      <c r="CR17">
        <v>0</v>
      </c>
    </row>
    <row r="18" spans="1:97">
      <c r="A18" t="s">
        <v>363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3</v>
      </c>
      <c r="I18">
        <v>0</v>
      </c>
      <c r="J18">
        <v>0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>
        <v>3</v>
      </c>
      <c r="R18">
        <v>0</v>
      </c>
      <c r="S18">
        <v>0</v>
      </c>
      <c r="T18">
        <v>0</v>
      </c>
      <c r="U18">
        <v>0</v>
      </c>
      <c r="V18">
        <v>0</v>
      </c>
      <c r="W18">
        <v>3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3</v>
      </c>
      <c r="CO18">
        <v>0</v>
      </c>
      <c r="CP18">
        <v>0</v>
      </c>
      <c r="CQ18">
        <v>1</v>
      </c>
      <c r="CR18">
        <v>0</v>
      </c>
    </row>
    <row r="19" spans="1:97">
      <c r="A19" t="s">
        <v>276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3</v>
      </c>
      <c r="BK19">
        <v>0</v>
      </c>
      <c r="BL19">
        <v>0</v>
      </c>
      <c r="BM19">
        <v>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3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1</v>
      </c>
      <c r="CR19">
        <v>0</v>
      </c>
    </row>
    <row r="20" spans="1:97">
      <c r="A20" t="s">
        <v>356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1</v>
      </c>
      <c r="CR20">
        <v>0</v>
      </c>
    </row>
    <row r="21" spans="1:97">
      <c r="A21" t="s">
        <v>280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2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5</v>
      </c>
      <c r="CO21">
        <v>0</v>
      </c>
      <c r="CP21">
        <v>0</v>
      </c>
      <c r="CQ21">
        <v>1</v>
      </c>
      <c r="CR21">
        <v>0</v>
      </c>
      <c r="CS21" t="s">
        <v>378</v>
      </c>
    </row>
    <row r="22" spans="1:97">
      <c r="A22" t="s">
        <v>242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1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2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3</v>
      </c>
      <c r="CO22">
        <v>0</v>
      </c>
      <c r="CP22">
        <v>0</v>
      </c>
      <c r="CQ22">
        <v>1</v>
      </c>
      <c r="CR22">
        <v>0</v>
      </c>
      <c r="CS22" t="s">
        <v>378</v>
      </c>
    </row>
    <row r="23" spans="1:97">
      <c r="A23" t="s">
        <v>358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1</v>
      </c>
      <c r="CR23">
        <v>0</v>
      </c>
    </row>
    <row r="24" spans="1:97">
      <c r="A24" t="s">
        <v>355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0</v>
      </c>
      <c r="K24">
        <v>6</v>
      </c>
      <c r="L24">
        <v>0</v>
      </c>
      <c r="M24">
        <v>0</v>
      </c>
      <c r="N24">
        <v>0</v>
      </c>
      <c r="O24">
        <v>0</v>
      </c>
      <c r="P24">
        <v>0</v>
      </c>
      <c r="Q24">
        <v>6</v>
      </c>
      <c r="R24">
        <v>0</v>
      </c>
      <c r="S24">
        <v>0</v>
      </c>
      <c r="T24">
        <v>0</v>
      </c>
      <c r="U24">
        <v>0</v>
      </c>
      <c r="V24">
        <v>0</v>
      </c>
      <c r="W24">
        <v>6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5</v>
      </c>
      <c r="CP24">
        <v>0</v>
      </c>
      <c r="CQ24">
        <v>0</v>
      </c>
      <c r="CR24">
        <v>1</v>
      </c>
    </row>
    <row r="25" spans="1:97">
      <c r="A25" t="s">
        <v>374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1</v>
      </c>
      <c r="CR25">
        <v>0</v>
      </c>
    </row>
    <row r="26" spans="1:97">
      <c r="A26" t="s">
        <v>229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0</v>
      </c>
      <c r="CQ26">
        <v>1</v>
      </c>
      <c r="CR26">
        <v>0</v>
      </c>
      <c r="CS26" t="s">
        <v>378</v>
      </c>
    </row>
    <row r="27" spans="1:97">
      <c r="A27" t="s">
        <v>334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2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4</v>
      </c>
      <c r="BP27">
        <v>4</v>
      </c>
      <c r="BQ27">
        <v>5</v>
      </c>
      <c r="BR27">
        <v>1</v>
      </c>
      <c r="BS27">
        <v>2</v>
      </c>
      <c r="BT27">
        <v>0</v>
      </c>
      <c r="BU27">
        <v>0</v>
      </c>
      <c r="BV27">
        <v>0</v>
      </c>
      <c r="BW27">
        <v>0</v>
      </c>
      <c r="BX27">
        <v>4</v>
      </c>
      <c r="BY27">
        <v>5</v>
      </c>
      <c r="BZ27">
        <v>4</v>
      </c>
      <c r="CA27">
        <v>1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3</v>
      </c>
      <c r="CO27">
        <v>0</v>
      </c>
      <c r="CP27">
        <v>0</v>
      </c>
      <c r="CQ27">
        <v>0</v>
      </c>
      <c r="CR27">
        <v>1</v>
      </c>
      <c r="CS27" t="s">
        <v>376</v>
      </c>
    </row>
    <row r="28" spans="1:97">
      <c r="A28" t="s">
        <v>365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0</v>
      </c>
      <c r="CQ28">
        <v>1</v>
      </c>
      <c r="CR28">
        <v>0</v>
      </c>
    </row>
    <row r="29" spans="1:97">
      <c r="A29" s="2" t="s">
        <v>368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  <c r="CQ29">
        <v>1</v>
      </c>
      <c r="CR29">
        <v>0</v>
      </c>
    </row>
    <row r="30" spans="1:97">
      <c r="A30" t="s">
        <v>373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1</v>
      </c>
      <c r="CR30">
        <v>0</v>
      </c>
    </row>
    <row r="31" spans="1:97">
      <c r="A31" t="s">
        <v>367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26</v>
      </c>
      <c r="J31">
        <v>0</v>
      </c>
      <c r="K31">
        <v>26</v>
      </c>
      <c r="L31">
        <v>0</v>
      </c>
      <c r="M31">
        <v>0</v>
      </c>
      <c r="N31">
        <v>0</v>
      </c>
      <c r="O31">
        <v>0</v>
      </c>
      <c r="P31">
        <v>0</v>
      </c>
      <c r="Q31">
        <v>26</v>
      </c>
      <c r="R31">
        <v>0</v>
      </c>
      <c r="S31">
        <v>0</v>
      </c>
      <c r="T31">
        <v>0</v>
      </c>
      <c r="U31">
        <v>0</v>
      </c>
      <c r="V31">
        <v>0</v>
      </c>
      <c r="W31">
        <v>26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26</v>
      </c>
      <c r="CP31">
        <v>0</v>
      </c>
      <c r="CQ31">
        <v>0</v>
      </c>
      <c r="CR31">
        <v>1</v>
      </c>
      <c r="CS31" t="s">
        <v>377</v>
      </c>
    </row>
    <row r="32" spans="1:97">
      <c r="A32" t="s">
        <v>260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48</v>
      </c>
      <c r="I32">
        <v>0</v>
      </c>
      <c r="J32">
        <v>0</v>
      </c>
      <c r="K32">
        <v>49</v>
      </c>
      <c r="L32">
        <v>0</v>
      </c>
      <c r="M32">
        <v>0</v>
      </c>
      <c r="N32">
        <v>0</v>
      </c>
      <c r="O32">
        <v>0</v>
      </c>
      <c r="P32">
        <v>0</v>
      </c>
      <c r="Q32">
        <v>49</v>
      </c>
      <c r="R32">
        <v>0</v>
      </c>
      <c r="S32">
        <v>0</v>
      </c>
      <c r="T32">
        <v>0</v>
      </c>
      <c r="U32">
        <v>0</v>
      </c>
      <c r="V32">
        <v>0</v>
      </c>
      <c r="W32">
        <v>49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1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49</v>
      </c>
      <c r="CO32">
        <v>0</v>
      </c>
      <c r="CP32">
        <v>0</v>
      </c>
      <c r="CQ32">
        <v>1</v>
      </c>
      <c r="CR32">
        <v>0</v>
      </c>
      <c r="CS32" t="s">
        <v>378</v>
      </c>
    </row>
    <row r="33" spans="1:97">
      <c r="A33" t="s">
        <v>370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I33">
        <v>0</v>
      </c>
      <c r="J33">
        <v>0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>
        <v>2</v>
      </c>
      <c r="R33">
        <v>0</v>
      </c>
      <c r="S33">
        <v>0</v>
      </c>
      <c r="T33">
        <v>0</v>
      </c>
      <c r="U33">
        <v>0</v>
      </c>
      <c r="V33">
        <v>0</v>
      </c>
      <c r="W33">
        <v>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2</v>
      </c>
      <c r="CO33">
        <v>0</v>
      </c>
      <c r="CP33">
        <v>0</v>
      </c>
      <c r="CQ33">
        <v>1</v>
      </c>
      <c r="CR33">
        <v>0</v>
      </c>
    </row>
    <row r="34" spans="1:97">
      <c r="A34" t="s">
        <v>350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2</v>
      </c>
      <c r="CO34">
        <v>0</v>
      </c>
      <c r="CP34">
        <v>0</v>
      </c>
      <c r="CQ34">
        <v>1</v>
      </c>
      <c r="CR34">
        <v>0</v>
      </c>
    </row>
    <row r="35" spans="1:97">
      <c r="A35" t="s">
        <v>312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0</v>
      </c>
      <c r="BN35">
        <v>2</v>
      </c>
      <c r="BO35">
        <v>0</v>
      </c>
      <c r="BP35">
        <v>3</v>
      </c>
      <c r="BQ35">
        <v>0</v>
      </c>
      <c r="BR35">
        <v>0</v>
      </c>
      <c r="BS35">
        <v>20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3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20</v>
      </c>
      <c r="CF35">
        <v>2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3</v>
      </c>
      <c r="CO35">
        <v>2</v>
      </c>
      <c r="CP35">
        <v>0</v>
      </c>
      <c r="CQ35">
        <v>0</v>
      </c>
      <c r="CR35">
        <v>1</v>
      </c>
      <c r="CS35" t="s">
        <v>379</v>
      </c>
    </row>
    <row r="36" spans="1:97">
      <c r="A36" t="s">
        <v>354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2</v>
      </c>
      <c r="R36">
        <v>0</v>
      </c>
      <c r="S36">
        <v>0</v>
      </c>
      <c r="T36">
        <v>0</v>
      </c>
      <c r="U36">
        <v>0</v>
      </c>
      <c r="V36">
        <v>0</v>
      </c>
      <c r="W36">
        <v>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2</v>
      </c>
      <c r="CO36">
        <v>0</v>
      </c>
      <c r="CP36">
        <v>0</v>
      </c>
      <c r="CQ36">
        <v>1</v>
      </c>
      <c r="CR36">
        <v>0</v>
      </c>
    </row>
    <row r="37" spans="1:97">
      <c r="A37" t="s">
        <v>361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1</v>
      </c>
      <c r="CR37">
        <v>0</v>
      </c>
    </row>
    <row r="38" spans="1:97">
      <c r="A38" t="s">
        <v>285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0</v>
      </c>
      <c r="CQ38">
        <v>1</v>
      </c>
      <c r="CR38">
        <v>0</v>
      </c>
    </row>
    <row r="39" spans="1:97">
      <c r="A39" t="s">
        <v>353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0</v>
      </c>
      <c r="CQ39">
        <v>1</v>
      </c>
      <c r="CR39">
        <v>0</v>
      </c>
    </row>
    <row r="40" spans="1:97">
      <c r="A40" t="s">
        <v>375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0</v>
      </c>
      <c r="CQ40">
        <v>1</v>
      </c>
      <c r="CR40">
        <v>0</v>
      </c>
    </row>
    <row r="41" spans="1:97">
      <c r="A41" t="s">
        <v>372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  <c r="Q41">
        <v>2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1</v>
      </c>
      <c r="CP41">
        <v>0</v>
      </c>
      <c r="CQ41">
        <v>0</v>
      </c>
      <c r="CR41">
        <v>1</v>
      </c>
      <c r="CS41" t="s">
        <v>380</v>
      </c>
    </row>
    <row r="42" spans="1:97">
      <c r="A42" t="s">
        <v>288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2</v>
      </c>
      <c r="U42">
        <v>0</v>
      </c>
      <c r="V42">
        <v>0</v>
      </c>
      <c r="W42">
        <v>3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3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3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3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3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8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8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5</v>
      </c>
      <c r="CO42">
        <v>0</v>
      </c>
      <c r="CP42">
        <v>0</v>
      </c>
      <c r="CQ42">
        <v>1</v>
      </c>
      <c r="CR42">
        <v>0</v>
      </c>
    </row>
    <row r="43" spans="1:97">
      <c r="A43" t="s">
        <v>304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2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2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2</v>
      </c>
      <c r="CO43">
        <v>0</v>
      </c>
      <c r="CP43">
        <v>0</v>
      </c>
      <c r="CQ43">
        <v>1</v>
      </c>
      <c r="CR43">
        <v>0</v>
      </c>
    </row>
    <row r="44" spans="1:97">
      <c r="A44" t="s">
        <v>286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1</v>
      </c>
      <c r="CR44">
        <v>0</v>
      </c>
    </row>
    <row r="45" spans="1:97">
      <c r="A45" t="s">
        <v>255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0</v>
      </c>
      <c r="CQ45">
        <v>1</v>
      </c>
      <c r="CR45">
        <v>0</v>
      </c>
    </row>
    <row r="46" spans="1:97">
      <c r="A46" t="s">
        <v>360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0</v>
      </c>
      <c r="CQ46">
        <v>1</v>
      </c>
      <c r="CR46">
        <v>0</v>
      </c>
    </row>
    <row r="47" spans="1:97">
      <c r="A47" t="s">
        <v>282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2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2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2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3</v>
      </c>
      <c r="CO47">
        <v>0</v>
      </c>
      <c r="CP47">
        <v>0</v>
      </c>
      <c r="CQ47">
        <v>1</v>
      </c>
      <c r="CR47">
        <v>0</v>
      </c>
    </row>
    <row r="48" spans="1:97">
      <c r="A48" s="2" t="s">
        <v>341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2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2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2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2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3</v>
      </c>
      <c r="CO48">
        <v>0</v>
      </c>
      <c r="CP48">
        <v>0</v>
      </c>
      <c r="CQ48">
        <v>1</v>
      </c>
      <c r="CR48">
        <v>0</v>
      </c>
    </row>
    <row r="49" spans="1:97">
      <c r="A49" t="s">
        <v>371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1</v>
      </c>
      <c r="CR49">
        <v>0</v>
      </c>
    </row>
    <row r="50" spans="1:97">
      <c r="A50" t="s">
        <v>230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0</v>
      </c>
      <c r="CP50">
        <v>0</v>
      </c>
      <c r="CQ50">
        <v>1</v>
      </c>
      <c r="CR50">
        <v>0</v>
      </c>
    </row>
    <row r="51" spans="1:97">
      <c r="A51" t="s">
        <v>295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3</v>
      </c>
      <c r="I51">
        <v>0</v>
      </c>
      <c r="J51">
        <v>0</v>
      </c>
      <c r="K51">
        <v>4</v>
      </c>
      <c r="L51">
        <v>0</v>
      </c>
      <c r="M51">
        <v>0</v>
      </c>
      <c r="N51">
        <v>0</v>
      </c>
      <c r="O51">
        <v>0</v>
      </c>
      <c r="P51">
        <v>0</v>
      </c>
      <c r="Q51">
        <v>3</v>
      </c>
      <c r="R51">
        <v>0</v>
      </c>
      <c r="S51">
        <v>0</v>
      </c>
      <c r="T51">
        <v>1</v>
      </c>
      <c r="U51">
        <v>0</v>
      </c>
      <c r="V51">
        <v>0</v>
      </c>
      <c r="W51">
        <v>4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2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2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6</v>
      </c>
      <c r="CO51">
        <v>0</v>
      </c>
      <c r="CP51">
        <v>0</v>
      </c>
      <c r="CQ51">
        <v>1</v>
      </c>
      <c r="CR51">
        <v>0</v>
      </c>
    </row>
    <row r="52" spans="1:97">
      <c r="A52" t="s">
        <v>359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1</v>
      </c>
      <c r="CR52">
        <v>0</v>
      </c>
    </row>
    <row r="53" spans="1:97">
      <c r="A53" t="s">
        <v>237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4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5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5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5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8</v>
      </c>
      <c r="BK53">
        <v>0</v>
      </c>
      <c r="BL53">
        <v>0</v>
      </c>
      <c r="BM53">
        <v>8</v>
      </c>
      <c r="BN53">
        <v>0</v>
      </c>
      <c r="BO53">
        <v>0</v>
      </c>
      <c r="BP53">
        <v>2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8</v>
      </c>
      <c r="BW53">
        <v>0</v>
      </c>
      <c r="BX53">
        <v>0</v>
      </c>
      <c r="BY53">
        <v>2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2</v>
      </c>
      <c r="CO53">
        <v>0</v>
      </c>
      <c r="CP53">
        <v>0</v>
      </c>
      <c r="CQ53">
        <v>1</v>
      </c>
      <c r="CR53">
        <v>0</v>
      </c>
    </row>
    <row r="54" spans="1:97">
      <c r="A54" t="s">
        <v>321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2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2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2</v>
      </c>
      <c r="CO54">
        <v>0</v>
      </c>
      <c r="CP54">
        <v>0</v>
      </c>
      <c r="CQ54">
        <v>1</v>
      </c>
      <c r="CR54">
        <v>0</v>
      </c>
    </row>
    <row r="55" spans="1:97">
      <c r="A55" t="s">
        <v>292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2</v>
      </c>
      <c r="CO55">
        <v>0</v>
      </c>
      <c r="CP55">
        <v>0</v>
      </c>
      <c r="CQ55">
        <v>1</v>
      </c>
      <c r="CR55">
        <v>0</v>
      </c>
    </row>
    <row r="56" spans="1:97">
      <c r="A56" t="s">
        <v>302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2</v>
      </c>
      <c r="BN56">
        <v>0</v>
      </c>
      <c r="BO56">
        <v>0</v>
      </c>
      <c r="BP56">
        <v>2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2</v>
      </c>
      <c r="BW56">
        <v>0</v>
      </c>
      <c r="BX56">
        <v>0</v>
      </c>
      <c r="BY56">
        <v>2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0</v>
      </c>
      <c r="CQ56">
        <v>1</v>
      </c>
      <c r="CR56">
        <v>0</v>
      </c>
    </row>
    <row r="57" spans="1:97">
      <c r="A57" t="s">
        <v>283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1</v>
      </c>
      <c r="CO57">
        <v>0</v>
      </c>
      <c r="CP57">
        <v>0</v>
      </c>
      <c r="CQ57">
        <v>1</v>
      </c>
      <c r="CR57">
        <v>0</v>
      </c>
    </row>
    <row r="58" spans="1:97">
      <c r="A58" t="s">
        <v>266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2</v>
      </c>
      <c r="R58">
        <v>0</v>
      </c>
      <c r="S58">
        <v>0</v>
      </c>
      <c r="T58">
        <v>0</v>
      </c>
      <c r="U58">
        <v>0</v>
      </c>
      <c r="V58">
        <v>0</v>
      </c>
      <c r="W58">
        <v>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3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</v>
      </c>
      <c r="AS58">
        <v>0</v>
      </c>
      <c r="AT58">
        <v>0</v>
      </c>
      <c r="AU58">
        <v>4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3</v>
      </c>
      <c r="CO58">
        <v>1</v>
      </c>
      <c r="CP58">
        <v>0</v>
      </c>
      <c r="CQ58">
        <v>0</v>
      </c>
      <c r="CR58">
        <v>1</v>
      </c>
      <c r="CS58" t="s">
        <v>380</v>
      </c>
    </row>
    <row r="59" spans="1:97">
      <c r="A59" t="s">
        <v>261</v>
      </c>
      <c r="B59">
        <v>1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2</v>
      </c>
      <c r="R59">
        <v>0</v>
      </c>
      <c r="S59">
        <v>0</v>
      </c>
      <c r="T59">
        <v>0</v>
      </c>
      <c r="U59">
        <v>0</v>
      </c>
      <c r="V59">
        <v>0</v>
      </c>
      <c r="W59">
        <v>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2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1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2</v>
      </c>
      <c r="BJ59">
        <v>1</v>
      </c>
      <c r="BK59">
        <v>0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2</v>
      </c>
      <c r="CO59">
        <v>0</v>
      </c>
      <c r="CP59">
        <v>0</v>
      </c>
      <c r="CQ59">
        <v>0</v>
      </c>
      <c r="CR59">
        <v>1</v>
      </c>
      <c r="CS59" t="s">
        <v>381</v>
      </c>
    </row>
    <row r="60" spans="1:97">
      <c r="A60" t="s">
        <v>232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2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2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1</v>
      </c>
      <c r="CR60">
        <v>0</v>
      </c>
    </row>
    <row r="61" spans="1:97">
      <c r="A61" t="s">
        <v>268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2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1</v>
      </c>
      <c r="CO61">
        <v>0</v>
      </c>
      <c r="CP61">
        <v>0</v>
      </c>
      <c r="CQ61">
        <v>1</v>
      </c>
      <c r="CR61">
        <v>0</v>
      </c>
    </row>
    <row r="62" spans="1:97">
      <c r="A62">
        <v>4571912743</v>
      </c>
      <c r="B62">
        <v>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2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2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4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4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4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3</v>
      </c>
      <c r="BN62">
        <v>0</v>
      </c>
      <c r="BO62">
        <v>0</v>
      </c>
      <c r="BP62">
        <v>1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3</v>
      </c>
      <c r="BW62">
        <v>0</v>
      </c>
      <c r="BX62">
        <v>0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3</v>
      </c>
      <c r="CO62">
        <v>0</v>
      </c>
      <c r="CP62">
        <v>0</v>
      </c>
      <c r="CQ62">
        <v>1</v>
      </c>
      <c r="CR62">
        <v>0</v>
      </c>
    </row>
    <row r="63" spans="1:97">
      <c r="A63" t="s">
        <v>289</v>
      </c>
      <c r="B63">
        <v>0</v>
      </c>
      <c r="C63">
        <v>0</v>
      </c>
      <c r="D63">
        <v>0</v>
      </c>
      <c r="E63">
        <v>2</v>
      </c>
      <c r="F63">
        <v>0</v>
      </c>
      <c r="G63">
        <v>0</v>
      </c>
      <c r="H63">
        <v>0</v>
      </c>
      <c r="I63">
        <v>0</v>
      </c>
      <c r="J63">
        <v>0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1</v>
      </c>
      <c r="U63">
        <v>0</v>
      </c>
      <c r="V63">
        <v>0</v>
      </c>
      <c r="W63">
        <v>2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4</v>
      </c>
      <c r="AG63">
        <v>0</v>
      </c>
      <c r="AH63">
        <v>4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4</v>
      </c>
      <c r="AP63">
        <v>0</v>
      </c>
      <c r="AQ63">
        <v>4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4</v>
      </c>
      <c r="AY63">
        <v>0</v>
      </c>
      <c r="AZ63">
        <v>4</v>
      </c>
      <c r="BA63">
        <v>0</v>
      </c>
      <c r="BB63">
        <v>0</v>
      </c>
      <c r="BC63">
        <v>0</v>
      </c>
      <c r="BD63">
        <v>4</v>
      </c>
      <c r="BE63">
        <v>0</v>
      </c>
      <c r="BF63">
        <v>4</v>
      </c>
      <c r="BG63">
        <v>0</v>
      </c>
      <c r="BH63">
        <v>0</v>
      </c>
      <c r="BI63">
        <v>0</v>
      </c>
      <c r="BJ63">
        <v>4</v>
      </c>
      <c r="BK63">
        <v>0</v>
      </c>
      <c r="BL63">
        <v>4</v>
      </c>
      <c r="BM63">
        <v>0</v>
      </c>
      <c r="BN63">
        <v>0</v>
      </c>
      <c r="BO63">
        <v>0</v>
      </c>
      <c r="BP63">
        <v>1</v>
      </c>
      <c r="BQ63">
        <v>0</v>
      </c>
      <c r="BR63">
        <v>0</v>
      </c>
      <c r="BS63">
        <v>9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1</v>
      </c>
      <c r="BZ63">
        <v>0</v>
      </c>
      <c r="CA63">
        <v>0</v>
      </c>
      <c r="CB63">
        <v>9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</v>
      </c>
      <c r="CM63">
        <v>0</v>
      </c>
      <c r="CN63">
        <v>6</v>
      </c>
      <c r="CO63">
        <v>1</v>
      </c>
      <c r="CP63">
        <v>0</v>
      </c>
      <c r="CQ63">
        <v>0</v>
      </c>
      <c r="CR63">
        <v>1</v>
      </c>
      <c r="CS63" t="s">
        <v>382</v>
      </c>
    </row>
    <row r="64" spans="1:97">
      <c r="A64" t="s">
        <v>278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3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4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4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4</v>
      </c>
      <c r="BK64">
        <v>0</v>
      </c>
      <c r="BL64">
        <v>0</v>
      </c>
      <c r="BM64">
        <v>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3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1</v>
      </c>
      <c r="CO64">
        <v>0</v>
      </c>
      <c r="CP64">
        <v>0</v>
      </c>
      <c r="CQ64">
        <v>1</v>
      </c>
      <c r="CR64">
        <v>0</v>
      </c>
    </row>
    <row r="65" spans="1:97">
      <c r="A65" t="s">
        <v>233</v>
      </c>
      <c r="B65">
        <v>1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2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1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0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2</v>
      </c>
      <c r="CO65">
        <v>0</v>
      </c>
      <c r="CP65">
        <v>0</v>
      </c>
      <c r="CQ65">
        <v>1</v>
      </c>
      <c r="CR65">
        <v>0</v>
      </c>
    </row>
    <row r="66" spans="1:97">
      <c r="A66" t="s">
        <v>290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3</v>
      </c>
      <c r="CL66">
        <v>0</v>
      </c>
      <c r="CM66">
        <v>0</v>
      </c>
      <c r="CN66">
        <v>4</v>
      </c>
      <c r="CO66">
        <v>0</v>
      </c>
      <c r="CP66">
        <v>0</v>
      </c>
      <c r="CQ66">
        <v>1</v>
      </c>
      <c r="CR66">
        <v>0</v>
      </c>
    </row>
    <row r="67" spans="1:97">
      <c r="A67" t="s">
        <v>267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1</v>
      </c>
      <c r="CO67">
        <v>0</v>
      </c>
      <c r="CP67">
        <v>0</v>
      </c>
      <c r="CQ67">
        <v>1</v>
      </c>
      <c r="CR67">
        <v>0</v>
      </c>
    </row>
    <row r="68" spans="1:97">
      <c r="A68" t="s">
        <v>236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1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1</v>
      </c>
      <c r="CO68">
        <v>0</v>
      </c>
      <c r="CP68">
        <v>0</v>
      </c>
      <c r="CQ68">
        <v>1</v>
      </c>
      <c r="CR68">
        <v>0</v>
      </c>
    </row>
    <row r="69" spans="1:97">
      <c r="A69">
        <v>5088451962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2</v>
      </c>
      <c r="BM69">
        <v>2</v>
      </c>
      <c r="BN69">
        <v>0</v>
      </c>
      <c r="BO69">
        <v>0</v>
      </c>
      <c r="BP69">
        <v>2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2</v>
      </c>
      <c r="BW69">
        <v>0</v>
      </c>
      <c r="BX69">
        <v>0</v>
      </c>
      <c r="BY69">
        <v>2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2</v>
      </c>
      <c r="CO69">
        <v>0</v>
      </c>
      <c r="CP69">
        <v>0</v>
      </c>
      <c r="CQ69">
        <v>0</v>
      </c>
      <c r="CR69">
        <v>1</v>
      </c>
      <c r="CS69" t="s">
        <v>383</v>
      </c>
    </row>
    <row r="70" spans="1:97">
      <c r="A70" t="s">
        <v>248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2</v>
      </c>
      <c r="CO70">
        <v>0</v>
      </c>
      <c r="CP70">
        <v>0</v>
      </c>
      <c r="CQ70">
        <v>1</v>
      </c>
      <c r="CR70">
        <v>0</v>
      </c>
    </row>
    <row r="71" spans="1:97">
      <c r="A71" t="s">
        <v>274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2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2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2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2</v>
      </c>
      <c r="BB71">
        <v>0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2</v>
      </c>
      <c r="BK71">
        <v>0</v>
      </c>
      <c r="BL71">
        <v>1</v>
      </c>
      <c r="BM71">
        <v>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2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2</v>
      </c>
      <c r="CO71">
        <v>1</v>
      </c>
      <c r="CP71">
        <v>1</v>
      </c>
      <c r="CQ71">
        <v>0</v>
      </c>
      <c r="CR71">
        <v>1</v>
      </c>
      <c r="CS71" t="s">
        <v>384</v>
      </c>
    </row>
    <row r="72" spans="1:97">
      <c r="A72" t="s">
        <v>231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2</v>
      </c>
      <c r="BM72">
        <v>0</v>
      </c>
      <c r="BN72">
        <v>0</v>
      </c>
      <c r="BO72">
        <v>1</v>
      </c>
      <c r="BP72">
        <v>0</v>
      </c>
      <c r="BQ72">
        <v>0</v>
      </c>
      <c r="BR72">
        <v>2</v>
      </c>
      <c r="BS72">
        <v>0</v>
      </c>
      <c r="BT72">
        <v>0</v>
      </c>
      <c r="BU72">
        <v>0</v>
      </c>
      <c r="BV72">
        <v>0</v>
      </c>
      <c r="BW72">
        <v>1</v>
      </c>
      <c r="BX72">
        <v>0</v>
      </c>
      <c r="BY72">
        <v>1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2</v>
      </c>
      <c r="CF72">
        <v>0</v>
      </c>
      <c r="CG72">
        <v>2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2</v>
      </c>
      <c r="CO72">
        <v>0</v>
      </c>
      <c r="CP72">
        <v>0</v>
      </c>
      <c r="CQ72">
        <v>0</v>
      </c>
      <c r="CR72">
        <v>1</v>
      </c>
      <c r="CS72" t="s">
        <v>385</v>
      </c>
    </row>
    <row r="73" spans="1:97">
      <c r="A73" t="s">
        <v>257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1</v>
      </c>
      <c r="CO73">
        <v>0</v>
      </c>
      <c r="CP73">
        <v>0</v>
      </c>
      <c r="CQ73">
        <v>1</v>
      </c>
      <c r="CR73">
        <v>0</v>
      </c>
    </row>
    <row r="74" spans="1:97">
      <c r="A74" t="s">
        <v>269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2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2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2</v>
      </c>
      <c r="BK74">
        <v>0</v>
      </c>
      <c r="BL74">
        <v>0</v>
      </c>
      <c r="BM74">
        <v>61</v>
      </c>
      <c r="BN74">
        <v>0</v>
      </c>
      <c r="BO74">
        <v>6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61</v>
      </c>
      <c r="BW74">
        <v>0</v>
      </c>
      <c r="BX74">
        <v>6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1</v>
      </c>
      <c r="CO74">
        <v>0</v>
      </c>
      <c r="CP74">
        <v>0</v>
      </c>
      <c r="CQ74">
        <v>0</v>
      </c>
      <c r="CR74">
        <v>1</v>
      </c>
      <c r="CS74" t="s">
        <v>386</v>
      </c>
    </row>
    <row r="75" spans="1:97">
      <c r="A75" t="s">
        <v>238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4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1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1</v>
      </c>
      <c r="CR75">
        <v>0</v>
      </c>
    </row>
    <row r="76" spans="1:97">
      <c r="A76" t="s">
        <v>254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2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2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1</v>
      </c>
      <c r="BG76">
        <v>0</v>
      </c>
      <c r="BH76">
        <v>0</v>
      </c>
      <c r="BI76">
        <v>1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2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2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4</v>
      </c>
      <c r="CO76">
        <v>0</v>
      </c>
      <c r="CP76">
        <v>0</v>
      </c>
      <c r="CQ76">
        <v>1</v>
      </c>
      <c r="CR76">
        <v>0</v>
      </c>
    </row>
    <row r="77" spans="1:97">
      <c r="A77" t="s">
        <v>244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1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2</v>
      </c>
      <c r="CO77">
        <v>0</v>
      </c>
      <c r="CP77">
        <v>0</v>
      </c>
      <c r="CQ77">
        <v>1</v>
      </c>
      <c r="CR77">
        <v>0</v>
      </c>
    </row>
    <row r="78" spans="1:97">
      <c r="A78" t="s">
        <v>265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2</v>
      </c>
      <c r="BK78">
        <v>0</v>
      </c>
      <c r="BL78">
        <v>0</v>
      </c>
      <c r="BM78">
        <v>2</v>
      </c>
      <c r="BN78">
        <v>0</v>
      </c>
      <c r="BO78">
        <v>0</v>
      </c>
      <c r="BP78">
        <v>2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2</v>
      </c>
      <c r="BW78">
        <v>0</v>
      </c>
      <c r="BX78">
        <v>0</v>
      </c>
      <c r="BY78">
        <v>2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2</v>
      </c>
      <c r="CO78">
        <v>0</v>
      </c>
      <c r="CP78">
        <v>0</v>
      </c>
      <c r="CQ78">
        <v>1</v>
      </c>
      <c r="CR78">
        <v>0</v>
      </c>
    </row>
    <row r="79" spans="1:97">
      <c r="A79" t="s">
        <v>253</v>
      </c>
      <c r="B79">
        <v>0</v>
      </c>
      <c r="C79">
        <v>0</v>
      </c>
      <c r="D79">
        <v>0</v>
      </c>
      <c r="E79">
        <v>3</v>
      </c>
      <c r="F79">
        <v>0</v>
      </c>
      <c r="G79">
        <v>0</v>
      </c>
      <c r="H79">
        <v>0</v>
      </c>
      <c r="I79">
        <v>0</v>
      </c>
      <c r="J79">
        <v>0</v>
      </c>
      <c r="K79">
        <v>3</v>
      </c>
      <c r="L79">
        <v>0</v>
      </c>
      <c r="M79">
        <v>0</v>
      </c>
      <c r="N79">
        <v>0</v>
      </c>
      <c r="O79">
        <v>0</v>
      </c>
      <c r="P79">
        <v>0</v>
      </c>
      <c r="Q79">
        <v>3</v>
      </c>
      <c r="R79">
        <v>0</v>
      </c>
      <c r="S79">
        <v>0</v>
      </c>
      <c r="T79">
        <v>0</v>
      </c>
      <c r="U79">
        <v>0</v>
      </c>
      <c r="V79">
        <v>0</v>
      </c>
      <c r="W79">
        <v>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4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4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7</v>
      </c>
      <c r="CO79">
        <v>0</v>
      </c>
      <c r="CP79">
        <v>0</v>
      </c>
      <c r="CQ79">
        <v>1</v>
      </c>
      <c r="CR79">
        <v>0</v>
      </c>
    </row>
    <row r="80" spans="1:97">
      <c r="A80" t="s">
        <v>272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3</v>
      </c>
      <c r="I80">
        <v>0</v>
      </c>
      <c r="J80">
        <v>0</v>
      </c>
      <c r="K80">
        <v>4</v>
      </c>
      <c r="L80">
        <v>0</v>
      </c>
      <c r="M80">
        <v>0</v>
      </c>
      <c r="N80">
        <v>0</v>
      </c>
      <c r="O80">
        <v>0</v>
      </c>
      <c r="P80">
        <v>0</v>
      </c>
      <c r="Q80">
        <v>3</v>
      </c>
      <c r="R80">
        <v>0</v>
      </c>
      <c r="S80">
        <v>0</v>
      </c>
      <c r="T80">
        <v>1</v>
      </c>
      <c r="U80">
        <v>0</v>
      </c>
      <c r="V80">
        <v>0</v>
      </c>
      <c r="W80">
        <v>4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16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9</v>
      </c>
      <c r="BT80">
        <v>0</v>
      </c>
      <c r="BU80">
        <v>0</v>
      </c>
      <c r="BV80">
        <v>16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9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1</v>
      </c>
      <c r="CI80">
        <v>0</v>
      </c>
      <c r="CJ80">
        <v>0</v>
      </c>
      <c r="CK80">
        <v>3</v>
      </c>
      <c r="CL80">
        <v>0</v>
      </c>
      <c r="CM80">
        <v>0</v>
      </c>
      <c r="CN80">
        <v>6</v>
      </c>
      <c r="CO80">
        <v>0</v>
      </c>
      <c r="CP80">
        <v>0</v>
      </c>
      <c r="CQ80">
        <v>1</v>
      </c>
      <c r="CR80">
        <v>0</v>
      </c>
    </row>
    <row r="81" spans="1:97">
      <c r="A81" t="s">
        <v>259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0</v>
      </c>
      <c r="CQ81">
        <v>1</v>
      </c>
      <c r="CR81">
        <v>0</v>
      </c>
    </row>
    <row r="82" spans="1:97">
      <c r="A82" t="s">
        <v>263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4</v>
      </c>
      <c r="I82">
        <v>0</v>
      </c>
      <c r="J82">
        <v>0</v>
      </c>
      <c r="K82">
        <v>5</v>
      </c>
      <c r="L82">
        <v>0</v>
      </c>
      <c r="M82">
        <v>0</v>
      </c>
      <c r="N82">
        <v>0</v>
      </c>
      <c r="O82">
        <v>0</v>
      </c>
      <c r="P82">
        <v>0</v>
      </c>
      <c r="Q82">
        <v>4</v>
      </c>
      <c r="R82">
        <v>0</v>
      </c>
      <c r="S82">
        <v>0</v>
      </c>
      <c r="T82">
        <v>1</v>
      </c>
      <c r="U82">
        <v>0</v>
      </c>
      <c r="V82">
        <v>0</v>
      </c>
      <c r="W82">
        <v>5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6</v>
      </c>
      <c r="CO82">
        <v>0</v>
      </c>
      <c r="CP82">
        <v>0</v>
      </c>
      <c r="CQ82">
        <v>1</v>
      </c>
      <c r="CR82">
        <v>0</v>
      </c>
    </row>
    <row r="83" spans="1:97">
      <c r="A83" t="s">
        <v>264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5</v>
      </c>
      <c r="BK83">
        <v>0</v>
      </c>
      <c r="BL83">
        <v>0</v>
      </c>
      <c r="BM83">
        <v>7</v>
      </c>
      <c r="BN83">
        <v>1</v>
      </c>
      <c r="BO83">
        <v>0</v>
      </c>
      <c r="BP83">
        <v>1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6</v>
      </c>
      <c r="BW83">
        <v>0</v>
      </c>
      <c r="BX83">
        <v>0</v>
      </c>
      <c r="BY83">
        <v>0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1</v>
      </c>
      <c r="CK83">
        <v>0</v>
      </c>
      <c r="CL83">
        <v>0</v>
      </c>
      <c r="CM83">
        <v>0</v>
      </c>
      <c r="CN83">
        <v>4</v>
      </c>
      <c r="CO83">
        <v>0</v>
      </c>
      <c r="CP83">
        <v>1</v>
      </c>
      <c r="CQ83">
        <v>0</v>
      </c>
      <c r="CR83">
        <v>1</v>
      </c>
      <c r="CS83" t="s">
        <v>387</v>
      </c>
    </row>
    <row r="84" spans="1:97">
      <c r="A84" s="2" t="s">
        <v>291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0</v>
      </c>
      <c r="CP84">
        <v>0</v>
      </c>
      <c r="CQ84">
        <v>1</v>
      </c>
      <c r="CR84">
        <v>0</v>
      </c>
    </row>
    <row r="85" spans="1:97">
      <c r="A85" t="s">
        <v>284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>
        <v>1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1</v>
      </c>
      <c r="BW85">
        <v>0</v>
      </c>
      <c r="BX85">
        <v>0</v>
      </c>
      <c r="BY85">
        <v>1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2</v>
      </c>
      <c r="CO85">
        <v>0</v>
      </c>
      <c r="CP85">
        <v>0</v>
      </c>
      <c r="CQ85">
        <v>1</v>
      </c>
      <c r="CR85">
        <v>0</v>
      </c>
    </row>
    <row r="86" spans="1:97">
      <c r="A86" s="2" t="s">
        <v>243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2</v>
      </c>
      <c r="BK86">
        <v>0</v>
      </c>
      <c r="BL86">
        <v>0</v>
      </c>
      <c r="BM86">
        <v>1</v>
      </c>
      <c r="BN86">
        <v>0</v>
      </c>
      <c r="BO86">
        <v>0</v>
      </c>
      <c r="BP86">
        <v>1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1</v>
      </c>
      <c r="BW86">
        <v>0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3</v>
      </c>
      <c r="CO86">
        <v>0</v>
      </c>
      <c r="CP86">
        <v>0</v>
      </c>
      <c r="CQ86">
        <v>1</v>
      </c>
      <c r="CR86">
        <v>0</v>
      </c>
    </row>
    <row r="87" spans="1:97">
      <c r="A87" t="s">
        <v>241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1</v>
      </c>
      <c r="CR87">
        <v>0</v>
      </c>
    </row>
    <row r="88" spans="1:97">
      <c r="A88" t="s">
        <v>279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1</v>
      </c>
      <c r="CO88">
        <v>0</v>
      </c>
      <c r="CP88">
        <v>0</v>
      </c>
      <c r="CQ88">
        <v>1</v>
      </c>
      <c r="CR88">
        <v>0</v>
      </c>
    </row>
    <row r="89" spans="1:97">
      <c r="A89" t="s">
        <v>281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2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4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4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5</v>
      </c>
      <c r="CO89">
        <v>0</v>
      </c>
      <c r="CP89">
        <v>0</v>
      </c>
      <c r="CQ89">
        <v>1</v>
      </c>
      <c r="CR89">
        <v>0</v>
      </c>
    </row>
    <row r="90" spans="1:97">
      <c r="A90" t="s">
        <v>293</v>
      </c>
      <c r="B90">
        <v>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2</v>
      </c>
      <c r="R90">
        <v>0</v>
      </c>
      <c r="S90">
        <v>0</v>
      </c>
      <c r="T90">
        <v>0</v>
      </c>
      <c r="U90">
        <v>0</v>
      </c>
      <c r="V90">
        <v>0</v>
      </c>
      <c r="W90">
        <v>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1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2</v>
      </c>
      <c r="CO90">
        <v>0</v>
      </c>
      <c r="CP90">
        <v>0</v>
      </c>
      <c r="CQ90">
        <v>1</v>
      </c>
      <c r="CR90">
        <v>0</v>
      </c>
    </row>
    <row r="91" spans="1:97">
      <c r="A91" t="s">
        <v>250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2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1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1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1</v>
      </c>
      <c r="CO91">
        <v>0</v>
      </c>
      <c r="CP91">
        <v>0</v>
      </c>
      <c r="CQ91">
        <v>1</v>
      </c>
      <c r="CR91">
        <v>0</v>
      </c>
    </row>
    <row r="92" spans="1:97">
      <c r="A92" t="s">
        <v>287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</v>
      </c>
      <c r="CO92">
        <v>0</v>
      </c>
      <c r="CP92">
        <v>0</v>
      </c>
      <c r="CQ92">
        <v>1</v>
      </c>
      <c r="CR92">
        <v>0</v>
      </c>
    </row>
    <row r="93" spans="1:97">
      <c r="A93" t="s">
        <v>270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2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2</v>
      </c>
      <c r="AS93">
        <v>0</v>
      </c>
      <c r="AT93">
        <v>0</v>
      </c>
      <c r="AU93">
        <v>2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8</v>
      </c>
      <c r="BK93">
        <v>0</v>
      </c>
      <c r="BL93">
        <v>0</v>
      </c>
      <c r="BM93">
        <v>2</v>
      </c>
      <c r="BN93">
        <v>0</v>
      </c>
      <c r="BO93">
        <v>0</v>
      </c>
      <c r="BP93">
        <v>2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2</v>
      </c>
      <c r="BW93">
        <v>0</v>
      </c>
      <c r="BX93">
        <v>0</v>
      </c>
      <c r="BY93">
        <v>2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1</v>
      </c>
      <c r="CO93">
        <v>0</v>
      </c>
      <c r="CP93">
        <v>0</v>
      </c>
      <c r="CQ93">
        <v>1</v>
      </c>
      <c r="CR93">
        <v>0</v>
      </c>
    </row>
    <row r="94" spans="1:97">
      <c r="A94" t="s">
        <v>246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5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5</v>
      </c>
      <c r="AS94">
        <v>0</v>
      </c>
      <c r="AT94">
        <v>0</v>
      </c>
      <c r="AU94">
        <v>5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12</v>
      </c>
      <c r="BK94">
        <v>0</v>
      </c>
      <c r="BL94">
        <v>0</v>
      </c>
      <c r="BM94">
        <v>5</v>
      </c>
      <c r="BN94">
        <v>0</v>
      </c>
      <c r="BO94">
        <v>0</v>
      </c>
      <c r="BP94">
        <v>4</v>
      </c>
      <c r="BQ94">
        <v>0</v>
      </c>
      <c r="BR94">
        <v>0</v>
      </c>
      <c r="BS94">
        <v>1</v>
      </c>
      <c r="BT94">
        <v>0</v>
      </c>
      <c r="BU94">
        <v>0</v>
      </c>
      <c r="BV94">
        <v>5</v>
      </c>
      <c r="BW94">
        <v>0</v>
      </c>
      <c r="BX94">
        <v>0</v>
      </c>
      <c r="BY94">
        <v>4</v>
      </c>
      <c r="BZ94">
        <v>0</v>
      </c>
      <c r="CA94">
        <v>0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4</v>
      </c>
      <c r="CO94">
        <v>0</v>
      </c>
      <c r="CP94">
        <v>0</v>
      </c>
      <c r="CQ94">
        <v>1</v>
      </c>
      <c r="CR94">
        <v>0</v>
      </c>
    </row>
    <row r="95" spans="1:97">
      <c r="A95" t="s">
        <v>234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2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2</v>
      </c>
      <c r="AS95">
        <v>0</v>
      </c>
      <c r="AT95">
        <v>0</v>
      </c>
      <c r="AU95">
        <v>2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11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2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2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1</v>
      </c>
      <c r="CO95">
        <v>0</v>
      </c>
      <c r="CP95">
        <v>0</v>
      </c>
      <c r="CQ95">
        <v>1</v>
      </c>
      <c r="CR95">
        <v>0</v>
      </c>
    </row>
    <row r="96" spans="1:97">
      <c r="A96" t="s">
        <v>228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8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5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5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4</v>
      </c>
      <c r="CO96">
        <v>0</v>
      </c>
      <c r="CP96">
        <v>0</v>
      </c>
      <c r="CQ96">
        <v>1</v>
      </c>
      <c r="CR96">
        <v>0</v>
      </c>
    </row>
    <row r="97" spans="1:97">
      <c r="A97" t="s">
        <v>251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1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1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2</v>
      </c>
      <c r="CO97">
        <v>0</v>
      </c>
      <c r="CP97">
        <v>0</v>
      </c>
      <c r="CQ97">
        <v>0</v>
      </c>
      <c r="CR97">
        <v>1</v>
      </c>
      <c r="CS97" t="s">
        <v>388</v>
      </c>
    </row>
    <row r="98" spans="1:97">
      <c r="A98" t="s">
        <v>277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3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4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4</v>
      </c>
      <c r="AV98">
        <v>0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2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2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1</v>
      </c>
      <c r="CO98">
        <v>0</v>
      </c>
      <c r="CP98">
        <v>0</v>
      </c>
      <c r="CQ98">
        <v>0</v>
      </c>
      <c r="CR98">
        <v>1</v>
      </c>
      <c r="CS98" t="s">
        <v>389</v>
      </c>
    </row>
    <row r="99" spans="1:97">
      <c r="A99" t="s">
        <v>239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2</v>
      </c>
      <c r="I99">
        <v>0</v>
      </c>
      <c r="J99">
        <v>0</v>
      </c>
      <c r="K99">
        <v>3</v>
      </c>
      <c r="L99">
        <v>0</v>
      </c>
      <c r="M99">
        <v>0</v>
      </c>
      <c r="N99">
        <v>0</v>
      </c>
      <c r="O99">
        <v>0</v>
      </c>
      <c r="P99">
        <v>0</v>
      </c>
      <c r="Q99">
        <v>2</v>
      </c>
      <c r="R99">
        <v>0</v>
      </c>
      <c r="S99">
        <v>0</v>
      </c>
      <c r="T99">
        <v>1</v>
      </c>
      <c r="U99">
        <v>0</v>
      </c>
      <c r="V99">
        <v>0</v>
      </c>
      <c r="W99">
        <v>3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2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2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1</v>
      </c>
      <c r="BC99">
        <v>0</v>
      </c>
      <c r="BD99">
        <v>0</v>
      </c>
      <c r="BE99">
        <v>1</v>
      </c>
      <c r="BF99">
        <v>0</v>
      </c>
      <c r="BG99">
        <v>0</v>
      </c>
      <c r="BH99">
        <v>0</v>
      </c>
      <c r="BI99">
        <v>2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3</v>
      </c>
      <c r="CO99">
        <v>0</v>
      </c>
      <c r="CP99">
        <v>0</v>
      </c>
      <c r="CQ99">
        <v>0</v>
      </c>
      <c r="CR99">
        <v>1</v>
      </c>
      <c r="CS99" t="s">
        <v>390</v>
      </c>
    </row>
    <row r="100" spans="1:97">
      <c r="A100" t="s">
        <v>262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2</v>
      </c>
      <c r="CO100">
        <v>0</v>
      </c>
      <c r="CP100">
        <v>0</v>
      </c>
      <c r="CQ100">
        <v>1</v>
      </c>
      <c r="CR100">
        <v>0</v>
      </c>
    </row>
    <row r="101" spans="1:97">
      <c r="A101" t="s">
        <v>258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2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2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1</v>
      </c>
      <c r="CO101">
        <v>0</v>
      </c>
      <c r="CP101">
        <v>0</v>
      </c>
      <c r="CQ101">
        <v>1</v>
      </c>
      <c r="CR101">
        <v>0</v>
      </c>
    </row>
    <row r="102" spans="1:97">
      <c r="A102" t="s">
        <v>256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1</v>
      </c>
      <c r="CO102">
        <v>0</v>
      </c>
      <c r="CP102">
        <v>0</v>
      </c>
      <c r="CQ102">
        <v>1</v>
      </c>
      <c r="CR102">
        <v>0</v>
      </c>
    </row>
    <row r="103" spans="1:97">
      <c r="A103" t="s">
        <v>245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1</v>
      </c>
      <c r="CO103">
        <v>0</v>
      </c>
      <c r="CP103">
        <v>0</v>
      </c>
      <c r="CQ103">
        <v>1</v>
      </c>
      <c r="CR103">
        <v>0</v>
      </c>
    </row>
    <row r="104" spans="1:97">
      <c r="A104" t="s">
        <v>240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4</v>
      </c>
      <c r="BK104">
        <v>0</v>
      </c>
      <c r="BL104">
        <v>0</v>
      </c>
      <c r="BM104">
        <v>1</v>
      </c>
      <c r="BN104">
        <v>0</v>
      </c>
      <c r="BO104">
        <v>0</v>
      </c>
      <c r="BP104">
        <v>2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1</v>
      </c>
      <c r="BW104">
        <v>0</v>
      </c>
      <c r="BX104">
        <v>0</v>
      </c>
      <c r="BY104">
        <v>2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1</v>
      </c>
      <c r="CO104">
        <v>0</v>
      </c>
      <c r="CP104">
        <v>0</v>
      </c>
      <c r="CQ104">
        <v>1</v>
      </c>
      <c r="CR104">
        <v>0</v>
      </c>
    </row>
    <row r="105" spans="1:97">
      <c r="A105" t="s">
        <v>252</v>
      </c>
      <c r="B105">
        <v>0</v>
      </c>
      <c r="C105">
        <v>0</v>
      </c>
      <c r="D105">
        <v>0</v>
      </c>
      <c r="E105">
        <v>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2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12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12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13</v>
      </c>
      <c r="CO105">
        <v>0</v>
      </c>
      <c r="CP105">
        <v>0</v>
      </c>
      <c r="CQ105">
        <v>1</v>
      </c>
      <c r="CR105">
        <v>0</v>
      </c>
    </row>
    <row r="106" spans="1:97">
      <c r="A106" t="s">
        <v>273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3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4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1</v>
      </c>
      <c r="CO106">
        <v>0</v>
      </c>
      <c r="CP106">
        <v>1</v>
      </c>
      <c r="CQ106">
        <v>0</v>
      </c>
      <c r="CR106">
        <v>1</v>
      </c>
      <c r="CS106" t="s">
        <v>380</v>
      </c>
    </row>
    <row r="107" spans="1:97">
      <c r="A107" t="s">
        <v>303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1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1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1</v>
      </c>
      <c r="CR107">
        <v>0</v>
      </c>
    </row>
    <row r="108" spans="1:97">
      <c r="A108" t="s">
        <v>348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0</v>
      </c>
      <c r="BN108">
        <v>0</v>
      </c>
      <c r="BO108">
        <v>0</v>
      </c>
      <c r="BP108">
        <v>1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1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1</v>
      </c>
      <c r="CQ108">
        <v>0</v>
      </c>
      <c r="CR108">
        <v>1</v>
      </c>
      <c r="CS108" t="s">
        <v>391</v>
      </c>
    </row>
    <row r="109" spans="1:97">
      <c r="A109" t="s">
        <v>333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1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2</v>
      </c>
      <c r="CO109">
        <v>0</v>
      </c>
      <c r="CP109">
        <v>0</v>
      </c>
      <c r="CQ109">
        <v>1</v>
      </c>
      <c r="CR109">
        <v>0</v>
      </c>
    </row>
    <row r="110" spans="1:97">
      <c r="A110" t="s">
        <v>275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2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1</v>
      </c>
      <c r="BC110">
        <v>0</v>
      </c>
      <c r="BD110">
        <v>0</v>
      </c>
      <c r="BE110">
        <v>1</v>
      </c>
      <c r="BF110">
        <v>0</v>
      </c>
      <c r="BG110">
        <v>0</v>
      </c>
      <c r="BH110">
        <v>0</v>
      </c>
      <c r="BI110">
        <v>1</v>
      </c>
      <c r="BJ110">
        <v>1</v>
      </c>
      <c r="BK110">
        <v>0</v>
      </c>
      <c r="BL110">
        <v>1</v>
      </c>
      <c r="BM110">
        <v>0</v>
      </c>
      <c r="BN110">
        <v>0</v>
      </c>
      <c r="BO110">
        <v>0</v>
      </c>
      <c r="BP110">
        <v>1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1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1</v>
      </c>
      <c r="CO110">
        <v>0</v>
      </c>
      <c r="CP110">
        <v>0</v>
      </c>
      <c r="CQ110">
        <v>0</v>
      </c>
      <c r="CR110">
        <v>1</v>
      </c>
      <c r="CS110" t="s">
        <v>392</v>
      </c>
    </row>
    <row r="111" spans="1:97">
      <c r="A111" t="s">
        <v>297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0</v>
      </c>
      <c r="BL111">
        <v>0</v>
      </c>
      <c r="BM111">
        <v>0</v>
      </c>
      <c r="BN111">
        <v>1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1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1</v>
      </c>
      <c r="CO111">
        <v>0</v>
      </c>
      <c r="CP111">
        <v>0</v>
      </c>
      <c r="CQ111">
        <v>0</v>
      </c>
      <c r="CR111">
        <v>1</v>
      </c>
      <c r="CS111" t="s">
        <v>204</v>
      </c>
    </row>
    <row r="112" spans="1:97">
      <c r="A112" t="s">
        <v>313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2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1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1</v>
      </c>
      <c r="CO112">
        <v>0</v>
      </c>
      <c r="CP112">
        <v>0</v>
      </c>
      <c r="CQ112">
        <v>1</v>
      </c>
      <c r="CR112">
        <v>0</v>
      </c>
    </row>
    <row r="113" spans="1:97">
      <c r="A113" t="s">
        <v>318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2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1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1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1</v>
      </c>
      <c r="CO113">
        <v>0</v>
      </c>
      <c r="CP113">
        <v>0</v>
      </c>
      <c r="CQ113">
        <v>1</v>
      </c>
      <c r="CR113">
        <v>0</v>
      </c>
    </row>
    <row r="114" spans="1:97">
      <c r="A114" t="s">
        <v>298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1</v>
      </c>
      <c r="BM114">
        <v>0</v>
      </c>
      <c r="BN114">
        <v>1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1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1</v>
      </c>
      <c r="CP114">
        <v>0</v>
      </c>
      <c r="CQ114">
        <v>0</v>
      </c>
      <c r="CR114">
        <v>1</v>
      </c>
      <c r="CS114" t="s">
        <v>204</v>
      </c>
    </row>
    <row r="115" spans="1:97">
      <c r="A115" t="s">
        <v>305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1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1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1</v>
      </c>
      <c r="CR115">
        <v>0</v>
      </c>
    </row>
    <row r="116" spans="1:97">
      <c r="A116" t="s">
        <v>327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2</v>
      </c>
      <c r="BK116">
        <v>0</v>
      </c>
      <c r="BL116">
        <v>0</v>
      </c>
      <c r="BM116">
        <v>0</v>
      </c>
      <c r="BN116">
        <v>0</v>
      </c>
      <c r="BO116">
        <v>1</v>
      </c>
      <c r="BP116">
        <v>0</v>
      </c>
      <c r="BQ116">
        <v>0</v>
      </c>
      <c r="BR116">
        <v>0</v>
      </c>
      <c r="BS116">
        <v>1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2</v>
      </c>
      <c r="CB116">
        <v>0</v>
      </c>
      <c r="CC116">
        <v>1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1</v>
      </c>
      <c r="CO116">
        <v>0</v>
      </c>
      <c r="CP116">
        <v>0</v>
      </c>
      <c r="CQ116">
        <v>0</v>
      </c>
      <c r="CR116">
        <v>1</v>
      </c>
      <c r="CS116" t="s">
        <v>393</v>
      </c>
    </row>
    <row r="117" spans="1:97">
      <c r="A117" t="s">
        <v>352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1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1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1</v>
      </c>
      <c r="CR117">
        <v>0</v>
      </c>
    </row>
    <row r="118" spans="1:97">
      <c r="A118" t="s">
        <v>310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2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2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2</v>
      </c>
      <c r="CO118">
        <v>0</v>
      </c>
      <c r="CP118">
        <v>0</v>
      </c>
      <c r="CQ118">
        <v>1</v>
      </c>
      <c r="CR118">
        <v>0</v>
      </c>
    </row>
    <row r="119" spans="1:97">
      <c r="A119" t="s">
        <v>331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1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1</v>
      </c>
      <c r="CO119">
        <v>0</v>
      </c>
      <c r="CP119">
        <v>0</v>
      </c>
      <c r="CQ119">
        <v>1</v>
      </c>
      <c r="CR119">
        <v>0</v>
      </c>
    </row>
    <row r="120" spans="1:97">
      <c r="A120" t="s">
        <v>317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2</v>
      </c>
      <c r="BN120">
        <v>0</v>
      </c>
      <c r="BO120">
        <v>0</v>
      </c>
      <c r="BP120">
        <v>1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1</v>
      </c>
      <c r="BW120">
        <v>0</v>
      </c>
      <c r="BX120">
        <v>0</v>
      </c>
      <c r="BY120">
        <v>1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1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1</v>
      </c>
      <c r="CO120">
        <v>0</v>
      </c>
      <c r="CP120">
        <v>0</v>
      </c>
      <c r="CQ120">
        <v>1</v>
      </c>
      <c r="CR120">
        <v>0</v>
      </c>
    </row>
    <row r="121" spans="1:97">
      <c r="A121" t="s">
        <v>326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2</v>
      </c>
      <c r="BK121">
        <v>0</v>
      </c>
      <c r="BL121">
        <v>2</v>
      </c>
      <c r="BM121">
        <v>0</v>
      </c>
      <c r="BN121">
        <v>0</v>
      </c>
      <c r="BO121">
        <v>0</v>
      </c>
      <c r="BP121">
        <v>3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3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1</v>
      </c>
      <c r="CO121">
        <v>0</v>
      </c>
      <c r="CP121">
        <v>4</v>
      </c>
      <c r="CQ121">
        <v>0</v>
      </c>
      <c r="CR121">
        <v>1</v>
      </c>
      <c r="CS121" t="s">
        <v>394</v>
      </c>
    </row>
    <row r="122" spans="1:97">
      <c r="A122" t="s">
        <v>342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</v>
      </c>
      <c r="BK122">
        <v>0</v>
      </c>
      <c r="BL122">
        <v>0</v>
      </c>
      <c r="BM122">
        <v>0</v>
      </c>
      <c r="BN122">
        <v>7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7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1</v>
      </c>
      <c r="CO122">
        <v>4</v>
      </c>
      <c r="CP122">
        <v>0</v>
      </c>
      <c r="CQ122">
        <v>0</v>
      </c>
      <c r="CR122">
        <v>1</v>
      </c>
      <c r="CS122" t="s">
        <v>204</v>
      </c>
    </row>
    <row r="123" spans="1:97">
      <c r="A123" t="s">
        <v>314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1</v>
      </c>
      <c r="BK123">
        <v>0</v>
      </c>
      <c r="BL123">
        <v>1</v>
      </c>
      <c r="BM123">
        <v>0</v>
      </c>
      <c r="BN123">
        <v>0</v>
      </c>
      <c r="BO123">
        <v>0</v>
      </c>
      <c r="BP123">
        <v>1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1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1</v>
      </c>
      <c r="CO123">
        <v>0</v>
      </c>
      <c r="CP123">
        <v>1</v>
      </c>
      <c r="CQ123">
        <v>0</v>
      </c>
      <c r="CR123">
        <v>1</v>
      </c>
      <c r="CS123" t="s">
        <v>394</v>
      </c>
    </row>
    <row r="124" spans="1:97">
      <c r="A124" t="s">
        <v>340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0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1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1</v>
      </c>
      <c r="CQ124">
        <v>0</v>
      </c>
      <c r="CR124">
        <v>1</v>
      </c>
      <c r="CS124" t="s">
        <v>395</v>
      </c>
    </row>
    <row r="125" spans="1:97">
      <c r="A125" t="s">
        <v>339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2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2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1</v>
      </c>
      <c r="CO125">
        <v>0</v>
      </c>
      <c r="CP125">
        <v>0</v>
      </c>
      <c r="CQ125">
        <v>1</v>
      </c>
      <c r="CR125">
        <v>0</v>
      </c>
    </row>
    <row r="126" spans="1:97">
      <c r="A126" t="s">
        <v>309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1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1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1</v>
      </c>
      <c r="CO126">
        <v>0</v>
      </c>
      <c r="CP126">
        <v>0</v>
      </c>
      <c r="CQ126">
        <v>1</v>
      </c>
      <c r="CR126">
        <v>0</v>
      </c>
    </row>
    <row r="127" spans="1:97">
      <c r="A127" t="s">
        <v>347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2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2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3</v>
      </c>
      <c r="CO127">
        <v>0</v>
      </c>
      <c r="CP127">
        <v>0</v>
      </c>
      <c r="CQ127">
        <v>1</v>
      </c>
      <c r="CR127">
        <v>0</v>
      </c>
    </row>
    <row r="128" spans="1:97">
      <c r="A128" t="s">
        <v>328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1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1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1</v>
      </c>
      <c r="CO128">
        <v>0</v>
      </c>
      <c r="CP128">
        <v>0</v>
      </c>
      <c r="CQ128">
        <v>1</v>
      </c>
      <c r="CR128">
        <v>0</v>
      </c>
    </row>
    <row r="129" spans="1:97">
      <c r="A129" t="s">
        <v>346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1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1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1</v>
      </c>
      <c r="CO129">
        <v>0</v>
      </c>
      <c r="CP129">
        <v>0</v>
      </c>
      <c r="CQ129">
        <v>1</v>
      </c>
      <c r="CR129">
        <v>0</v>
      </c>
    </row>
    <row r="130" spans="1:97">
      <c r="A130" t="s">
        <v>345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1</v>
      </c>
      <c r="BK130">
        <v>0</v>
      </c>
      <c r="BL130">
        <v>0</v>
      </c>
      <c r="BM130">
        <v>0</v>
      </c>
      <c r="BN130">
        <v>15</v>
      </c>
      <c r="BO130">
        <v>0</v>
      </c>
      <c r="BP130">
        <v>0</v>
      </c>
      <c r="BQ130">
        <v>0</v>
      </c>
      <c r="BR130">
        <v>0</v>
      </c>
      <c r="BS130">
        <v>2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2</v>
      </c>
      <c r="CF130">
        <v>15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1</v>
      </c>
      <c r="CO130">
        <v>0</v>
      </c>
      <c r="CP130">
        <v>0</v>
      </c>
      <c r="CQ130">
        <v>0</v>
      </c>
      <c r="CR130">
        <v>1</v>
      </c>
      <c r="CS130" t="s">
        <v>204</v>
      </c>
    </row>
    <row r="131" spans="1:97">
      <c r="A131" t="s">
        <v>343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8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7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7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3</v>
      </c>
      <c r="CO131">
        <v>0</v>
      </c>
      <c r="CP131">
        <v>0</v>
      </c>
      <c r="CQ131">
        <v>1</v>
      </c>
      <c r="CR131">
        <v>0</v>
      </c>
    </row>
    <row r="132" spans="1:97">
      <c r="A132" t="s">
        <v>320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1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1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1</v>
      </c>
      <c r="CR132">
        <v>0</v>
      </c>
    </row>
    <row r="133" spans="1:97">
      <c r="A133" t="s">
        <v>325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1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5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5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2</v>
      </c>
      <c r="CO133">
        <v>0</v>
      </c>
      <c r="CP133">
        <v>0</v>
      </c>
      <c r="CQ133">
        <v>1</v>
      </c>
      <c r="CR133">
        <v>0</v>
      </c>
    </row>
    <row r="134" spans="1:97">
      <c r="A134" t="s">
        <v>294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1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1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1</v>
      </c>
      <c r="CO134">
        <v>0</v>
      </c>
      <c r="CP134">
        <v>0</v>
      </c>
      <c r="CQ134">
        <v>1</v>
      </c>
      <c r="CR134">
        <v>0</v>
      </c>
    </row>
    <row r="135" spans="1:97">
      <c r="A135" t="s">
        <v>351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4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2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2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1</v>
      </c>
      <c r="CO135">
        <v>0</v>
      </c>
      <c r="CP135">
        <v>0</v>
      </c>
      <c r="CQ135">
        <v>1</v>
      </c>
      <c r="CR135">
        <v>0</v>
      </c>
    </row>
    <row r="136" spans="1:97">
      <c r="A136" t="s">
        <v>296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1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1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1</v>
      </c>
      <c r="CP136">
        <v>0</v>
      </c>
      <c r="CQ136">
        <v>0</v>
      </c>
      <c r="CR136">
        <v>1</v>
      </c>
    </row>
    <row r="137" spans="1:97">
      <c r="A137" t="s">
        <v>338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1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1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2</v>
      </c>
      <c r="CO137">
        <v>0</v>
      </c>
      <c r="CP137">
        <v>0</v>
      </c>
      <c r="CQ137">
        <v>1</v>
      </c>
      <c r="CR137">
        <v>0</v>
      </c>
    </row>
    <row r="138" spans="1:97">
      <c r="A138" t="s">
        <v>299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1</v>
      </c>
      <c r="BM138">
        <v>0</v>
      </c>
      <c r="BN138">
        <v>2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2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2</v>
      </c>
      <c r="CP138">
        <v>0</v>
      </c>
      <c r="CQ138">
        <v>0</v>
      </c>
      <c r="CR138">
        <v>1</v>
      </c>
      <c r="CS138" t="s">
        <v>204</v>
      </c>
    </row>
    <row r="139" spans="1:97">
      <c r="A139" t="s">
        <v>335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1</v>
      </c>
      <c r="BR139">
        <v>0</v>
      </c>
      <c r="BS139">
        <v>0</v>
      </c>
      <c r="BT139">
        <v>0</v>
      </c>
      <c r="BU139">
        <v>2</v>
      </c>
      <c r="BV139">
        <v>0</v>
      </c>
      <c r="BW139">
        <v>0</v>
      </c>
      <c r="BX139">
        <v>0</v>
      </c>
      <c r="BY139">
        <v>0</v>
      </c>
      <c r="BZ139">
        <v>1</v>
      </c>
      <c r="CA139">
        <v>0</v>
      </c>
      <c r="CB139">
        <v>0</v>
      </c>
      <c r="CC139">
        <v>0</v>
      </c>
      <c r="CD139">
        <v>1</v>
      </c>
      <c r="CE139">
        <v>0</v>
      </c>
      <c r="CF139">
        <v>0</v>
      </c>
      <c r="CG139">
        <v>1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1</v>
      </c>
      <c r="CO139">
        <v>0</v>
      </c>
      <c r="CP139">
        <v>0</v>
      </c>
      <c r="CQ139">
        <v>0</v>
      </c>
      <c r="CR139">
        <v>1</v>
      </c>
      <c r="CS139" t="s">
        <v>396</v>
      </c>
    </row>
    <row r="140" spans="1:97">
      <c r="A140" t="s">
        <v>316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1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1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1</v>
      </c>
      <c r="CO140">
        <v>0</v>
      </c>
      <c r="CP140">
        <v>0</v>
      </c>
      <c r="CQ140">
        <v>1</v>
      </c>
      <c r="CR140">
        <v>0</v>
      </c>
    </row>
    <row r="141" spans="1:97">
      <c r="A141" t="s">
        <v>324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1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1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2</v>
      </c>
      <c r="CO141">
        <v>0</v>
      </c>
      <c r="CP141">
        <v>0</v>
      </c>
      <c r="CQ141">
        <v>1</v>
      </c>
      <c r="CR141">
        <v>0</v>
      </c>
    </row>
    <row r="142" spans="1:97">
      <c r="A142" s="2" t="s">
        <v>311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1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1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1</v>
      </c>
      <c r="CO142">
        <v>0</v>
      </c>
      <c r="CP142">
        <v>0</v>
      </c>
      <c r="CQ142">
        <v>1</v>
      </c>
      <c r="CR142">
        <v>0</v>
      </c>
    </row>
    <row r="143" spans="1:97">
      <c r="A143" t="s">
        <v>330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3</v>
      </c>
      <c r="BK143">
        <v>0</v>
      </c>
      <c r="BL143">
        <v>0</v>
      </c>
      <c r="BM143">
        <v>0</v>
      </c>
      <c r="BN143">
        <v>3</v>
      </c>
      <c r="BO143">
        <v>0</v>
      </c>
      <c r="BP143">
        <v>7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7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3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3</v>
      </c>
      <c r="CO143">
        <v>3</v>
      </c>
      <c r="CP143">
        <v>0</v>
      </c>
      <c r="CQ143">
        <v>0</v>
      </c>
      <c r="CR143">
        <v>1</v>
      </c>
      <c r="CS143" t="s">
        <v>204</v>
      </c>
    </row>
    <row r="144" spans="1:97">
      <c r="A144" t="s">
        <v>300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2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2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2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1</v>
      </c>
      <c r="CO144">
        <v>0</v>
      </c>
      <c r="CP144">
        <v>0</v>
      </c>
      <c r="CQ144">
        <v>1</v>
      </c>
      <c r="CR144">
        <v>0</v>
      </c>
    </row>
    <row r="145" spans="1:97">
      <c r="A145" t="s">
        <v>315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0</v>
      </c>
      <c r="BM145">
        <v>2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2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2</v>
      </c>
      <c r="CO145">
        <v>0</v>
      </c>
      <c r="CP145">
        <v>0</v>
      </c>
      <c r="CQ145">
        <v>1</v>
      </c>
      <c r="CR145">
        <v>0</v>
      </c>
    </row>
    <row r="146" spans="1:97">
      <c r="A146" t="s">
        <v>323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1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1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1</v>
      </c>
      <c r="CR146">
        <v>0</v>
      </c>
    </row>
    <row r="147" spans="1:97">
      <c r="A147" t="s">
        <v>306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1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1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1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1</v>
      </c>
      <c r="CO147">
        <v>0</v>
      </c>
      <c r="CP147">
        <v>0</v>
      </c>
      <c r="CQ147">
        <v>1</v>
      </c>
      <c r="CR147">
        <v>0</v>
      </c>
    </row>
    <row r="148" spans="1:97">
      <c r="A148" t="s">
        <v>336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1</v>
      </c>
      <c r="CR148">
        <v>0</v>
      </c>
    </row>
    <row r="149" spans="1:97">
      <c r="A149" t="s">
        <v>301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1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1</v>
      </c>
      <c r="CO149">
        <v>0</v>
      </c>
      <c r="CP149">
        <v>0</v>
      </c>
      <c r="CQ149">
        <v>1</v>
      </c>
      <c r="CR149">
        <v>0</v>
      </c>
    </row>
    <row r="150" spans="1:97">
      <c r="A150" t="s">
        <v>319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1</v>
      </c>
      <c r="BK150">
        <v>0</v>
      </c>
      <c r="BL150">
        <v>0</v>
      </c>
      <c r="BM150">
        <v>1</v>
      </c>
      <c r="BN150">
        <v>1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2</v>
      </c>
      <c r="CO150">
        <v>1</v>
      </c>
      <c r="CP150">
        <v>0</v>
      </c>
      <c r="CQ150">
        <v>0</v>
      </c>
      <c r="CR150">
        <v>1</v>
      </c>
      <c r="CS150" t="s">
        <v>204</v>
      </c>
    </row>
    <row r="151" spans="1:97">
      <c r="A151" t="s">
        <v>332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1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1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1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2</v>
      </c>
      <c r="CO151">
        <v>0</v>
      </c>
      <c r="CP151">
        <v>0</v>
      </c>
      <c r="CQ151">
        <v>1</v>
      </c>
      <c r="CR151">
        <v>0</v>
      </c>
    </row>
    <row r="152" spans="1:97">
      <c r="A152" t="s">
        <v>349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2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2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1</v>
      </c>
      <c r="CR152">
        <v>0</v>
      </c>
    </row>
    <row r="153" spans="1:97">
      <c r="A153" t="s">
        <v>308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1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1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1</v>
      </c>
      <c r="CO153">
        <v>0</v>
      </c>
      <c r="CP153">
        <v>0</v>
      </c>
      <c r="CQ153">
        <v>1</v>
      </c>
      <c r="CR153">
        <v>0</v>
      </c>
    </row>
    <row r="154" spans="1:97">
      <c r="A154" t="s">
        <v>337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1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1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1</v>
      </c>
      <c r="CO154">
        <v>0</v>
      </c>
      <c r="CP154">
        <v>0</v>
      </c>
      <c r="CQ154">
        <v>1</v>
      </c>
      <c r="CR154">
        <v>0</v>
      </c>
    </row>
    <row r="155" spans="1:97">
      <c r="A155" t="s">
        <v>329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4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6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6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3</v>
      </c>
      <c r="CO155">
        <v>0</v>
      </c>
      <c r="CP155">
        <v>0</v>
      </c>
      <c r="CQ155">
        <v>1</v>
      </c>
      <c r="CR155">
        <v>0</v>
      </c>
    </row>
    <row r="156" spans="1:97">
      <c r="A156" t="s">
        <v>344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1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1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1</v>
      </c>
      <c r="CR156">
        <v>0</v>
      </c>
    </row>
    <row r="159" spans="1:97">
      <c r="A159" t="s">
        <v>397</v>
      </c>
      <c r="B159">
        <f>SUM(B7:B156)</f>
        <v>52</v>
      </c>
      <c r="C159">
        <f>SUM(C7:C156)</f>
        <v>0</v>
      </c>
      <c r="D159">
        <f t="shared" ref="D159:BO159" si="0">SUM(D7:D156)</f>
        <v>0</v>
      </c>
      <c r="E159">
        <f t="shared" si="0"/>
        <v>22</v>
      </c>
      <c r="F159">
        <f t="shared" si="0"/>
        <v>0</v>
      </c>
      <c r="G159">
        <f t="shared" si="0"/>
        <v>0</v>
      </c>
      <c r="H159">
        <f t="shared" si="0"/>
        <v>93</v>
      </c>
      <c r="I159">
        <f t="shared" si="0"/>
        <v>35</v>
      </c>
      <c r="J159">
        <f t="shared" si="0"/>
        <v>0</v>
      </c>
      <c r="K159">
        <f t="shared" si="0"/>
        <v>200</v>
      </c>
      <c r="L159">
        <f t="shared" si="0"/>
        <v>0</v>
      </c>
      <c r="M159">
        <f t="shared" si="0"/>
        <v>0</v>
      </c>
      <c r="N159">
        <f t="shared" si="0"/>
        <v>1</v>
      </c>
      <c r="O159">
        <f t="shared" si="0"/>
        <v>0</v>
      </c>
      <c r="P159">
        <f t="shared" si="0"/>
        <v>0</v>
      </c>
      <c r="Q159">
        <f t="shared" si="0"/>
        <v>175</v>
      </c>
      <c r="R159">
        <f t="shared" si="0"/>
        <v>0</v>
      </c>
      <c r="S159">
        <f t="shared" si="0"/>
        <v>0</v>
      </c>
      <c r="T159">
        <f t="shared" si="0"/>
        <v>26</v>
      </c>
      <c r="U159">
        <f t="shared" si="0"/>
        <v>0</v>
      </c>
      <c r="V159">
        <f t="shared" si="0"/>
        <v>0</v>
      </c>
      <c r="W159">
        <f t="shared" si="0"/>
        <v>191</v>
      </c>
      <c r="X159">
        <f t="shared" si="0"/>
        <v>0</v>
      </c>
      <c r="Y159">
        <f t="shared" si="0"/>
        <v>0</v>
      </c>
      <c r="Z159">
        <f t="shared" si="0"/>
        <v>1</v>
      </c>
      <c r="AA159">
        <f t="shared" si="0"/>
        <v>0</v>
      </c>
      <c r="AB159">
        <f t="shared" si="0"/>
        <v>0</v>
      </c>
      <c r="AC159">
        <f t="shared" si="0"/>
        <v>7</v>
      </c>
      <c r="AD159">
        <f t="shared" si="0"/>
        <v>0</v>
      </c>
      <c r="AE159">
        <f t="shared" si="0"/>
        <v>0</v>
      </c>
      <c r="AF159">
        <f t="shared" si="0"/>
        <v>112</v>
      </c>
      <c r="AG159">
        <f t="shared" si="0"/>
        <v>0</v>
      </c>
      <c r="AH159">
        <f t="shared" si="0"/>
        <v>7</v>
      </c>
      <c r="AI159">
        <f t="shared" si="0"/>
        <v>3</v>
      </c>
      <c r="AJ159">
        <f t="shared" si="0"/>
        <v>0</v>
      </c>
      <c r="AK159">
        <f t="shared" si="0"/>
        <v>2</v>
      </c>
      <c r="AL159">
        <f t="shared" si="0"/>
        <v>72</v>
      </c>
      <c r="AM159">
        <f t="shared" si="0"/>
        <v>0</v>
      </c>
      <c r="AN159">
        <f t="shared" si="0"/>
        <v>3</v>
      </c>
      <c r="AO159">
        <f t="shared" si="0"/>
        <v>27</v>
      </c>
      <c r="AP159">
        <f t="shared" si="0"/>
        <v>0</v>
      </c>
      <c r="AQ159">
        <f t="shared" si="0"/>
        <v>4</v>
      </c>
      <c r="AR159">
        <f t="shared" si="0"/>
        <v>23</v>
      </c>
      <c r="AS159">
        <f t="shared" si="0"/>
        <v>0</v>
      </c>
      <c r="AT159">
        <f t="shared" si="0"/>
        <v>1</v>
      </c>
      <c r="AU159">
        <f t="shared" si="0"/>
        <v>92</v>
      </c>
      <c r="AV159">
        <f t="shared" si="0"/>
        <v>0</v>
      </c>
      <c r="AW159">
        <f t="shared" si="0"/>
        <v>4</v>
      </c>
      <c r="AX159">
        <f t="shared" si="0"/>
        <v>29</v>
      </c>
      <c r="AY159">
        <f t="shared" si="0"/>
        <v>0</v>
      </c>
      <c r="AZ159">
        <f t="shared" si="0"/>
        <v>4</v>
      </c>
      <c r="BA159">
        <f t="shared" si="0"/>
        <v>66</v>
      </c>
      <c r="BB159">
        <f t="shared" si="0"/>
        <v>11</v>
      </c>
      <c r="BC159">
        <f t="shared" si="0"/>
        <v>1</v>
      </c>
      <c r="BD159">
        <f t="shared" si="0"/>
        <v>21</v>
      </c>
      <c r="BE159">
        <f t="shared" si="0"/>
        <v>7</v>
      </c>
      <c r="BF159">
        <f t="shared" si="0"/>
        <v>5</v>
      </c>
      <c r="BG159">
        <f t="shared" si="0"/>
        <v>0</v>
      </c>
      <c r="BH159">
        <f t="shared" si="0"/>
        <v>0</v>
      </c>
      <c r="BI159">
        <f t="shared" si="0"/>
        <v>13</v>
      </c>
      <c r="BJ159">
        <f t="shared" si="0"/>
        <v>228</v>
      </c>
      <c r="BK159">
        <f t="shared" si="0"/>
        <v>0</v>
      </c>
      <c r="BL159">
        <f t="shared" si="0"/>
        <v>20</v>
      </c>
      <c r="BM159">
        <f t="shared" si="0"/>
        <v>160</v>
      </c>
      <c r="BN159">
        <f t="shared" si="0"/>
        <v>35</v>
      </c>
      <c r="BO159">
        <f t="shared" si="0"/>
        <v>12</v>
      </c>
      <c r="BP159">
        <f t="shared" ref="BP159:CR159" si="1">SUM(BP7:BP156)</f>
        <v>118</v>
      </c>
      <c r="BQ159">
        <f t="shared" si="1"/>
        <v>6</v>
      </c>
      <c r="BR159">
        <f t="shared" si="1"/>
        <v>3</v>
      </c>
      <c r="BS159">
        <f t="shared" si="1"/>
        <v>75</v>
      </c>
      <c r="BT159">
        <f t="shared" si="1"/>
        <v>0</v>
      </c>
      <c r="BU159">
        <f t="shared" si="1"/>
        <v>2</v>
      </c>
      <c r="BV159">
        <f t="shared" si="1"/>
        <v>154</v>
      </c>
      <c r="BW159">
        <f t="shared" si="1"/>
        <v>1</v>
      </c>
      <c r="BX159">
        <f t="shared" si="1"/>
        <v>10</v>
      </c>
      <c r="BY159">
        <f t="shared" si="1"/>
        <v>119</v>
      </c>
      <c r="BZ159">
        <f t="shared" si="1"/>
        <v>7</v>
      </c>
      <c r="CA159">
        <f t="shared" si="1"/>
        <v>3</v>
      </c>
      <c r="CB159">
        <f t="shared" si="1"/>
        <v>48</v>
      </c>
      <c r="CC159">
        <f t="shared" si="1"/>
        <v>2</v>
      </c>
      <c r="CD159">
        <f t="shared" si="1"/>
        <v>1</v>
      </c>
      <c r="CE159">
        <f t="shared" si="1"/>
        <v>31</v>
      </c>
      <c r="CF159">
        <f t="shared" si="1"/>
        <v>34</v>
      </c>
      <c r="CG159">
        <f t="shared" si="1"/>
        <v>4</v>
      </c>
      <c r="CH159">
        <f t="shared" si="1"/>
        <v>4</v>
      </c>
      <c r="CI159">
        <f t="shared" si="1"/>
        <v>0</v>
      </c>
      <c r="CJ159">
        <f t="shared" si="1"/>
        <v>1</v>
      </c>
      <c r="CK159">
        <f t="shared" si="1"/>
        <v>7</v>
      </c>
      <c r="CL159">
        <f t="shared" si="1"/>
        <v>1</v>
      </c>
      <c r="CM159">
        <f t="shared" si="1"/>
        <v>0</v>
      </c>
      <c r="CN159">
        <f t="shared" si="1"/>
        <v>311</v>
      </c>
      <c r="CO159">
        <f t="shared" si="1"/>
        <v>49</v>
      </c>
      <c r="CP159">
        <f t="shared" si="1"/>
        <v>10</v>
      </c>
      <c r="CQ159">
        <f t="shared" si="1"/>
        <v>118</v>
      </c>
      <c r="CR159">
        <f t="shared" si="1"/>
        <v>32</v>
      </c>
    </row>
    <row r="163" spans="2:96" ht="16" thickBot="1"/>
    <row r="164" spans="2:96" ht="16" thickBot="1">
      <c r="B164" s="24" t="s">
        <v>176</v>
      </c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6"/>
      <c r="AC164" s="24" t="s">
        <v>177</v>
      </c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6"/>
      <c r="BJ164" s="24" t="s">
        <v>178</v>
      </c>
      <c r="BK164" s="25"/>
      <c r="BL164" s="26"/>
      <c r="BM164" s="24" t="s">
        <v>179</v>
      </c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6"/>
      <c r="CN164" s="24" t="s">
        <v>180</v>
      </c>
      <c r="CO164" s="25"/>
      <c r="CP164" s="26"/>
      <c r="CQ164" s="24" t="s">
        <v>181</v>
      </c>
      <c r="CR164" s="26"/>
    </row>
    <row r="165" spans="2:96" ht="3" customHeight="1" thickBot="1"/>
    <row r="166" spans="2:96" ht="16" hidden="1" thickBot="1"/>
    <row r="167" spans="2:96" ht="82" customHeight="1">
      <c r="B167" s="20" t="s">
        <v>139</v>
      </c>
      <c r="C167" s="18"/>
      <c r="D167" s="18"/>
      <c r="E167" s="18" t="s">
        <v>140</v>
      </c>
      <c r="F167" s="18"/>
      <c r="G167" s="18"/>
      <c r="H167" s="18" t="s">
        <v>141</v>
      </c>
      <c r="I167" s="18"/>
      <c r="J167" s="18"/>
      <c r="K167" s="18" t="s">
        <v>142</v>
      </c>
      <c r="L167" s="18"/>
      <c r="M167" s="18"/>
      <c r="N167" s="18" t="s">
        <v>143</v>
      </c>
      <c r="O167" s="18"/>
      <c r="P167" s="18"/>
      <c r="Q167" s="18" t="s">
        <v>144</v>
      </c>
      <c r="R167" s="18"/>
      <c r="S167" s="18"/>
      <c r="T167" s="18" t="s">
        <v>145</v>
      </c>
      <c r="U167" s="18"/>
      <c r="V167" s="18"/>
      <c r="W167" s="18" t="s">
        <v>146</v>
      </c>
      <c r="X167" s="18"/>
      <c r="Y167" s="18"/>
      <c r="Z167" s="18" t="s">
        <v>147</v>
      </c>
      <c r="AA167" s="18"/>
      <c r="AB167" s="19"/>
      <c r="AC167" s="20" t="s">
        <v>172</v>
      </c>
      <c r="AD167" s="18"/>
      <c r="AE167" s="23"/>
      <c r="AF167" s="17" t="s">
        <v>173</v>
      </c>
      <c r="AG167" s="18"/>
      <c r="AH167" s="23"/>
      <c r="AI167" s="17" t="s">
        <v>174</v>
      </c>
      <c r="AJ167" s="18"/>
      <c r="AK167" s="23"/>
      <c r="AL167" s="17" t="s">
        <v>149</v>
      </c>
      <c r="AM167" s="18"/>
      <c r="AN167" s="23"/>
      <c r="AO167" s="17" t="s">
        <v>150</v>
      </c>
      <c r="AP167" s="18"/>
      <c r="AQ167" s="23"/>
      <c r="AR167" s="17" t="s">
        <v>166</v>
      </c>
      <c r="AS167" s="18"/>
      <c r="AT167" s="23"/>
      <c r="AU167" s="17" t="s">
        <v>167</v>
      </c>
      <c r="AV167" s="18"/>
      <c r="AW167" s="23"/>
      <c r="AX167" s="17" t="s">
        <v>168</v>
      </c>
      <c r="AY167" s="18"/>
      <c r="AZ167" s="23"/>
      <c r="BA167" s="27" t="s">
        <v>171</v>
      </c>
      <c r="BB167" s="28"/>
      <c r="BC167" s="29"/>
      <c r="BD167" s="27" t="s">
        <v>170</v>
      </c>
      <c r="BE167" s="28"/>
      <c r="BF167" s="28"/>
      <c r="BG167" s="27" t="s">
        <v>169</v>
      </c>
      <c r="BH167" s="28"/>
      <c r="BI167" s="28"/>
      <c r="BJ167" s="20" t="s">
        <v>148</v>
      </c>
      <c r="BK167" s="18"/>
      <c r="BL167" s="19"/>
      <c r="BM167" s="20" t="s">
        <v>151</v>
      </c>
      <c r="BN167" s="18"/>
      <c r="BO167" s="23"/>
      <c r="BP167" s="18" t="s">
        <v>152</v>
      </c>
      <c r="BQ167" s="18"/>
      <c r="BR167" s="18"/>
      <c r="BS167" s="17" t="s">
        <v>153</v>
      </c>
      <c r="BT167" s="18"/>
      <c r="BU167" s="23"/>
      <c r="BV167" s="17" t="s">
        <v>154</v>
      </c>
      <c r="BW167" s="18"/>
      <c r="BX167" s="23"/>
      <c r="BY167" s="17" t="s">
        <v>155</v>
      </c>
      <c r="BZ167" s="18"/>
      <c r="CA167" s="23"/>
      <c r="CB167" s="17" t="s">
        <v>156</v>
      </c>
      <c r="CC167" s="18"/>
      <c r="CD167" s="23"/>
      <c r="CE167" s="17" t="s">
        <v>157</v>
      </c>
      <c r="CF167" s="18"/>
      <c r="CG167" s="23"/>
      <c r="CH167" s="17" t="s">
        <v>158</v>
      </c>
      <c r="CI167" s="18"/>
      <c r="CJ167" s="23"/>
      <c r="CK167" s="17" t="s">
        <v>159</v>
      </c>
      <c r="CL167" s="18"/>
      <c r="CM167" s="19"/>
      <c r="CN167" s="20" t="s">
        <v>160</v>
      </c>
      <c r="CO167" s="18"/>
      <c r="CP167" s="19"/>
      <c r="CQ167" s="21" t="s">
        <v>161</v>
      </c>
      <c r="CR167" s="22"/>
    </row>
    <row r="168" spans="2:96" ht="68">
      <c r="B168" s="11" t="s">
        <v>207</v>
      </c>
      <c r="C168" s="11" t="s">
        <v>208</v>
      </c>
      <c r="D168" s="11" t="s">
        <v>209</v>
      </c>
      <c r="E168" s="11" t="s">
        <v>207</v>
      </c>
      <c r="F168" s="11" t="s">
        <v>208</v>
      </c>
      <c r="G168" s="11" t="s">
        <v>209</v>
      </c>
      <c r="H168" s="11" t="s">
        <v>207</v>
      </c>
      <c r="I168" s="11" t="s">
        <v>208</v>
      </c>
      <c r="J168" s="11" t="s">
        <v>209</v>
      </c>
      <c r="K168" s="11" t="s">
        <v>207</v>
      </c>
      <c r="L168" s="11" t="s">
        <v>208</v>
      </c>
      <c r="M168" s="11" t="s">
        <v>209</v>
      </c>
      <c r="N168" s="11" t="s">
        <v>207</v>
      </c>
      <c r="O168" s="11" t="s">
        <v>208</v>
      </c>
      <c r="P168" s="11" t="s">
        <v>209</v>
      </c>
      <c r="Q168" s="11" t="s">
        <v>207</v>
      </c>
      <c r="R168" s="11" t="s">
        <v>208</v>
      </c>
      <c r="S168" s="11" t="s">
        <v>209</v>
      </c>
      <c r="T168" s="11" t="s">
        <v>207</v>
      </c>
      <c r="U168" s="11" t="s">
        <v>208</v>
      </c>
      <c r="V168" s="11" t="s">
        <v>209</v>
      </c>
      <c r="W168" s="11" t="s">
        <v>207</v>
      </c>
      <c r="X168" s="11" t="s">
        <v>208</v>
      </c>
      <c r="Y168" s="11" t="s">
        <v>209</v>
      </c>
      <c r="Z168" s="11" t="s">
        <v>207</v>
      </c>
      <c r="AA168" s="11" t="s">
        <v>208</v>
      </c>
      <c r="AB168" s="11" t="s">
        <v>209</v>
      </c>
      <c r="AC168" s="11" t="s">
        <v>207</v>
      </c>
      <c r="AD168" s="11" t="s">
        <v>208</v>
      </c>
      <c r="AE168" s="11" t="s">
        <v>209</v>
      </c>
      <c r="AF168" s="10" t="s">
        <v>207</v>
      </c>
      <c r="AG168" s="10" t="s">
        <v>208</v>
      </c>
      <c r="AH168" s="10" t="s">
        <v>209</v>
      </c>
      <c r="AI168" s="10" t="s">
        <v>207</v>
      </c>
      <c r="AJ168" s="10" t="s">
        <v>208</v>
      </c>
      <c r="AK168" s="10" t="s">
        <v>209</v>
      </c>
      <c r="AL168" s="10" t="s">
        <v>207</v>
      </c>
      <c r="AM168" s="10" t="s">
        <v>208</v>
      </c>
      <c r="AN168" s="10" t="s">
        <v>209</v>
      </c>
      <c r="AO168" s="10" t="s">
        <v>207</v>
      </c>
      <c r="AP168" s="10" t="s">
        <v>208</v>
      </c>
      <c r="AQ168" s="10" t="s">
        <v>209</v>
      </c>
      <c r="AR168" s="10" t="s">
        <v>207</v>
      </c>
      <c r="AS168" s="10" t="s">
        <v>208</v>
      </c>
      <c r="AT168" s="10" t="s">
        <v>209</v>
      </c>
      <c r="AU168" s="10" t="s">
        <v>207</v>
      </c>
      <c r="AV168" s="10" t="s">
        <v>208</v>
      </c>
      <c r="AW168" s="10" t="s">
        <v>209</v>
      </c>
      <c r="AX168" s="10" t="s">
        <v>207</v>
      </c>
      <c r="AY168" s="10" t="s">
        <v>208</v>
      </c>
      <c r="AZ168" s="10" t="s">
        <v>209</v>
      </c>
      <c r="BA168" s="15" t="s">
        <v>207</v>
      </c>
      <c r="BB168" s="15" t="s">
        <v>208</v>
      </c>
      <c r="BC168" s="15" t="s">
        <v>209</v>
      </c>
      <c r="BD168" s="15" t="s">
        <v>207</v>
      </c>
      <c r="BE168" s="15" t="s">
        <v>208</v>
      </c>
      <c r="BF168" s="15" t="s">
        <v>209</v>
      </c>
      <c r="BG168" s="15" t="s">
        <v>207</v>
      </c>
      <c r="BH168" s="15" t="s">
        <v>208</v>
      </c>
      <c r="BI168" s="15" t="s">
        <v>209</v>
      </c>
      <c r="BJ168" s="10" t="s">
        <v>207</v>
      </c>
      <c r="BK168" s="10" t="s">
        <v>208</v>
      </c>
      <c r="BL168" s="10" t="s">
        <v>209</v>
      </c>
      <c r="BM168" s="10" t="s">
        <v>207</v>
      </c>
      <c r="BN168" s="10" t="s">
        <v>208</v>
      </c>
      <c r="BO168" s="10" t="s">
        <v>209</v>
      </c>
      <c r="BP168" s="10" t="s">
        <v>207</v>
      </c>
      <c r="BQ168" s="10" t="s">
        <v>208</v>
      </c>
      <c r="BR168" s="10" t="s">
        <v>209</v>
      </c>
      <c r="BS168" s="10" t="s">
        <v>207</v>
      </c>
      <c r="BT168" s="10" t="s">
        <v>208</v>
      </c>
      <c r="BU168" s="10" t="s">
        <v>209</v>
      </c>
      <c r="BV168" s="10" t="s">
        <v>207</v>
      </c>
      <c r="BW168" s="10" t="s">
        <v>208</v>
      </c>
      <c r="BX168" s="10" t="s">
        <v>209</v>
      </c>
      <c r="BY168" s="10" t="s">
        <v>207</v>
      </c>
      <c r="BZ168" s="10" t="s">
        <v>208</v>
      </c>
      <c r="CA168" s="10" t="s">
        <v>209</v>
      </c>
      <c r="CB168" s="10" t="s">
        <v>207</v>
      </c>
      <c r="CC168" s="10" t="s">
        <v>208</v>
      </c>
      <c r="CD168" s="10" t="s">
        <v>209</v>
      </c>
      <c r="CE168" s="10" t="s">
        <v>207</v>
      </c>
      <c r="CF168" s="10" t="s">
        <v>208</v>
      </c>
      <c r="CG168" s="10" t="s">
        <v>209</v>
      </c>
      <c r="CH168" s="10" t="s">
        <v>207</v>
      </c>
      <c r="CI168" s="10" t="s">
        <v>208</v>
      </c>
      <c r="CJ168" s="10" t="s">
        <v>209</v>
      </c>
      <c r="CK168" s="10" t="s">
        <v>207</v>
      </c>
      <c r="CL168" s="10" t="s">
        <v>208</v>
      </c>
      <c r="CM168" s="10" t="s">
        <v>209</v>
      </c>
      <c r="CN168" s="10" t="s">
        <v>207</v>
      </c>
      <c r="CO168" s="10" t="s">
        <v>208</v>
      </c>
      <c r="CP168" s="10" t="s">
        <v>209</v>
      </c>
      <c r="CQ168" s="10" t="s">
        <v>210</v>
      </c>
    </row>
    <row r="169" spans="2:96">
      <c r="B169" s="12">
        <f>SUM(B7:B156)+SUM(D7:D156)</f>
        <v>52</v>
      </c>
      <c r="C169" s="12">
        <f>SUM(B7:B156)/(SUM(B7:B156)+SUM(C7:C156))</f>
        <v>1</v>
      </c>
      <c r="D169" s="12">
        <f>SUM(B7:B156)/(SUM(B7:B156)+SUM(D7:D156))</f>
        <v>1</v>
      </c>
      <c r="E169" s="12">
        <f>SUM(E7:E156)+SUM(G7:G156)</f>
        <v>22</v>
      </c>
      <c r="F169" s="12">
        <f>SUM(E7:E156)/(SUM(E7:E156)+SUM(F7:F156))</f>
        <v>1</v>
      </c>
      <c r="G169" s="12">
        <f>SUM(E7:E156)/(SUM(E7:E156)+SUM(G7:G156))</f>
        <v>1</v>
      </c>
      <c r="H169" s="12">
        <f>SUM(H12:H161)+SUM(J12:J161)</f>
        <v>180</v>
      </c>
      <c r="I169" s="12">
        <f>SUM(H12:H161)/(SUM(H12:H161)+SUM(I12:I161))</f>
        <v>0.72</v>
      </c>
      <c r="J169" s="12">
        <f>SUM(H12:H161)/(SUM(H12:H161)+SUM(J12:J161))</f>
        <v>1</v>
      </c>
      <c r="K169" s="12">
        <f>SUM(K12:K161)+SUM(M12:M161)</f>
        <v>392</v>
      </c>
      <c r="L169" s="12">
        <f>SUM(K12:K161)/(SUM(K12:K161)+SUM(L12:L161))</f>
        <v>1</v>
      </c>
      <c r="M169" s="12">
        <f>SUM(K12:K161)/(SUM(K12:K161)+SUM(M12:M161))</f>
        <v>1</v>
      </c>
      <c r="N169" s="12">
        <f>SUM(N12:N161)+SUM(P12:P161)</f>
        <v>2</v>
      </c>
      <c r="O169" s="12">
        <f>SUM(N12:N161)/(SUM(N12:N161)+SUM(O12:O161))</f>
        <v>1</v>
      </c>
      <c r="P169" s="12">
        <f>SUM(N12:N161)/(SUM(N12:N161)+SUM(P12:P161))</f>
        <v>1</v>
      </c>
      <c r="Q169" s="12">
        <f>SUM(Q12:Q161)+SUM(S12:S161)</f>
        <v>344</v>
      </c>
      <c r="R169" s="12">
        <f>SUM(Q12:Q161)/(SUM(Q12:Q161)+SUM(R12:R161))</f>
        <v>1</v>
      </c>
      <c r="S169" s="12">
        <f>SUM(Q12:Q161)/(SUM(Q12:Q161)+SUM(S12:S161))</f>
        <v>1</v>
      </c>
      <c r="T169" s="12">
        <f>SUM(T12:T161)+SUM(V12:V161)</f>
        <v>50</v>
      </c>
      <c r="U169" s="12">
        <f>SUM(T12:T161)/(SUM(T12:T161)+SUM(U12:U161))</f>
        <v>1</v>
      </c>
      <c r="V169" s="12">
        <f>SUM(T12:T161)/(SUM(T12:T161)+SUM(V12:V161))</f>
        <v>1</v>
      </c>
      <c r="W169" s="12">
        <f>SUM(W12:W161)+SUM(Y12:Y161)</f>
        <v>374</v>
      </c>
      <c r="X169" s="12">
        <f>SUM(W12:W161)/(SUM(W12:W161)+SUM(X12:X161))</f>
        <v>1</v>
      </c>
      <c r="Y169" s="12">
        <f>SUM(W12:W161)/(SUM(W12:W161)+SUM(Y12:Y161))</f>
        <v>1</v>
      </c>
      <c r="Z169" s="12">
        <f>SUM(Z12:Z161)+SUM(AB12:AB161)</f>
        <v>2</v>
      </c>
      <c r="AA169" s="12">
        <f>SUM(Z12:Z161)/(SUM(Z12:Z161)+SUM(AA12:AA161))</f>
        <v>1</v>
      </c>
      <c r="AB169" s="12">
        <f>SUM(Z12:Z161)/(SUM(Z12:Z161)+SUM(AB12:AB161))</f>
        <v>1</v>
      </c>
      <c r="AC169" s="12">
        <f>SUM(AC12:AC161)+SUM(AE12:AE161)</f>
        <v>14</v>
      </c>
      <c r="AD169" s="12">
        <f>SUM(AC12:AC161)/(SUM(AC12:AC161)+SUM(AD12:AD161))</f>
        <v>1</v>
      </c>
      <c r="AE169" s="12">
        <f>SUM(AC12:AC161)/(SUM(AC12:AC161)+SUM(AE12:AE161))</f>
        <v>1</v>
      </c>
      <c r="AF169" s="12">
        <f>SUM(AF12:AF161)+SUM(AH12:AH161)</f>
        <v>234</v>
      </c>
      <c r="AG169" s="12">
        <f>SUM(AF12:AF161)/(SUM(AF12:AF161)+SUM(AG12:AG161))</f>
        <v>1</v>
      </c>
      <c r="AH169" s="12">
        <f>SUM(AF12:AF161)/(SUM(AF12:AF161)+SUM(AH12:AH161))</f>
        <v>0.94017094017094016</v>
      </c>
      <c r="AI169" s="13">
        <f>SUM(AI12:AI161)+SUM(AK12:AK161)</f>
        <v>10</v>
      </c>
      <c r="AJ169" s="13">
        <f>SUM(AI12:AI161)/(SUM(AI12:AI161)+SUM(AJ12:AJ161))</f>
        <v>1</v>
      </c>
      <c r="AK169" s="13">
        <f>SUM(AI12:AI161)/(SUM(AI12:AI161)+SUM(AK12:AK161))</f>
        <v>0.6</v>
      </c>
      <c r="AL169" s="12">
        <f>SUM(AL12:AL161)+SUM(AN12:AN161)</f>
        <v>148</v>
      </c>
      <c r="AM169" s="12">
        <f>SUM(AL12:AL161)/(SUM(AL12:AL161)+SUM(AM12:AM161))</f>
        <v>1</v>
      </c>
      <c r="AN169" s="12">
        <f>SUM(AL12:AL161)/(SUM(AL12:AL161)+SUM(AN12:AN161))</f>
        <v>0.95945945945945943</v>
      </c>
      <c r="AO169" s="12">
        <f>SUM(AO12:AO161)+SUM(AQ12:AQ161)</f>
        <v>60</v>
      </c>
      <c r="AP169" s="12">
        <f>SUM(AO12:AO161)/(SUM(AO12:AO161)+SUM(AP12:AP161))</f>
        <v>1</v>
      </c>
      <c r="AQ169" s="12">
        <f>SUM(AO12:AO161)/(SUM(AO12:AO161)+SUM(AQ12:AQ161))</f>
        <v>0.8666666666666667</v>
      </c>
      <c r="AR169">
        <f>SUM(AR12:AR161)+SUM(AT12:AT161)</f>
        <v>48</v>
      </c>
      <c r="AS169" s="12">
        <f>SUM(AR12:AR161)/(SUM(AR12:AR161)+SUM(AS12:AS161))</f>
        <v>1</v>
      </c>
      <c r="AT169" s="12">
        <f>SUM(AR12:AR161)/(SUM(AR12:AR161)+SUM(AT12:AT161))</f>
        <v>0.95833333333333337</v>
      </c>
      <c r="AU169" s="12">
        <f>SUM(AU12:AU161)+SUM(AW12:AW161)</f>
        <v>190</v>
      </c>
      <c r="AV169" s="12">
        <f>SUM(AU12:AU161)/(SUM(AU12:AU161)+SUM(AV12:AV161))</f>
        <v>1</v>
      </c>
      <c r="AW169" s="12">
        <f>SUM(AU12:AU161)/(SUM(AU12:AU161)+SUM(AW12:AW161))</f>
        <v>0.95789473684210524</v>
      </c>
      <c r="AX169" s="12">
        <f>SUM(AX12:AX161)+SUM(AZ12:AZ161)</f>
        <v>64</v>
      </c>
      <c r="AY169" s="12">
        <f>SUM(AX12:AX161)/(SUM(AX12:AX161)+SUM(AY12:AY161))</f>
        <v>1</v>
      </c>
      <c r="AZ169" s="12">
        <f>SUM(AX12:AX161)/(SUM(AX12:AX161)+SUM(AZ12:AZ161))</f>
        <v>0.875</v>
      </c>
      <c r="BA169" s="16">
        <f>SUM(BA12:BA161)+SUM(BC12:BC161)</f>
        <v>134</v>
      </c>
      <c r="BB169" s="16">
        <f>SUM(BA12:BA161)/(SUM(BA12:BA161)+SUM(BB12:BB161))</f>
        <v>0.86842105263157898</v>
      </c>
      <c r="BC169" s="16">
        <f>SUM(BA12:BA161)/(SUM(BA12:BA161)+SUM(BC12:BC161))</f>
        <v>0.9850746268656716</v>
      </c>
      <c r="BD169" s="16">
        <f>SUM(BD12:BD161)+SUM(BF12:BF161)</f>
        <v>52</v>
      </c>
      <c r="BE169" s="16">
        <f>SUM(BD12:BD161)/(SUM(BD12:BD161)+SUM(BE12:BE161))</f>
        <v>0.77777777777777779</v>
      </c>
      <c r="BF169" s="16">
        <f>SUM(BD12:BD161)/(SUM(BD12:BD161)+SUM(BF12:BF161))</f>
        <v>0.80769230769230771</v>
      </c>
      <c r="BG169" s="16">
        <f>SUM(BG12:BG161)+SUM(BI12:BI161)</f>
        <v>24</v>
      </c>
      <c r="BH169" s="16" t="e">
        <f>SUM(BG12:BG161)/(SUM(BG12:BG161)+SUM(BH12:BH161))</f>
        <v>#DIV/0!</v>
      </c>
      <c r="BI169" s="16">
        <f>SUM(BG12:BG161)/(SUM(BG12:BG161)+SUM(BI12:BI161))</f>
        <v>0</v>
      </c>
      <c r="BJ169" s="12">
        <f>SUM(BJ12:BJ161)+SUM(BL12:BL161)</f>
        <v>495</v>
      </c>
      <c r="BK169" s="12">
        <f>SUM(BJ12:BJ161)/(SUM(BJ12:BJ161)+SUM(BK12:BK161))</f>
        <v>1</v>
      </c>
      <c r="BL169" s="12">
        <f>SUM(BJ12:BJ161)/(SUM(BJ12:BJ161)+SUM(BL12:BL161))</f>
        <v>0.91919191919191923</v>
      </c>
      <c r="BM169" s="12">
        <f>SUM(BM12:BM161)+SUM(BO12:BO161)</f>
        <v>344</v>
      </c>
      <c r="BN169" s="12">
        <f>SUM(BM12:BM161)/(SUM(BM12:BM161)+SUM(BN12:BN161))</f>
        <v>0.82051282051282048</v>
      </c>
      <c r="BO169" s="12">
        <f>SUM(BM12:BM161)/(SUM(BM12:BM161)+SUM(BO12:BO161))</f>
        <v>0.93023255813953487</v>
      </c>
      <c r="BP169" s="12">
        <f>SUM(BP12:BP161)+SUM(BR12:BR161)</f>
        <v>241</v>
      </c>
      <c r="BQ169" s="12">
        <f>SUM(BP12:BP161)/(SUM(BP12:BP161)+SUM(BQ12:BQ161))</f>
        <v>0.95141700404858298</v>
      </c>
      <c r="BR169" s="12">
        <f>SUM(BP12:BP161)/(SUM(BP12:BP161)+SUM(BR12:BR161))</f>
        <v>0.975103734439834</v>
      </c>
      <c r="BS169" s="12">
        <f>SUM(BS12:BS161)+SUM(BU12:BU161)</f>
        <v>154</v>
      </c>
      <c r="BT169" s="12">
        <f>SUM(BS12:BS161)/(SUM(BS12:BS161)+SUM(BT12:BT161))</f>
        <v>1</v>
      </c>
      <c r="BU169" s="12">
        <f>SUM(BS12:BS161)/(SUM(BS12:BS161)+SUM(BU12:BU161))</f>
        <v>0.97402597402597402</v>
      </c>
      <c r="BV169" s="12">
        <f>SUM(BV12:BV161)+SUM(BX12:BX161)</f>
        <v>328</v>
      </c>
      <c r="BW169" s="12">
        <f>SUM(BV12:BV161)/(SUM(BV12:BV161)+SUM(BW12:BW161))</f>
        <v>0.99354838709677418</v>
      </c>
      <c r="BX169" s="12">
        <f>SUM(BV12:BV161)/(SUM(BV12:BV161)+SUM(BX12:BX161))</f>
        <v>0.93902439024390238</v>
      </c>
      <c r="BY169" s="12">
        <f>SUM(BY12:BY161)+SUM(CA12:CA161)</f>
        <v>243</v>
      </c>
      <c r="BZ169" s="12">
        <f>SUM(BY12:BY161)/(SUM(BY12:BY161)+SUM(BZ12:BZ161))</f>
        <v>0.94422310756972117</v>
      </c>
      <c r="CA169" s="12">
        <f>SUM(BY12:BY161)/(SUM(BY12:BY161)+SUM(CA12:CA161))</f>
        <v>0.97530864197530864</v>
      </c>
      <c r="CB169" s="12">
        <f>SUM(CB12:CB161)+SUM(CD12:CD161)</f>
        <v>98</v>
      </c>
      <c r="CC169" s="12">
        <f>SUM(CB12:CB161)/(SUM(CB12:CB161)+SUM(CC12:CC161))</f>
        <v>0.96</v>
      </c>
      <c r="CD169" s="12">
        <f>SUM(CB12:CB161)/(SUM(CB12:CB161)+SUM(CD12:CD161))</f>
        <v>0.97959183673469385</v>
      </c>
      <c r="CE169" s="13">
        <f>SUM(CE12:CE161)+SUM(CG12:CG161)</f>
        <v>70</v>
      </c>
      <c r="CF169" s="13">
        <f>SUM(CE12:CE161)/(SUM(CE12:CE161)+SUM(CF12:CF161))</f>
        <v>0.47692307692307695</v>
      </c>
      <c r="CG169" s="13">
        <f>SUM(CE12:CE161)/(SUM(CE12:CE161)+SUM(CG12:CG161))</f>
        <v>0.88571428571428568</v>
      </c>
      <c r="CH169" s="12">
        <f>SUM(CH12:CH161)+SUM(CJ12:CJ161)</f>
        <v>10</v>
      </c>
      <c r="CI169" s="12">
        <f>SUM(CH12:CH161)/(SUM(CH12:CH161)+SUM(CI12:CI161))</f>
        <v>1</v>
      </c>
      <c r="CJ169" s="12">
        <f>SUM(CH12:CH161)/(SUM(CH12:CH161)+SUM(CJ12:CJ161))</f>
        <v>0.8</v>
      </c>
      <c r="CK169" s="12">
        <f>SUM(CK12:CK161)+SUM(CM12:CM161)</f>
        <v>14</v>
      </c>
      <c r="CL169" s="12">
        <f>SUM(CK12:CK161)/(SUM(CK12:CK161)+SUM(CL12:CL161))</f>
        <v>0.875</v>
      </c>
      <c r="CM169" s="12">
        <f>SUM(CK12:CK161)/(SUM(CK12:CK161)+SUM(CM12:CM161))</f>
        <v>1</v>
      </c>
      <c r="CN169" s="12">
        <f>SUM(CN12:CN161)+SUM(CP12:CP161)</f>
        <v>634</v>
      </c>
      <c r="CO169" s="12">
        <f>SUM(CN12:CN161)/(SUM(CN12:CN161)+SUM(CO12:CO161))</f>
        <v>0.86235955056179781</v>
      </c>
      <c r="CP169" s="12">
        <f>SUM(CN12:CN161)/(SUM(CN12:CN161)+SUM(CP12:CP161))</f>
        <v>0.96845425867507884</v>
      </c>
      <c r="CQ169">
        <f>SUM(CQ12:CQ161) / COUNT(CQ12:CQ161)</f>
        <v>1.5821917808219179</v>
      </c>
      <c r="CR169">
        <f>COUNT(CQ12:CQ161)</f>
        <v>146</v>
      </c>
    </row>
    <row r="170" spans="2:96">
      <c r="CP170">
        <f>SUM(CN12:CN161)</f>
        <v>614</v>
      </c>
      <c r="CQ170">
        <f>SUM(CQ12:CQ161)</f>
        <v>231</v>
      </c>
    </row>
  </sheetData>
  <mergeCells count="76">
    <mergeCell ref="CN167:CP167"/>
    <mergeCell ref="CQ167:CR167"/>
    <mergeCell ref="BY167:CA167"/>
    <mergeCell ref="CB167:CD167"/>
    <mergeCell ref="CE167:CG167"/>
    <mergeCell ref="CH167:CJ167"/>
    <mergeCell ref="CK167:CM167"/>
    <mergeCell ref="BJ167:BL167"/>
    <mergeCell ref="BM167:BO167"/>
    <mergeCell ref="BP167:BR167"/>
    <mergeCell ref="BS167:BU167"/>
    <mergeCell ref="BV167:BX167"/>
    <mergeCell ref="AU167:AW167"/>
    <mergeCell ref="AX167:AZ167"/>
    <mergeCell ref="BA167:BC167"/>
    <mergeCell ref="BD167:BF167"/>
    <mergeCell ref="BG167:BI167"/>
    <mergeCell ref="AF167:AH167"/>
    <mergeCell ref="AI167:AK167"/>
    <mergeCell ref="AL167:AN167"/>
    <mergeCell ref="AO167:AQ167"/>
    <mergeCell ref="AR167:AT167"/>
    <mergeCell ref="Q167:S167"/>
    <mergeCell ref="T167:V167"/>
    <mergeCell ref="W167:Y167"/>
    <mergeCell ref="Z167:AB167"/>
    <mergeCell ref="AC167:AE167"/>
    <mergeCell ref="B167:D167"/>
    <mergeCell ref="E167:G167"/>
    <mergeCell ref="H167:J167"/>
    <mergeCell ref="K167:M167"/>
    <mergeCell ref="N167:P167"/>
    <mergeCell ref="CN4:CP4"/>
    <mergeCell ref="CQ4:CR4"/>
    <mergeCell ref="B5:D5"/>
    <mergeCell ref="E5:G5"/>
    <mergeCell ref="B164:AB164"/>
    <mergeCell ref="AC164:BI164"/>
    <mergeCell ref="BJ164:BL164"/>
    <mergeCell ref="BM164:CM164"/>
    <mergeCell ref="CN164:CP164"/>
    <mergeCell ref="CQ164:CR164"/>
    <mergeCell ref="W5:Y5"/>
    <mergeCell ref="B4:AB4"/>
    <mergeCell ref="AC4:BI4"/>
    <mergeCell ref="BJ4:BL4"/>
    <mergeCell ref="BM4:CM4"/>
    <mergeCell ref="H5:J5"/>
    <mergeCell ref="K5:M5"/>
    <mergeCell ref="N5:P5"/>
    <mergeCell ref="Q5:S5"/>
    <mergeCell ref="T5:V5"/>
    <mergeCell ref="BG5:BI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CQ5:CR5"/>
    <mergeCell ref="BJ5:BL5"/>
    <mergeCell ref="BM5:BO5"/>
    <mergeCell ref="BP5:BR5"/>
    <mergeCell ref="BS5:BU5"/>
    <mergeCell ref="BV5:BX5"/>
    <mergeCell ref="BY5:CA5"/>
    <mergeCell ref="CB5:CD5"/>
    <mergeCell ref="CE5:CG5"/>
    <mergeCell ref="CH5:CJ5"/>
    <mergeCell ref="CK5:CM5"/>
    <mergeCell ref="CN5:CP5"/>
  </mergeCells>
  <conditionalFormatting sqref="A7:A56">
    <cfRule type="duplicateValues" dxfId="3" priority="3"/>
  </conditionalFormatting>
  <conditionalFormatting sqref="A57:A106">
    <cfRule type="duplicateValues" dxfId="2" priority="2"/>
  </conditionalFormatting>
  <conditionalFormatting sqref="A107:A156 A159">
    <cfRule type="duplicateValues" dxfId="1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1" sqref="C1:C50"/>
    </sheetView>
  </sheetViews>
  <sheetFormatPr baseColWidth="10" defaultRowHeight="15" x14ac:dyDescent="0"/>
  <cols>
    <col min="1" max="1" width="14.33203125" customWidth="1"/>
  </cols>
  <sheetData>
    <row r="1" spans="1:3">
      <c r="A1" t="s">
        <v>283</v>
      </c>
      <c r="B1" t="s">
        <v>362</v>
      </c>
      <c r="C1" t="s">
        <v>303</v>
      </c>
    </row>
    <row r="2" spans="1:3">
      <c r="A2" t="s">
        <v>266</v>
      </c>
      <c r="B2" t="s">
        <v>249</v>
      </c>
      <c r="C2" t="s">
        <v>348</v>
      </c>
    </row>
    <row r="3" spans="1:3">
      <c r="A3" t="s">
        <v>261</v>
      </c>
      <c r="B3" t="s">
        <v>322</v>
      </c>
      <c r="C3" t="s">
        <v>333</v>
      </c>
    </row>
    <row r="4" spans="1:3">
      <c r="A4" t="s">
        <v>232</v>
      </c>
      <c r="B4" t="s">
        <v>366</v>
      </c>
      <c r="C4" t="s">
        <v>275</v>
      </c>
    </row>
    <row r="5" spans="1:3">
      <c r="A5" t="s">
        <v>268</v>
      </c>
      <c r="B5" t="s">
        <v>357</v>
      </c>
      <c r="C5" t="s">
        <v>297</v>
      </c>
    </row>
    <row r="6" spans="1:3">
      <c r="A6">
        <v>4571912743</v>
      </c>
      <c r="B6" t="s">
        <v>271</v>
      </c>
      <c r="C6" t="s">
        <v>313</v>
      </c>
    </row>
    <row r="7" spans="1:3">
      <c r="A7" t="s">
        <v>289</v>
      </c>
      <c r="B7" t="s">
        <v>307</v>
      </c>
      <c r="C7" t="s">
        <v>318</v>
      </c>
    </row>
    <row r="8" spans="1:3">
      <c r="A8" t="s">
        <v>278</v>
      </c>
      <c r="B8" t="s">
        <v>235</v>
      </c>
      <c r="C8" t="s">
        <v>298</v>
      </c>
    </row>
    <row r="9" spans="1:3">
      <c r="A9" t="s">
        <v>233</v>
      </c>
      <c r="B9" t="s">
        <v>364</v>
      </c>
      <c r="C9" t="s">
        <v>305</v>
      </c>
    </row>
    <row r="10" spans="1:3">
      <c r="A10" t="s">
        <v>290</v>
      </c>
      <c r="B10" t="s">
        <v>247</v>
      </c>
      <c r="C10" t="s">
        <v>327</v>
      </c>
    </row>
    <row r="11" spans="1:3">
      <c r="A11" t="s">
        <v>267</v>
      </c>
      <c r="B11" t="s">
        <v>369</v>
      </c>
      <c r="C11" t="s">
        <v>352</v>
      </c>
    </row>
    <row r="12" spans="1:3">
      <c r="A12" t="s">
        <v>236</v>
      </c>
      <c r="B12" t="s">
        <v>363</v>
      </c>
      <c r="C12" t="s">
        <v>310</v>
      </c>
    </row>
    <row r="13" spans="1:3">
      <c r="A13">
        <v>5088451962</v>
      </c>
      <c r="B13" t="s">
        <v>276</v>
      </c>
      <c r="C13" t="s">
        <v>331</v>
      </c>
    </row>
    <row r="14" spans="1:3">
      <c r="A14" t="s">
        <v>248</v>
      </c>
      <c r="B14" t="s">
        <v>356</v>
      </c>
      <c r="C14" t="s">
        <v>317</v>
      </c>
    </row>
    <row r="15" spans="1:3">
      <c r="A15" t="s">
        <v>274</v>
      </c>
      <c r="B15" t="s">
        <v>280</v>
      </c>
      <c r="C15" t="s">
        <v>326</v>
      </c>
    </row>
    <row r="16" spans="1:3">
      <c r="A16" t="s">
        <v>231</v>
      </c>
      <c r="B16" t="s">
        <v>242</v>
      </c>
      <c r="C16" t="s">
        <v>342</v>
      </c>
    </row>
    <row r="17" spans="1:3">
      <c r="A17" t="s">
        <v>257</v>
      </c>
      <c r="B17" t="s">
        <v>358</v>
      </c>
      <c r="C17" t="s">
        <v>314</v>
      </c>
    </row>
    <row r="18" spans="1:3">
      <c r="A18" t="s">
        <v>269</v>
      </c>
      <c r="B18" t="s">
        <v>355</v>
      </c>
      <c r="C18" t="s">
        <v>340</v>
      </c>
    </row>
    <row r="19" spans="1:3">
      <c r="A19" t="s">
        <v>238</v>
      </c>
      <c r="B19" t="s">
        <v>374</v>
      </c>
      <c r="C19" t="s">
        <v>339</v>
      </c>
    </row>
    <row r="20" spans="1:3">
      <c r="A20" t="s">
        <v>254</v>
      </c>
      <c r="B20" t="s">
        <v>229</v>
      </c>
      <c r="C20" t="s">
        <v>309</v>
      </c>
    </row>
    <row r="21" spans="1:3">
      <c r="A21" t="s">
        <v>244</v>
      </c>
      <c r="B21" t="s">
        <v>334</v>
      </c>
      <c r="C21" t="s">
        <v>347</v>
      </c>
    </row>
    <row r="22" spans="1:3">
      <c r="A22" t="s">
        <v>265</v>
      </c>
      <c r="B22" t="s">
        <v>365</v>
      </c>
      <c r="C22" t="s">
        <v>328</v>
      </c>
    </row>
    <row r="23" spans="1:3">
      <c r="A23" t="s">
        <v>253</v>
      </c>
      <c r="B23" s="2" t="s">
        <v>368</v>
      </c>
      <c r="C23" t="s">
        <v>346</v>
      </c>
    </row>
    <row r="24" spans="1:3">
      <c r="A24" t="s">
        <v>272</v>
      </c>
      <c r="B24" t="s">
        <v>373</v>
      </c>
      <c r="C24" t="s">
        <v>345</v>
      </c>
    </row>
    <row r="25" spans="1:3">
      <c r="A25" t="s">
        <v>259</v>
      </c>
      <c r="B25" t="s">
        <v>367</v>
      </c>
      <c r="C25" t="s">
        <v>343</v>
      </c>
    </row>
    <row r="26" spans="1:3">
      <c r="A26" t="s">
        <v>263</v>
      </c>
      <c r="B26" t="s">
        <v>260</v>
      </c>
      <c r="C26" t="s">
        <v>320</v>
      </c>
    </row>
    <row r="27" spans="1:3">
      <c r="A27" t="s">
        <v>264</v>
      </c>
      <c r="B27" t="s">
        <v>370</v>
      </c>
      <c r="C27" t="s">
        <v>325</v>
      </c>
    </row>
    <row r="28" spans="1:3">
      <c r="A28" s="2" t="s">
        <v>291</v>
      </c>
      <c r="B28" t="s">
        <v>350</v>
      </c>
      <c r="C28" t="s">
        <v>294</v>
      </c>
    </row>
    <row r="29" spans="1:3">
      <c r="A29" t="s">
        <v>284</v>
      </c>
      <c r="B29" t="s">
        <v>312</v>
      </c>
      <c r="C29" t="s">
        <v>351</v>
      </c>
    </row>
    <row r="30" spans="1:3">
      <c r="A30" s="2" t="s">
        <v>243</v>
      </c>
      <c r="B30" t="s">
        <v>354</v>
      </c>
      <c r="C30" t="s">
        <v>296</v>
      </c>
    </row>
    <row r="31" spans="1:3">
      <c r="A31" t="s">
        <v>241</v>
      </c>
      <c r="B31" t="s">
        <v>361</v>
      </c>
      <c r="C31" t="s">
        <v>338</v>
      </c>
    </row>
    <row r="32" spans="1:3">
      <c r="A32" t="s">
        <v>279</v>
      </c>
      <c r="B32" t="s">
        <v>285</v>
      </c>
      <c r="C32" t="s">
        <v>299</v>
      </c>
    </row>
    <row r="33" spans="1:3">
      <c r="A33" t="s">
        <v>281</v>
      </c>
      <c r="B33" t="s">
        <v>353</v>
      </c>
      <c r="C33" t="s">
        <v>335</v>
      </c>
    </row>
    <row r="34" spans="1:3">
      <c r="A34" t="s">
        <v>293</v>
      </c>
      <c r="B34" t="s">
        <v>375</v>
      </c>
      <c r="C34" t="s">
        <v>316</v>
      </c>
    </row>
    <row r="35" spans="1:3">
      <c r="A35" t="s">
        <v>250</v>
      </c>
      <c r="B35" t="s">
        <v>372</v>
      </c>
      <c r="C35" t="s">
        <v>324</v>
      </c>
    </row>
    <row r="36" spans="1:3">
      <c r="A36" t="s">
        <v>287</v>
      </c>
      <c r="B36" t="s">
        <v>288</v>
      </c>
      <c r="C36" s="2" t="s">
        <v>311</v>
      </c>
    </row>
    <row r="37" spans="1:3">
      <c r="A37" t="s">
        <v>270</v>
      </c>
      <c r="B37" t="s">
        <v>304</v>
      </c>
      <c r="C37" t="s">
        <v>330</v>
      </c>
    </row>
    <row r="38" spans="1:3">
      <c r="A38" t="s">
        <v>246</v>
      </c>
      <c r="B38" t="s">
        <v>286</v>
      </c>
      <c r="C38" t="s">
        <v>300</v>
      </c>
    </row>
    <row r="39" spans="1:3">
      <c r="A39" t="s">
        <v>234</v>
      </c>
      <c r="B39" t="s">
        <v>255</v>
      </c>
      <c r="C39" t="s">
        <v>315</v>
      </c>
    </row>
    <row r="40" spans="1:3">
      <c r="A40" t="s">
        <v>228</v>
      </c>
      <c r="B40" t="s">
        <v>360</v>
      </c>
      <c r="C40" t="s">
        <v>323</v>
      </c>
    </row>
    <row r="41" spans="1:3">
      <c r="A41" t="s">
        <v>251</v>
      </c>
      <c r="B41" t="s">
        <v>282</v>
      </c>
      <c r="C41" t="s">
        <v>306</v>
      </c>
    </row>
    <row r="42" spans="1:3">
      <c r="A42" t="s">
        <v>277</v>
      </c>
      <c r="B42" s="2" t="s">
        <v>341</v>
      </c>
      <c r="C42" t="s">
        <v>336</v>
      </c>
    </row>
    <row r="43" spans="1:3">
      <c r="A43" t="s">
        <v>239</v>
      </c>
      <c r="B43" t="s">
        <v>371</v>
      </c>
      <c r="C43" t="s">
        <v>301</v>
      </c>
    </row>
    <row r="44" spans="1:3">
      <c r="A44" t="s">
        <v>262</v>
      </c>
      <c r="B44" t="s">
        <v>230</v>
      </c>
      <c r="C44" t="s">
        <v>319</v>
      </c>
    </row>
    <row r="45" spans="1:3">
      <c r="A45" t="s">
        <v>258</v>
      </c>
      <c r="B45" t="s">
        <v>295</v>
      </c>
      <c r="C45" t="s">
        <v>332</v>
      </c>
    </row>
    <row r="46" spans="1:3">
      <c r="A46" t="s">
        <v>256</v>
      </c>
      <c r="B46" t="s">
        <v>359</v>
      </c>
      <c r="C46" t="s">
        <v>349</v>
      </c>
    </row>
    <row r="47" spans="1:3">
      <c r="A47" t="s">
        <v>245</v>
      </c>
      <c r="B47" t="s">
        <v>237</v>
      </c>
      <c r="C47" t="s">
        <v>308</v>
      </c>
    </row>
    <row r="48" spans="1:3">
      <c r="A48" t="s">
        <v>240</v>
      </c>
      <c r="B48" t="s">
        <v>321</v>
      </c>
      <c r="C48" t="s">
        <v>337</v>
      </c>
    </row>
    <row r="49" spans="1:3">
      <c r="A49" t="s">
        <v>252</v>
      </c>
      <c r="B49" t="s">
        <v>292</v>
      </c>
      <c r="C49" t="s">
        <v>329</v>
      </c>
    </row>
    <row r="50" spans="1:3">
      <c r="A50" t="s">
        <v>273</v>
      </c>
      <c r="B50" t="s">
        <v>302</v>
      </c>
      <c r="C50" t="s">
        <v>344</v>
      </c>
    </row>
  </sheetData>
  <conditionalFormatting sqref="A1:C50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topLeftCell="A5" workbookViewId="0">
      <selection activeCell="A15" sqref="A15"/>
    </sheetView>
  </sheetViews>
  <sheetFormatPr baseColWidth="10" defaultRowHeight="15" x14ac:dyDescent="0"/>
  <cols>
    <col min="2" max="2" width="6.83203125" bestFit="1" customWidth="1"/>
    <col min="3" max="4" width="4.83203125" bestFit="1" customWidth="1"/>
    <col min="5" max="5" width="5.83203125" bestFit="1" customWidth="1"/>
    <col min="6" max="7" width="4.83203125" bestFit="1" customWidth="1"/>
    <col min="8" max="8" width="6.83203125" bestFit="1" customWidth="1"/>
    <col min="9" max="10" width="4.83203125" bestFit="1" customWidth="1"/>
    <col min="11" max="11" width="6.83203125" bestFit="1" customWidth="1"/>
    <col min="12" max="13" width="4.83203125" bestFit="1" customWidth="1"/>
    <col min="14" max="14" width="6.83203125" bestFit="1" customWidth="1"/>
    <col min="15" max="16" width="4.83203125" bestFit="1" customWidth="1"/>
    <col min="17" max="17" width="6.83203125" bestFit="1" customWidth="1"/>
    <col min="18" max="19" width="4.83203125" bestFit="1" customWidth="1"/>
    <col min="20" max="20" width="5.83203125" bestFit="1" customWidth="1"/>
    <col min="21" max="22" width="4.83203125" bestFit="1" customWidth="1"/>
    <col min="23" max="23" width="6.83203125" bestFit="1" customWidth="1"/>
    <col min="24" max="25" width="4.83203125" bestFit="1" customWidth="1"/>
    <col min="26" max="26" width="6.83203125" bestFit="1" customWidth="1"/>
    <col min="27" max="28" width="4.83203125" bestFit="1" customWidth="1"/>
    <col min="29" max="29" width="5.83203125" bestFit="1" customWidth="1"/>
    <col min="30" max="31" width="4.83203125" bestFit="1" customWidth="1"/>
    <col min="32" max="32" width="6.83203125" bestFit="1" customWidth="1"/>
    <col min="33" max="34" width="4.83203125" bestFit="1" customWidth="1"/>
    <col min="35" max="35" width="5.83203125" bestFit="1" customWidth="1"/>
    <col min="36" max="37" width="4.83203125" bestFit="1" customWidth="1"/>
    <col min="38" max="38" width="6.83203125" bestFit="1" customWidth="1"/>
    <col min="39" max="40" width="4.83203125" bestFit="1" customWidth="1"/>
    <col min="41" max="41" width="5.83203125" bestFit="1" customWidth="1"/>
    <col min="42" max="43" width="4.83203125" bestFit="1" customWidth="1"/>
    <col min="44" max="44" width="5.83203125" bestFit="1" customWidth="1"/>
    <col min="45" max="46" width="4.83203125" bestFit="1" customWidth="1"/>
    <col min="47" max="47" width="6.83203125" bestFit="1" customWidth="1"/>
    <col min="48" max="49" width="4.83203125" bestFit="1" customWidth="1"/>
    <col min="50" max="50" width="6.83203125" bestFit="1" customWidth="1"/>
    <col min="51" max="52" width="4.83203125" bestFit="1" customWidth="1"/>
    <col min="53" max="53" width="6.83203125" bestFit="1" customWidth="1"/>
    <col min="54" max="55" width="4.83203125" bestFit="1" customWidth="1"/>
    <col min="56" max="56" width="5.83203125" bestFit="1" customWidth="1"/>
    <col min="57" max="58" width="4.83203125" bestFit="1" customWidth="1"/>
    <col min="59" max="59" width="6.83203125" bestFit="1" customWidth="1"/>
    <col min="60" max="60" width="7.5" bestFit="1" customWidth="1"/>
    <col min="61" max="61" width="4.83203125" bestFit="1" customWidth="1"/>
    <col min="62" max="62" width="6.83203125" bestFit="1" customWidth="1"/>
    <col min="63" max="64" width="4.83203125" bestFit="1" customWidth="1"/>
    <col min="65" max="65" width="6.83203125" bestFit="1" customWidth="1"/>
    <col min="66" max="67" width="4.83203125" bestFit="1" customWidth="1"/>
    <col min="68" max="68" width="6.83203125" bestFit="1" customWidth="1"/>
    <col min="69" max="70" width="4.83203125" bestFit="1" customWidth="1"/>
    <col min="71" max="71" width="6.83203125" bestFit="1" customWidth="1"/>
    <col min="72" max="73" width="4.83203125" bestFit="1" customWidth="1"/>
    <col min="74" max="74" width="6.83203125" bestFit="1" customWidth="1"/>
    <col min="75" max="76" width="4.83203125" bestFit="1" customWidth="1"/>
    <col min="77" max="77" width="6.83203125" bestFit="1" customWidth="1"/>
    <col min="78" max="79" width="4.83203125" bestFit="1" customWidth="1"/>
    <col min="80" max="80" width="6.83203125" bestFit="1" customWidth="1"/>
    <col min="81" max="82" width="4.83203125" bestFit="1" customWidth="1"/>
    <col min="83" max="83" width="5.83203125" bestFit="1" customWidth="1"/>
    <col min="84" max="91" width="4.83203125" bestFit="1" customWidth="1"/>
    <col min="92" max="92" width="6.83203125" bestFit="1" customWidth="1"/>
    <col min="93" max="95" width="4.83203125" bestFit="1" customWidth="1"/>
    <col min="96" max="96" width="3.1640625" bestFit="1" customWidth="1"/>
  </cols>
  <sheetData>
    <row r="1" spans="1:96">
      <c r="A1" t="s">
        <v>399</v>
      </c>
    </row>
    <row r="2" spans="1:96" ht="16" thickBot="1"/>
    <row r="3" spans="1:96" ht="91" customHeight="1">
      <c r="B3" s="20" t="s">
        <v>139</v>
      </c>
      <c r="C3" s="18"/>
      <c r="D3" s="18"/>
      <c r="E3" s="18" t="s">
        <v>140</v>
      </c>
      <c r="F3" s="18"/>
      <c r="G3" s="18"/>
      <c r="H3" s="18" t="s">
        <v>141</v>
      </c>
      <c r="I3" s="18"/>
      <c r="J3" s="18"/>
      <c r="K3" s="18" t="s">
        <v>142</v>
      </c>
      <c r="L3" s="18"/>
      <c r="M3" s="18"/>
      <c r="N3" s="18" t="s">
        <v>143</v>
      </c>
      <c r="O3" s="18"/>
      <c r="P3" s="18"/>
      <c r="Q3" s="18" t="s">
        <v>144</v>
      </c>
      <c r="R3" s="18"/>
      <c r="S3" s="18"/>
      <c r="T3" s="18" t="s">
        <v>145</v>
      </c>
      <c r="U3" s="18"/>
      <c r="V3" s="18"/>
      <c r="W3" s="18" t="s">
        <v>146</v>
      </c>
      <c r="X3" s="18"/>
      <c r="Y3" s="18"/>
      <c r="Z3" s="18" t="s">
        <v>147</v>
      </c>
      <c r="AA3" s="18"/>
      <c r="AB3" s="19"/>
      <c r="AC3" s="20" t="s">
        <v>172</v>
      </c>
      <c r="AD3" s="18"/>
      <c r="AE3" s="23"/>
      <c r="AF3" s="17" t="s">
        <v>173</v>
      </c>
      <c r="AG3" s="18"/>
      <c r="AH3" s="23"/>
      <c r="AI3" s="17" t="s">
        <v>174</v>
      </c>
      <c r="AJ3" s="18"/>
      <c r="AK3" s="23"/>
      <c r="AL3" s="17" t="s">
        <v>149</v>
      </c>
      <c r="AM3" s="18"/>
      <c r="AN3" s="23"/>
      <c r="AO3" s="17" t="s">
        <v>150</v>
      </c>
      <c r="AP3" s="18"/>
      <c r="AQ3" s="23"/>
      <c r="AR3" s="17" t="s">
        <v>166</v>
      </c>
      <c r="AS3" s="18"/>
      <c r="AT3" s="23"/>
      <c r="AU3" s="17" t="s">
        <v>167</v>
      </c>
      <c r="AV3" s="18"/>
      <c r="AW3" s="23"/>
      <c r="AX3" s="17" t="s">
        <v>168</v>
      </c>
      <c r="AY3" s="18"/>
      <c r="AZ3" s="23"/>
      <c r="BA3" s="17" t="s">
        <v>171</v>
      </c>
      <c r="BB3" s="18"/>
      <c r="BC3" s="23"/>
      <c r="BD3" s="17" t="s">
        <v>170</v>
      </c>
      <c r="BE3" s="18"/>
      <c r="BF3" s="18"/>
      <c r="BG3" s="17" t="s">
        <v>169</v>
      </c>
      <c r="BH3" s="18"/>
      <c r="BI3" s="18"/>
      <c r="BJ3" s="20" t="s">
        <v>148</v>
      </c>
      <c r="BK3" s="18"/>
      <c r="BL3" s="19"/>
      <c r="BM3" s="20" t="s">
        <v>151</v>
      </c>
      <c r="BN3" s="18"/>
      <c r="BO3" s="23"/>
      <c r="BP3" s="18" t="s">
        <v>152</v>
      </c>
      <c r="BQ3" s="18"/>
      <c r="BR3" s="18"/>
      <c r="BS3" s="17" t="s">
        <v>153</v>
      </c>
      <c r="BT3" s="18"/>
      <c r="BU3" s="23"/>
      <c r="BV3" s="17" t="s">
        <v>154</v>
      </c>
      <c r="BW3" s="18"/>
      <c r="BX3" s="23"/>
      <c r="BY3" s="17" t="s">
        <v>155</v>
      </c>
      <c r="BZ3" s="18"/>
      <c r="CA3" s="23"/>
      <c r="CB3" s="17" t="s">
        <v>156</v>
      </c>
      <c r="CC3" s="18"/>
      <c r="CD3" s="23"/>
      <c r="CE3" s="17" t="s">
        <v>157</v>
      </c>
      <c r="CF3" s="18"/>
      <c r="CG3" s="23"/>
      <c r="CH3" s="17" t="s">
        <v>158</v>
      </c>
      <c r="CI3" s="18"/>
      <c r="CJ3" s="23"/>
      <c r="CK3" s="17" t="s">
        <v>159</v>
      </c>
      <c r="CL3" s="18"/>
      <c r="CM3" s="19"/>
      <c r="CN3" s="20" t="s">
        <v>160</v>
      </c>
      <c r="CO3" s="18"/>
      <c r="CP3" s="19"/>
      <c r="CQ3" s="21" t="s">
        <v>161</v>
      </c>
      <c r="CR3" s="22"/>
    </row>
    <row r="4" spans="1:96" ht="78" thickBot="1">
      <c r="B4" s="3" t="s">
        <v>162</v>
      </c>
      <c r="C4" s="4" t="s">
        <v>163</v>
      </c>
      <c r="D4" s="4" t="s">
        <v>164</v>
      </c>
      <c r="E4" s="4" t="s">
        <v>162</v>
      </c>
      <c r="F4" s="4" t="s">
        <v>163</v>
      </c>
      <c r="G4" s="4" t="s">
        <v>164</v>
      </c>
      <c r="H4" s="4" t="s">
        <v>162</v>
      </c>
      <c r="I4" s="4" t="s">
        <v>163</v>
      </c>
      <c r="J4" s="4" t="s">
        <v>164</v>
      </c>
      <c r="K4" s="4" t="s">
        <v>162</v>
      </c>
      <c r="L4" s="4" t="s">
        <v>163</v>
      </c>
      <c r="M4" s="4" t="s">
        <v>164</v>
      </c>
      <c r="N4" s="4" t="s">
        <v>162</v>
      </c>
      <c r="O4" s="4" t="s">
        <v>163</v>
      </c>
      <c r="P4" s="4" t="s">
        <v>164</v>
      </c>
      <c r="Q4" s="4" t="s">
        <v>162</v>
      </c>
      <c r="R4" s="4" t="s">
        <v>163</v>
      </c>
      <c r="S4" s="4" t="s">
        <v>164</v>
      </c>
      <c r="T4" s="4" t="s">
        <v>162</v>
      </c>
      <c r="U4" s="4" t="s">
        <v>163</v>
      </c>
      <c r="V4" s="4" t="s">
        <v>164</v>
      </c>
      <c r="W4" s="4" t="s">
        <v>162</v>
      </c>
      <c r="X4" s="4" t="s">
        <v>163</v>
      </c>
      <c r="Y4" s="4" t="s">
        <v>164</v>
      </c>
      <c r="Z4" s="4" t="s">
        <v>162</v>
      </c>
      <c r="AA4" s="4" t="s">
        <v>163</v>
      </c>
      <c r="AB4" s="7" t="s">
        <v>164</v>
      </c>
      <c r="AC4" s="3" t="s">
        <v>162</v>
      </c>
      <c r="AD4" s="4" t="s">
        <v>163</v>
      </c>
      <c r="AE4" s="5" t="s">
        <v>164</v>
      </c>
      <c r="AF4" s="6" t="s">
        <v>162</v>
      </c>
      <c r="AG4" s="4" t="s">
        <v>163</v>
      </c>
      <c r="AH4" s="5" t="s">
        <v>164</v>
      </c>
      <c r="AI4" s="6" t="s">
        <v>162</v>
      </c>
      <c r="AJ4" s="4" t="s">
        <v>163</v>
      </c>
      <c r="AK4" s="5" t="s">
        <v>164</v>
      </c>
      <c r="AL4" s="6" t="s">
        <v>162</v>
      </c>
      <c r="AM4" s="4" t="s">
        <v>163</v>
      </c>
      <c r="AN4" s="5" t="s">
        <v>164</v>
      </c>
      <c r="AO4" s="6" t="s">
        <v>162</v>
      </c>
      <c r="AP4" s="4" t="s">
        <v>163</v>
      </c>
      <c r="AQ4" s="5" t="s">
        <v>164</v>
      </c>
      <c r="AR4" s="6" t="s">
        <v>162</v>
      </c>
      <c r="AS4" s="4" t="s">
        <v>163</v>
      </c>
      <c r="AT4" s="5" t="s">
        <v>164</v>
      </c>
      <c r="AU4" s="6" t="s">
        <v>162</v>
      </c>
      <c r="AV4" s="4" t="s">
        <v>163</v>
      </c>
      <c r="AW4" s="5" t="s">
        <v>164</v>
      </c>
      <c r="AX4" s="6" t="s">
        <v>162</v>
      </c>
      <c r="AY4" s="4" t="s">
        <v>163</v>
      </c>
      <c r="AZ4" s="4" t="s">
        <v>164</v>
      </c>
      <c r="BA4" s="4" t="s">
        <v>162</v>
      </c>
      <c r="BB4" s="4" t="s">
        <v>163</v>
      </c>
      <c r="BC4" s="4" t="s">
        <v>164</v>
      </c>
      <c r="BD4" s="4" t="s">
        <v>162</v>
      </c>
      <c r="BE4" s="4" t="s">
        <v>163</v>
      </c>
      <c r="BF4" s="4" t="s">
        <v>164</v>
      </c>
      <c r="BG4" s="4" t="s">
        <v>162</v>
      </c>
      <c r="BH4" s="4" t="s">
        <v>163</v>
      </c>
      <c r="BI4" s="4" t="s">
        <v>164</v>
      </c>
      <c r="BJ4" s="3" t="s">
        <v>162</v>
      </c>
      <c r="BK4" s="4" t="s">
        <v>163</v>
      </c>
      <c r="BL4" s="7" t="s">
        <v>164</v>
      </c>
      <c r="BM4" s="3" t="s">
        <v>162</v>
      </c>
      <c r="BN4" s="4" t="s">
        <v>163</v>
      </c>
      <c r="BO4" s="4" t="s">
        <v>164</v>
      </c>
      <c r="BP4" s="4" t="s">
        <v>162</v>
      </c>
      <c r="BQ4" s="4" t="s">
        <v>163</v>
      </c>
      <c r="BR4" s="4" t="s">
        <v>164</v>
      </c>
      <c r="BS4" s="4" t="s">
        <v>162</v>
      </c>
      <c r="BT4" s="4" t="s">
        <v>163</v>
      </c>
      <c r="BU4" s="5" t="s">
        <v>164</v>
      </c>
      <c r="BV4" s="6" t="s">
        <v>162</v>
      </c>
      <c r="BW4" s="4" t="s">
        <v>163</v>
      </c>
      <c r="BX4" s="5" t="s">
        <v>164</v>
      </c>
      <c r="BY4" s="6" t="s">
        <v>162</v>
      </c>
      <c r="BZ4" s="4" t="s">
        <v>163</v>
      </c>
      <c r="CA4" s="5" t="s">
        <v>164</v>
      </c>
      <c r="CB4" s="6" t="s">
        <v>162</v>
      </c>
      <c r="CC4" s="4" t="s">
        <v>163</v>
      </c>
      <c r="CD4" s="5" t="s">
        <v>164</v>
      </c>
      <c r="CE4" s="6" t="s">
        <v>162</v>
      </c>
      <c r="CF4" s="4" t="s">
        <v>163</v>
      </c>
      <c r="CG4" s="5" t="s">
        <v>164</v>
      </c>
      <c r="CH4" s="6" t="s">
        <v>162</v>
      </c>
      <c r="CI4" s="4" t="s">
        <v>163</v>
      </c>
      <c r="CJ4" s="5" t="s">
        <v>164</v>
      </c>
      <c r="CK4" s="6" t="s">
        <v>162</v>
      </c>
      <c r="CL4" s="4" t="s">
        <v>163</v>
      </c>
      <c r="CM4" s="7" t="s">
        <v>164</v>
      </c>
      <c r="CN4" s="3" t="s">
        <v>162</v>
      </c>
      <c r="CO4" s="4" t="s">
        <v>163</v>
      </c>
      <c r="CP4" s="7" t="s">
        <v>164</v>
      </c>
      <c r="CQ4" s="8" t="s">
        <v>175</v>
      </c>
      <c r="CR4" s="9" t="s">
        <v>165</v>
      </c>
    </row>
    <row r="5" spans="1:96">
      <c r="A5" t="s">
        <v>400</v>
      </c>
      <c r="B5" s="1">
        <v>156</v>
      </c>
      <c r="C5" s="1">
        <v>0</v>
      </c>
      <c r="D5" s="1">
        <v>0</v>
      </c>
      <c r="E5" s="1">
        <v>51</v>
      </c>
      <c r="F5" s="1">
        <v>0</v>
      </c>
      <c r="G5" s="1">
        <v>0</v>
      </c>
      <c r="H5" s="1">
        <v>47</v>
      </c>
      <c r="I5" s="1">
        <v>0</v>
      </c>
      <c r="J5" s="1">
        <v>0</v>
      </c>
      <c r="K5" s="1">
        <v>152</v>
      </c>
      <c r="L5" s="1">
        <v>0</v>
      </c>
      <c r="M5" s="1">
        <v>0</v>
      </c>
      <c r="N5" s="1">
        <v>101</v>
      </c>
      <c r="O5" s="1">
        <v>0</v>
      </c>
      <c r="P5" s="1">
        <v>0</v>
      </c>
      <c r="Q5" s="1">
        <v>238</v>
      </c>
      <c r="R5" s="1">
        <v>0</v>
      </c>
      <c r="S5" s="1">
        <v>0</v>
      </c>
      <c r="T5" s="1">
        <v>16</v>
      </c>
      <c r="U5" s="1">
        <v>0</v>
      </c>
      <c r="V5" s="1">
        <v>0</v>
      </c>
      <c r="W5" s="1">
        <v>152</v>
      </c>
      <c r="X5" s="1">
        <v>0</v>
      </c>
      <c r="Y5" s="1">
        <v>0</v>
      </c>
      <c r="Z5" s="1">
        <v>102</v>
      </c>
      <c r="AA5" s="1">
        <v>0</v>
      </c>
      <c r="AB5" s="1">
        <v>0</v>
      </c>
      <c r="AC5" s="1">
        <v>9</v>
      </c>
      <c r="AD5" s="1">
        <v>0</v>
      </c>
      <c r="AE5" s="1">
        <v>1</v>
      </c>
      <c r="AF5" s="1">
        <v>316</v>
      </c>
      <c r="AG5" s="1">
        <v>0</v>
      </c>
      <c r="AH5" s="1">
        <v>2</v>
      </c>
      <c r="AI5" s="1">
        <v>3</v>
      </c>
      <c r="AJ5" s="1">
        <v>3</v>
      </c>
      <c r="AK5" s="1">
        <v>2</v>
      </c>
      <c r="AL5" s="1">
        <v>199</v>
      </c>
      <c r="AM5" s="1">
        <v>3</v>
      </c>
      <c r="AN5" s="1">
        <v>4</v>
      </c>
      <c r="AO5" s="1">
        <v>53</v>
      </c>
      <c r="AP5" s="1">
        <v>0</v>
      </c>
      <c r="AQ5" s="1">
        <v>0</v>
      </c>
      <c r="AR5" s="1">
        <v>73</v>
      </c>
      <c r="AS5" s="1">
        <v>0</v>
      </c>
      <c r="AT5" s="1">
        <v>1</v>
      </c>
      <c r="AU5" s="1">
        <v>225</v>
      </c>
      <c r="AV5" s="1">
        <v>3</v>
      </c>
      <c r="AW5" s="1">
        <v>5</v>
      </c>
      <c r="AX5" s="1">
        <v>100</v>
      </c>
      <c r="AY5" s="1">
        <v>0</v>
      </c>
      <c r="AZ5" s="1">
        <v>0</v>
      </c>
      <c r="BA5" s="1">
        <v>112</v>
      </c>
      <c r="BB5" s="1">
        <v>115</v>
      </c>
      <c r="BC5" s="1">
        <v>5</v>
      </c>
      <c r="BD5" s="1">
        <v>52</v>
      </c>
      <c r="BE5" s="1">
        <v>50</v>
      </c>
      <c r="BF5" s="1">
        <v>0</v>
      </c>
      <c r="BG5" s="1">
        <v>0</v>
      </c>
      <c r="BH5" s="1">
        <v>0</v>
      </c>
      <c r="BI5" s="1">
        <v>115</v>
      </c>
      <c r="BJ5" s="1">
        <v>358</v>
      </c>
      <c r="BK5" s="1">
        <v>0</v>
      </c>
      <c r="BL5" s="1">
        <v>16</v>
      </c>
      <c r="BM5" s="1">
        <v>209</v>
      </c>
      <c r="BN5" s="1">
        <v>53</v>
      </c>
      <c r="BO5" s="1">
        <v>0</v>
      </c>
      <c r="BP5" s="1">
        <v>116</v>
      </c>
      <c r="BQ5" s="1">
        <v>1</v>
      </c>
      <c r="BR5" s="1">
        <v>0</v>
      </c>
      <c r="BS5" s="1">
        <v>152</v>
      </c>
      <c r="BT5" s="1">
        <v>0</v>
      </c>
      <c r="BU5" s="1">
        <v>0</v>
      </c>
      <c r="BV5" s="1">
        <v>201</v>
      </c>
      <c r="BW5" s="1">
        <v>1</v>
      </c>
      <c r="BX5" s="1">
        <v>0</v>
      </c>
      <c r="BY5" s="1">
        <v>115</v>
      </c>
      <c r="BZ5" s="1">
        <v>3</v>
      </c>
      <c r="CA5" s="1">
        <v>0</v>
      </c>
      <c r="CB5" s="1">
        <v>146</v>
      </c>
      <c r="CC5" s="1">
        <v>0</v>
      </c>
      <c r="CD5" s="1">
        <v>0</v>
      </c>
      <c r="CE5" s="1">
        <v>10</v>
      </c>
      <c r="CF5" s="1">
        <v>53</v>
      </c>
      <c r="CG5" s="1">
        <v>1</v>
      </c>
      <c r="CH5" s="1">
        <v>1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417</v>
      </c>
      <c r="CO5" s="1">
        <v>8</v>
      </c>
      <c r="CP5" s="1">
        <v>5</v>
      </c>
      <c r="CQ5" s="1">
        <v>130</v>
      </c>
      <c r="CR5" s="1">
        <v>20</v>
      </c>
    </row>
    <row r="6" spans="1:96">
      <c r="A6" t="s">
        <v>401</v>
      </c>
      <c r="B6">
        <v>52</v>
      </c>
      <c r="C6">
        <v>0</v>
      </c>
      <c r="D6">
        <v>0</v>
      </c>
      <c r="E6">
        <v>22</v>
      </c>
      <c r="F6">
        <v>0</v>
      </c>
      <c r="G6">
        <v>0</v>
      </c>
      <c r="H6">
        <v>93</v>
      </c>
      <c r="I6">
        <v>35</v>
      </c>
      <c r="J6">
        <v>0</v>
      </c>
      <c r="K6">
        <v>200</v>
      </c>
      <c r="L6">
        <v>0</v>
      </c>
      <c r="M6">
        <v>0</v>
      </c>
      <c r="N6">
        <v>1</v>
      </c>
      <c r="O6">
        <v>0</v>
      </c>
      <c r="P6">
        <v>0</v>
      </c>
      <c r="Q6">
        <v>175</v>
      </c>
      <c r="R6">
        <v>0</v>
      </c>
      <c r="S6">
        <v>0</v>
      </c>
      <c r="T6">
        <v>26</v>
      </c>
      <c r="U6">
        <v>0</v>
      </c>
      <c r="V6">
        <v>0</v>
      </c>
      <c r="W6">
        <v>191</v>
      </c>
      <c r="X6">
        <v>0</v>
      </c>
      <c r="Y6">
        <v>0</v>
      </c>
      <c r="Z6">
        <v>1</v>
      </c>
      <c r="AA6">
        <v>0</v>
      </c>
      <c r="AB6">
        <v>0</v>
      </c>
      <c r="AC6">
        <v>7</v>
      </c>
      <c r="AD6">
        <v>0</v>
      </c>
      <c r="AE6">
        <v>0</v>
      </c>
      <c r="AF6">
        <v>112</v>
      </c>
      <c r="AG6">
        <v>0</v>
      </c>
      <c r="AH6">
        <v>7</v>
      </c>
      <c r="AI6">
        <v>3</v>
      </c>
      <c r="AJ6">
        <v>0</v>
      </c>
      <c r="AK6">
        <v>2</v>
      </c>
      <c r="AL6">
        <v>72</v>
      </c>
      <c r="AM6">
        <v>0</v>
      </c>
      <c r="AN6">
        <v>3</v>
      </c>
      <c r="AO6">
        <v>27</v>
      </c>
      <c r="AP6">
        <v>0</v>
      </c>
      <c r="AQ6">
        <v>4</v>
      </c>
      <c r="AR6">
        <v>23</v>
      </c>
      <c r="AS6">
        <v>0</v>
      </c>
      <c r="AT6">
        <v>1</v>
      </c>
      <c r="AU6">
        <v>92</v>
      </c>
      <c r="AV6">
        <v>0</v>
      </c>
      <c r="AW6">
        <v>4</v>
      </c>
      <c r="AX6">
        <v>29</v>
      </c>
      <c r="AY6">
        <v>0</v>
      </c>
      <c r="AZ6">
        <v>4</v>
      </c>
      <c r="BA6">
        <v>66</v>
      </c>
      <c r="BB6">
        <v>11</v>
      </c>
      <c r="BC6">
        <v>1</v>
      </c>
      <c r="BD6">
        <v>21</v>
      </c>
      <c r="BE6">
        <v>7</v>
      </c>
      <c r="BF6">
        <v>5</v>
      </c>
      <c r="BG6">
        <v>0</v>
      </c>
      <c r="BH6">
        <v>0</v>
      </c>
      <c r="BI6">
        <v>13</v>
      </c>
      <c r="BJ6">
        <v>228</v>
      </c>
      <c r="BK6">
        <v>0</v>
      </c>
      <c r="BL6">
        <v>20</v>
      </c>
      <c r="BM6">
        <v>160</v>
      </c>
      <c r="BN6">
        <v>35</v>
      </c>
      <c r="BO6">
        <v>12</v>
      </c>
      <c r="BP6">
        <v>118</v>
      </c>
      <c r="BQ6">
        <v>6</v>
      </c>
      <c r="BR6">
        <v>3</v>
      </c>
      <c r="BS6">
        <v>75</v>
      </c>
      <c r="BT6">
        <v>0</v>
      </c>
      <c r="BU6">
        <v>2</v>
      </c>
      <c r="BV6">
        <v>154</v>
      </c>
      <c r="BW6">
        <v>1</v>
      </c>
      <c r="BX6">
        <v>10</v>
      </c>
      <c r="BY6">
        <v>119</v>
      </c>
      <c r="BZ6">
        <v>7</v>
      </c>
      <c r="CA6">
        <v>3</v>
      </c>
      <c r="CB6">
        <v>48</v>
      </c>
      <c r="CC6">
        <v>2</v>
      </c>
      <c r="CD6">
        <v>1</v>
      </c>
      <c r="CE6">
        <v>31</v>
      </c>
      <c r="CF6">
        <v>34</v>
      </c>
      <c r="CG6">
        <v>4</v>
      </c>
      <c r="CH6">
        <v>4</v>
      </c>
      <c r="CI6">
        <v>0</v>
      </c>
      <c r="CJ6">
        <v>1</v>
      </c>
      <c r="CK6">
        <v>7</v>
      </c>
      <c r="CL6">
        <v>1</v>
      </c>
      <c r="CM6">
        <v>0</v>
      </c>
      <c r="CN6">
        <v>311</v>
      </c>
      <c r="CO6">
        <v>49</v>
      </c>
      <c r="CP6">
        <v>10</v>
      </c>
      <c r="CQ6">
        <v>118</v>
      </c>
      <c r="CR6">
        <v>32</v>
      </c>
    </row>
    <row r="7" spans="1:96">
      <c r="A7" t="s">
        <v>402</v>
      </c>
      <c r="B7">
        <f>SUM(B5:B6)</f>
        <v>208</v>
      </c>
      <c r="C7">
        <f t="shared" ref="C7:BN7" si="0">SUM(C5:C6)</f>
        <v>0</v>
      </c>
      <c r="D7">
        <f t="shared" si="0"/>
        <v>0</v>
      </c>
      <c r="E7">
        <f t="shared" si="0"/>
        <v>73</v>
      </c>
      <c r="F7">
        <f t="shared" si="0"/>
        <v>0</v>
      </c>
      <c r="G7">
        <f t="shared" si="0"/>
        <v>0</v>
      </c>
      <c r="H7">
        <f t="shared" si="0"/>
        <v>140</v>
      </c>
      <c r="I7">
        <f t="shared" si="0"/>
        <v>35</v>
      </c>
      <c r="J7">
        <f t="shared" si="0"/>
        <v>0</v>
      </c>
      <c r="K7">
        <f t="shared" si="0"/>
        <v>352</v>
      </c>
      <c r="L7">
        <f t="shared" si="0"/>
        <v>0</v>
      </c>
      <c r="M7">
        <f t="shared" si="0"/>
        <v>0</v>
      </c>
      <c r="N7">
        <f t="shared" si="0"/>
        <v>102</v>
      </c>
      <c r="O7">
        <f t="shared" si="0"/>
        <v>0</v>
      </c>
      <c r="P7">
        <f t="shared" si="0"/>
        <v>0</v>
      </c>
      <c r="Q7">
        <f t="shared" si="0"/>
        <v>413</v>
      </c>
      <c r="R7">
        <f t="shared" si="0"/>
        <v>0</v>
      </c>
      <c r="S7">
        <f t="shared" si="0"/>
        <v>0</v>
      </c>
      <c r="T7">
        <f t="shared" si="0"/>
        <v>42</v>
      </c>
      <c r="U7">
        <f t="shared" si="0"/>
        <v>0</v>
      </c>
      <c r="V7">
        <f t="shared" si="0"/>
        <v>0</v>
      </c>
      <c r="W7">
        <f t="shared" si="0"/>
        <v>343</v>
      </c>
      <c r="X7">
        <f t="shared" si="0"/>
        <v>0</v>
      </c>
      <c r="Y7">
        <f t="shared" si="0"/>
        <v>0</v>
      </c>
      <c r="Z7">
        <f t="shared" si="0"/>
        <v>103</v>
      </c>
      <c r="AA7">
        <f t="shared" si="0"/>
        <v>0</v>
      </c>
      <c r="AB7">
        <f t="shared" si="0"/>
        <v>0</v>
      </c>
      <c r="AC7">
        <f t="shared" si="0"/>
        <v>16</v>
      </c>
      <c r="AD7">
        <f t="shared" si="0"/>
        <v>0</v>
      </c>
      <c r="AE7">
        <f t="shared" si="0"/>
        <v>1</v>
      </c>
      <c r="AF7">
        <f t="shared" si="0"/>
        <v>428</v>
      </c>
      <c r="AG7">
        <f t="shared" si="0"/>
        <v>0</v>
      </c>
      <c r="AH7">
        <f t="shared" si="0"/>
        <v>9</v>
      </c>
      <c r="AI7">
        <f t="shared" si="0"/>
        <v>6</v>
      </c>
      <c r="AJ7">
        <f t="shared" si="0"/>
        <v>3</v>
      </c>
      <c r="AK7">
        <f t="shared" si="0"/>
        <v>4</v>
      </c>
      <c r="AL7">
        <f t="shared" si="0"/>
        <v>271</v>
      </c>
      <c r="AM7">
        <f t="shared" si="0"/>
        <v>3</v>
      </c>
      <c r="AN7">
        <f t="shared" si="0"/>
        <v>7</v>
      </c>
      <c r="AO7">
        <f t="shared" si="0"/>
        <v>80</v>
      </c>
      <c r="AP7">
        <f t="shared" si="0"/>
        <v>0</v>
      </c>
      <c r="AQ7">
        <f t="shared" si="0"/>
        <v>4</v>
      </c>
      <c r="AR7">
        <f t="shared" si="0"/>
        <v>96</v>
      </c>
      <c r="AS7">
        <f t="shared" si="0"/>
        <v>0</v>
      </c>
      <c r="AT7">
        <f t="shared" si="0"/>
        <v>2</v>
      </c>
      <c r="AU7">
        <f t="shared" si="0"/>
        <v>317</v>
      </c>
      <c r="AV7">
        <f t="shared" si="0"/>
        <v>3</v>
      </c>
      <c r="AW7">
        <f t="shared" si="0"/>
        <v>9</v>
      </c>
      <c r="AX7">
        <f t="shared" si="0"/>
        <v>129</v>
      </c>
      <c r="AY7">
        <f t="shared" si="0"/>
        <v>0</v>
      </c>
      <c r="AZ7">
        <f t="shared" si="0"/>
        <v>4</v>
      </c>
      <c r="BA7">
        <f t="shared" si="0"/>
        <v>178</v>
      </c>
      <c r="BB7">
        <f t="shared" si="0"/>
        <v>126</v>
      </c>
      <c r="BC7">
        <f t="shared" si="0"/>
        <v>6</v>
      </c>
      <c r="BD7">
        <f t="shared" si="0"/>
        <v>73</v>
      </c>
      <c r="BE7">
        <f t="shared" si="0"/>
        <v>57</v>
      </c>
      <c r="BF7">
        <f t="shared" si="0"/>
        <v>5</v>
      </c>
      <c r="BG7">
        <f t="shared" si="0"/>
        <v>0</v>
      </c>
      <c r="BH7">
        <f t="shared" si="0"/>
        <v>0</v>
      </c>
      <c r="BI7">
        <f t="shared" si="0"/>
        <v>128</v>
      </c>
      <c r="BJ7">
        <f t="shared" si="0"/>
        <v>586</v>
      </c>
      <c r="BK7">
        <f t="shared" si="0"/>
        <v>0</v>
      </c>
      <c r="BL7">
        <f t="shared" si="0"/>
        <v>36</v>
      </c>
      <c r="BM7">
        <f t="shared" si="0"/>
        <v>369</v>
      </c>
      <c r="BN7">
        <f t="shared" si="0"/>
        <v>88</v>
      </c>
      <c r="BO7">
        <f t="shared" ref="BO7:CR7" si="1">SUM(BO5:BO6)</f>
        <v>12</v>
      </c>
      <c r="BP7">
        <f t="shared" si="1"/>
        <v>234</v>
      </c>
      <c r="BQ7">
        <f t="shared" si="1"/>
        <v>7</v>
      </c>
      <c r="BR7">
        <f t="shared" si="1"/>
        <v>3</v>
      </c>
      <c r="BS7">
        <f t="shared" si="1"/>
        <v>227</v>
      </c>
      <c r="BT7">
        <f t="shared" si="1"/>
        <v>0</v>
      </c>
      <c r="BU7">
        <f t="shared" si="1"/>
        <v>2</v>
      </c>
      <c r="BV7">
        <f t="shared" si="1"/>
        <v>355</v>
      </c>
      <c r="BW7">
        <f t="shared" si="1"/>
        <v>2</v>
      </c>
      <c r="BX7">
        <f t="shared" si="1"/>
        <v>10</v>
      </c>
      <c r="BY7">
        <f t="shared" si="1"/>
        <v>234</v>
      </c>
      <c r="BZ7">
        <f t="shared" si="1"/>
        <v>10</v>
      </c>
      <c r="CA7">
        <f t="shared" si="1"/>
        <v>3</v>
      </c>
      <c r="CB7">
        <f t="shared" si="1"/>
        <v>194</v>
      </c>
      <c r="CC7">
        <f t="shared" si="1"/>
        <v>2</v>
      </c>
      <c r="CD7">
        <f t="shared" si="1"/>
        <v>1</v>
      </c>
      <c r="CE7">
        <f t="shared" si="1"/>
        <v>41</v>
      </c>
      <c r="CF7">
        <f t="shared" si="1"/>
        <v>87</v>
      </c>
      <c r="CG7">
        <f t="shared" si="1"/>
        <v>5</v>
      </c>
      <c r="CH7">
        <f t="shared" si="1"/>
        <v>5</v>
      </c>
      <c r="CI7">
        <f t="shared" si="1"/>
        <v>0</v>
      </c>
      <c r="CJ7">
        <f t="shared" si="1"/>
        <v>1</v>
      </c>
      <c r="CK7">
        <f t="shared" si="1"/>
        <v>7</v>
      </c>
      <c r="CL7">
        <f t="shared" si="1"/>
        <v>1</v>
      </c>
      <c r="CM7">
        <f t="shared" si="1"/>
        <v>0</v>
      </c>
      <c r="CN7">
        <f t="shared" si="1"/>
        <v>728</v>
      </c>
      <c r="CO7">
        <f t="shared" si="1"/>
        <v>57</v>
      </c>
      <c r="CP7">
        <f t="shared" si="1"/>
        <v>15</v>
      </c>
      <c r="CQ7">
        <f t="shared" si="1"/>
        <v>248</v>
      </c>
      <c r="CR7">
        <f t="shared" si="1"/>
        <v>52</v>
      </c>
    </row>
    <row r="10" spans="1:96" ht="16" thickBot="1"/>
    <row r="11" spans="1:96" ht="196" customHeight="1">
      <c r="B11" s="20" t="s">
        <v>139</v>
      </c>
      <c r="C11" s="18"/>
      <c r="D11" s="18"/>
      <c r="E11" s="18" t="s">
        <v>140</v>
      </c>
      <c r="F11" s="18"/>
      <c r="G11" s="18"/>
      <c r="H11" s="18" t="s">
        <v>141</v>
      </c>
      <c r="I11" s="18"/>
      <c r="J11" s="18"/>
      <c r="K11" s="18" t="s">
        <v>142</v>
      </c>
      <c r="L11" s="18"/>
      <c r="M11" s="18"/>
      <c r="N11" s="18" t="s">
        <v>143</v>
      </c>
      <c r="O11" s="18"/>
      <c r="P11" s="18"/>
      <c r="Q11" s="18" t="s">
        <v>144</v>
      </c>
      <c r="R11" s="18"/>
      <c r="S11" s="18"/>
      <c r="T11" s="18" t="s">
        <v>145</v>
      </c>
      <c r="U11" s="18"/>
      <c r="V11" s="18"/>
      <c r="W11" s="18" t="s">
        <v>146</v>
      </c>
      <c r="X11" s="18"/>
      <c r="Y11" s="18"/>
      <c r="Z11" s="18" t="s">
        <v>147</v>
      </c>
      <c r="AA11" s="18"/>
      <c r="AB11" s="19"/>
      <c r="AC11" s="20" t="s">
        <v>172</v>
      </c>
      <c r="AD11" s="18"/>
      <c r="AE11" s="23"/>
      <c r="AF11" s="17" t="s">
        <v>173</v>
      </c>
      <c r="AG11" s="18"/>
      <c r="AH11" s="23"/>
      <c r="AI11" s="17" t="s">
        <v>174</v>
      </c>
      <c r="AJ11" s="18"/>
      <c r="AK11" s="23"/>
      <c r="AL11" s="17" t="s">
        <v>149</v>
      </c>
      <c r="AM11" s="18"/>
      <c r="AN11" s="23"/>
      <c r="AO11" s="17" t="s">
        <v>150</v>
      </c>
      <c r="AP11" s="18"/>
      <c r="AQ11" s="23"/>
      <c r="AR11" s="17" t="s">
        <v>166</v>
      </c>
      <c r="AS11" s="18"/>
      <c r="AT11" s="23"/>
      <c r="AU11" s="17" t="s">
        <v>167</v>
      </c>
      <c r="AV11" s="18"/>
      <c r="AW11" s="23"/>
      <c r="AX11" s="17" t="s">
        <v>168</v>
      </c>
      <c r="AY11" s="18"/>
      <c r="AZ11" s="23"/>
      <c r="BA11" s="27" t="s">
        <v>171</v>
      </c>
      <c r="BB11" s="28"/>
      <c r="BC11" s="29"/>
      <c r="BD11" s="27" t="s">
        <v>170</v>
      </c>
      <c r="BE11" s="28"/>
      <c r="BF11" s="28"/>
      <c r="BG11" s="27" t="s">
        <v>169</v>
      </c>
      <c r="BH11" s="28"/>
      <c r="BI11" s="28"/>
      <c r="BJ11" s="20" t="s">
        <v>148</v>
      </c>
      <c r="BK11" s="18"/>
      <c r="BL11" s="19"/>
      <c r="BM11" s="20" t="s">
        <v>151</v>
      </c>
      <c r="BN11" s="18"/>
      <c r="BO11" s="23"/>
      <c r="BP11" s="18" t="s">
        <v>152</v>
      </c>
      <c r="BQ11" s="18"/>
      <c r="BR11" s="18"/>
      <c r="BS11" s="17" t="s">
        <v>153</v>
      </c>
      <c r="BT11" s="18"/>
      <c r="BU11" s="23"/>
      <c r="BV11" s="17" t="s">
        <v>154</v>
      </c>
      <c r="BW11" s="18"/>
      <c r="BX11" s="23"/>
      <c r="BY11" s="17" t="s">
        <v>155</v>
      </c>
      <c r="BZ11" s="18"/>
      <c r="CA11" s="23"/>
      <c r="CB11" s="17" t="s">
        <v>156</v>
      </c>
      <c r="CC11" s="18"/>
      <c r="CD11" s="23"/>
      <c r="CE11" s="17" t="s">
        <v>157</v>
      </c>
      <c r="CF11" s="18"/>
      <c r="CG11" s="23"/>
      <c r="CH11" s="17" t="s">
        <v>158</v>
      </c>
      <c r="CI11" s="18"/>
      <c r="CJ11" s="23"/>
      <c r="CK11" s="17" t="s">
        <v>159</v>
      </c>
      <c r="CL11" s="18"/>
      <c r="CM11" s="19"/>
      <c r="CN11" s="20" t="s">
        <v>160</v>
      </c>
      <c r="CO11" s="18"/>
      <c r="CP11" s="19"/>
      <c r="CQ11" s="21" t="s">
        <v>161</v>
      </c>
      <c r="CR11" s="22"/>
    </row>
    <row r="12" spans="1:96" ht="68">
      <c r="B12" s="11" t="s">
        <v>207</v>
      </c>
      <c r="C12" s="11" t="s">
        <v>208</v>
      </c>
      <c r="D12" s="11" t="s">
        <v>209</v>
      </c>
      <c r="E12" s="11" t="s">
        <v>207</v>
      </c>
      <c r="F12" s="11" t="s">
        <v>208</v>
      </c>
      <c r="G12" s="11" t="s">
        <v>209</v>
      </c>
      <c r="H12" s="11" t="s">
        <v>207</v>
      </c>
      <c r="I12" s="11" t="s">
        <v>208</v>
      </c>
      <c r="J12" s="11" t="s">
        <v>209</v>
      </c>
      <c r="K12" s="11" t="s">
        <v>207</v>
      </c>
      <c r="L12" s="11" t="s">
        <v>208</v>
      </c>
      <c r="M12" s="11" t="s">
        <v>209</v>
      </c>
      <c r="N12" s="11" t="s">
        <v>207</v>
      </c>
      <c r="O12" s="11" t="s">
        <v>208</v>
      </c>
      <c r="P12" s="11" t="s">
        <v>209</v>
      </c>
      <c r="Q12" s="11" t="s">
        <v>207</v>
      </c>
      <c r="R12" s="11" t="s">
        <v>208</v>
      </c>
      <c r="S12" s="11" t="s">
        <v>209</v>
      </c>
      <c r="T12" s="11" t="s">
        <v>207</v>
      </c>
      <c r="U12" s="11" t="s">
        <v>208</v>
      </c>
      <c r="V12" s="11" t="s">
        <v>209</v>
      </c>
      <c r="W12" s="11" t="s">
        <v>207</v>
      </c>
      <c r="X12" s="11" t="s">
        <v>208</v>
      </c>
      <c r="Y12" s="11" t="s">
        <v>209</v>
      </c>
      <c r="Z12" s="11" t="s">
        <v>207</v>
      </c>
      <c r="AA12" s="11" t="s">
        <v>208</v>
      </c>
      <c r="AB12" s="11" t="s">
        <v>209</v>
      </c>
      <c r="AC12" s="11" t="s">
        <v>207</v>
      </c>
      <c r="AD12" s="11" t="s">
        <v>208</v>
      </c>
      <c r="AE12" s="11" t="s">
        <v>209</v>
      </c>
      <c r="AF12" s="10" t="s">
        <v>207</v>
      </c>
      <c r="AG12" s="10" t="s">
        <v>208</v>
      </c>
      <c r="AH12" s="10" t="s">
        <v>209</v>
      </c>
      <c r="AI12" s="10" t="s">
        <v>207</v>
      </c>
      <c r="AJ12" s="10" t="s">
        <v>208</v>
      </c>
      <c r="AK12" s="10" t="s">
        <v>209</v>
      </c>
      <c r="AL12" s="10" t="s">
        <v>207</v>
      </c>
      <c r="AM12" s="10" t="s">
        <v>208</v>
      </c>
      <c r="AN12" s="10" t="s">
        <v>209</v>
      </c>
      <c r="AO12" s="10" t="s">
        <v>207</v>
      </c>
      <c r="AP12" s="10" t="s">
        <v>208</v>
      </c>
      <c r="AQ12" s="10" t="s">
        <v>209</v>
      </c>
      <c r="AR12" s="10" t="s">
        <v>207</v>
      </c>
      <c r="AS12" s="10" t="s">
        <v>208</v>
      </c>
      <c r="AT12" s="10" t="s">
        <v>209</v>
      </c>
      <c r="AU12" s="10" t="s">
        <v>207</v>
      </c>
      <c r="AV12" s="10" t="s">
        <v>208</v>
      </c>
      <c r="AW12" s="10" t="s">
        <v>209</v>
      </c>
      <c r="AX12" s="10" t="s">
        <v>207</v>
      </c>
      <c r="AY12" s="10" t="s">
        <v>208</v>
      </c>
      <c r="AZ12" s="10" t="s">
        <v>209</v>
      </c>
      <c r="BA12" s="15" t="s">
        <v>207</v>
      </c>
      <c r="BB12" s="15" t="s">
        <v>208</v>
      </c>
      <c r="BC12" s="15" t="s">
        <v>209</v>
      </c>
      <c r="BD12" s="15" t="s">
        <v>207</v>
      </c>
      <c r="BE12" s="15" t="s">
        <v>208</v>
      </c>
      <c r="BF12" s="15" t="s">
        <v>209</v>
      </c>
      <c r="BG12" s="15" t="s">
        <v>207</v>
      </c>
      <c r="BH12" s="15" t="s">
        <v>208</v>
      </c>
      <c r="BI12" s="15" t="s">
        <v>209</v>
      </c>
      <c r="BJ12" s="10" t="s">
        <v>207</v>
      </c>
      <c r="BK12" s="10" t="s">
        <v>208</v>
      </c>
      <c r="BL12" s="10" t="s">
        <v>209</v>
      </c>
      <c r="BM12" s="10" t="s">
        <v>207</v>
      </c>
      <c r="BN12" s="10" t="s">
        <v>208</v>
      </c>
      <c r="BO12" s="10" t="s">
        <v>209</v>
      </c>
      <c r="BP12" s="10" t="s">
        <v>207</v>
      </c>
      <c r="BQ12" s="10" t="s">
        <v>208</v>
      </c>
      <c r="BR12" s="10" t="s">
        <v>209</v>
      </c>
      <c r="BS12" s="10" t="s">
        <v>207</v>
      </c>
      <c r="BT12" s="10" t="s">
        <v>208</v>
      </c>
      <c r="BU12" s="10" t="s">
        <v>209</v>
      </c>
      <c r="BV12" s="10" t="s">
        <v>207</v>
      </c>
      <c r="BW12" s="10" t="s">
        <v>208</v>
      </c>
      <c r="BX12" s="10" t="s">
        <v>209</v>
      </c>
      <c r="BY12" s="10" t="s">
        <v>207</v>
      </c>
      <c r="BZ12" s="10" t="s">
        <v>208</v>
      </c>
      <c r="CA12" s="10" t="s">
        <v>209</v>
      </c>
      <c r="CB12" s="10" t="s">
        <v>207</v>
      </c>
      <c r="CC12" s="10" t="s">
        <v>208</v>
      </c>
      <c r="CD12" s="10" t="s">
        <v>209</v>
      </c>
      <c r="CE12" s="10" t="s">
        <v>207</v>
      </c>
      <c r="CF12" s="10" t="s">
        <v>208</v>
      </c>
      <c r="CG12" s="10" t="s">
        <v>209</v>
      </c>
      <c r="CH12" s="10" t="s">
        <v>207</v>
      </c>
      <c r="CI12" s="10" t="s">
        <v>208</v>
      </c>
      <c r="CJ12" s="10" t="s">
        <v>209</v>
      </c>
      <c r="CK12" s="10" t="s">
        <v>207</v>
      </c>
      <c r="CL12" s="10" t="s">
        <v>208</v>
      </c>
      <c r="CM12" s="10" t="s">
        <v>209</v>
      </c>
      <c r="CN12" s="10" t="s">
        <v>207</v>
      </c>
      <c r="CO12" s="10" t="s">
        <v>208</v>
      </c>
      <c r="CP12" s="10" t="s">
        <v>209</v>
      </c>
      <c r="CQ12" s="10" t="s">
        <v>210</v>
      </c>
    </row>
    <row r="13" spans="1:96">
      <c r="B13" s="12">
        <f>(B7+D7)</f>
        <v>208</v>
      </c>
      <c r="C13" s="12">
        <f>(B7)/(B7+C7)</f>
        <v>1</v>
      </c>
      <c r="D13" s="12">
        <f>B7/(B7+D7)</f>
        <v>1</v>
      </c>
      <c r="E13" s="12">
        <f>(E7+G7)</f>
        <v>73</v>
      </c>
      <c r="F13" s="12">
        <f>(E7)/(E7+F7)</f>
        <v>1</v>
      </c>
      <c r="G13" s="12">
        <f>E7/(E7+G7)</f>
        <v>1</v>
      </c>
      <c r="H13" s="12">
        <f>(H7+J7)</f>
        <v>140</v>
      </c>
      <c r="I13" s="12">
        <f>(H7)/(H7+I7)</f>
        <v>0.8</v>
      </c>
      <c r="J13" s="12">
        <f>H7/(H7+J7)</f>
        <v>1</v>
      </c>
      <c r="K13" s="12">
        <f>(K7+M7)</f>
        <v>352</v>
      </c>
      <c r="L13" s="12">
        <f>(K7)/(K7+L7)</f>
        <v>1</v>
      </c>
      <c r="M13" s="12">
        <f>K7/(K7+M7)</f>
        <v>1</v>
      </c>
      <c r="N13" s="12">
        <f>(N7+P7)</f>
        <v>102</v>
      </c>
      <c r="O13" s="12">
        <f>(N7)/(N7+O7)</f>
        <v>1</v>
      </c>
      <c r="P13" s="12">
        <f>N7/(N7+P7)</f>
        <v>1</v>
      </c>
      <c r="Q13" s="12">
        <f>(Q7+S7)</f>
        <v>413</v>
      </c>
      <c r="R13" s="12">
        <f>(Q7)/(Q7+R7)</f>
        <v>1</v>
      </c>
      <c r="S13" s="12">
        <f>Q7/(Q7+S7)</f>
        <v>1</v>
      </c>
      <c r="T13" s="12">
        <f>(T7+V7)</f>
        <v>42</v>
      </c>
      <c r="U13" s="12">
        <f>(T7)/(T7+U7)</f>
        <v>1</v>
      </c>
      <c r="V13" s="12">
        <f>T7/(T7+V7)</f>
        <v>1</v>
      </c>
      <c r="W13" s="12">
        <f>(W7+Y7)</f>
        <v>343</v>
      </c>
      <c r="X13" s="12">
        <f>(W7)/(W7+X7)</f>
        <v>1</v>
      </c>
      <c r="Y13" s="12">
        <f>W7/(W7+Y7)</f>
        <v>1</v>
      </c>
      <c r="Z13" s="12">
        <f>(Z7+AB7)</f>
        <v>103</v>
      </c>
      <c r="AA13" s="12">
        <f>(Z7)/(Z7+AA7)</f>
        <v>1</v>
      </c>
      <c r="AB13" s="12">
        <f>Z7/(Z7+AB7)</f>
        <v>1</v>
      </c>
      <c r="AC13" s="12">
        <f>(AC7+AE7)</f>
        <v>17</v>
      </c>
      <c r="AD13" s="12">
        <f>(AC7)/(AC7+AD7)</f>
        <v>1</v>
      </c>
      <c r="AE13" s="12">
        <f>AC7/(AC7+AE7)</f>
        <v>0.94117647058823528</v>
      </c>
      <c r="AF13" s="12">
        <f>(AF7+AH7)</f>
        <v>437</v>
      </c>
      <c r="AG13" s="12">
        <f>(AF7)/(AF7+AG7)</f>
        <v>1</v>
      </c>
      <c r="AH13" s="12">
        <f>AF7/(AF7+AH7)</f>
        <v>0.97940503432494275</v>
      </c>
      <c r="AI13" s="12">
        <f>(AI7+AK7)</f>
        <v>10</v>
      </c>
      <c r="AJ13" s="12">
        <f>(AI7)/(AI7+AJ7)</f>
        <v>0.66666666666666663</v>
      </c>
      <c r="AK13" s="12">
        <f>AI7/(AI7+AK7)</f>
        <v>0.6</v>
      </c>
      <c r="AL13" s="12">
        <f>(AL7+AN7)</f>
        <v>278</v>
      </c>
      <c r="AM13" s="12">
        <f>(AL7)/(AL7+AM7)</f>
        <v>0.98905109489051091</v>
      </c>
      <c r="AN13" s="12">
        <f>AL7/(AL7+AN7)</f>
        <v>0.97482014388489213</v>
      </c>
      <c r="AO13" s="12">
        <f>(AO7+AQ7)</f>
        <v>84</v>
      </c>
      <c r="AP13" s="12">
        <f>(AO7)/(AO7+AP7)</f>
        <v>1</v>
      </c>
      <c r="AQ13" s="12">
        <f>AO7/(AO7+AQ7)</f>
        <v>0.95238095238095233</v>
      </c>
      <c r="AR13" s="12">
        <f>(AR7+AT7)</f>
        <v>98</v>
      </c>
      <c r="AS13" s="12">
        <f>(AR7)/(AR7+AS7)</f>
        <v>1</v>
      </c>
      <c r="AT13" s="12">
        <f>AR7/(AR7+AT7)</f>
        <v>0.97959183673469385</v>
      </c>
      <c r="AU13" s="12">
        <f>(AU7+AW7)</f>
        <v>326</v>
      </c>
      <c r="AV13" s="12">
        <f>(AU7)/(AU7+AV7)</f>
        <v>0.99062499999999998</v>
      </c>
      <c r="AW13" s="12">
        <f>AU7/(AU7+AW7)</f>
        <v>0.97239263803680986</v>
      </c>
      <c r="AX13" s="12">
        <f>(AX7+AZ7)</f>
        <v>133</v>
      </c>
      <c r="AY13" s="12">
        <f>(AX7)/(AX7+AY7)</f>
        <v>1</v>
      </c>
      <c r="AZ13" s="12">
        <f>AX7/(AX7+AZ7)</f>
        <v>0.96992481203007519</v>
      </c>
      <c r="BA13" s="12">
        <f>(BA7+BC7)</f>
        <v>184</v>
      </c>
      <c r="BB13" s="12">
        <f>(BA7)/(BA7+BB7)</f>
        <v>0.58552631578947367</v>
      </c>
      <c r="BC13" s="12">
        <f>BA7/(BA7+BC7)</f>
        <v>0.96739130434782605</v>
      </c>
      <c r="BD13" s="12">
        <f>(BD7+BF7)</f>
        <v>78</v>
      </c>
      <c r="BE13" s="12">
        <f>(BD7)/(BD7+BE7)</f>
        <v>0.56153846153846154</v>
      </c>
      <c r="BF13" s="12">
        <f>BD7/(BD7+BF7)</f>
        <v>0.9358974358974359</v>
      </c>
      <c r="BG13" s="12">
        <f>(BG7+BI7)</f>
        <v>128</v>
      </c>
      <c r="BH13" s="12" t="e">
        <f>(BG7)/(BG7+BH7)</f>
        <v>#DIV/0!</v>
      </c>
      <c r="BI13" s="12">
        <f>BG7/(BG7+BI7)</f>
        <v>0</v>
      </c>
      <c r="BJ13" s="12">
        <f>(BJ7+BL7)</f>
        <v>622</v>
      </c>
      <c r="BK13" s="12">
        <f>(BJ7)/(BJ7+BK7)</f>
        <v>1</v>
      </c>
      <c r="BL13" s="12">
        <f>BJ7/(BJ7+BL7)</f>
        <v>0.94212218649517687</v>
      </c>
      <c r="BM13" s="12">
        <f>(BM7+BO7)</f>
        <v>381</v>
      </c>
      <c r="BN13" s="12">
        <f>(BM7)/(BM7+BN7)</f>
        <v>0.80743982494529543</v>
      </c>
      <c r="BO13" s="12">
        <f>BM7/(BM7+BO7)</f>
        <v>0.96850393700787396</v>
      </c>
      <c r="BP13" s="12">
        <f>(BP7+BR7)</f>
        <v>237</v>
      </c>
      <c r="BQ13" s="12">
        <f>(BP7)/(BP7+BQ7)</f>
        <v>0.97095435684647302</v>
      </c>
      <c r="BR13" s="12">
        <f>BP7/(BP7+BR7)</f>
        <v>0.98734177215189878</v>
      </c>
      <c r="BS13" s="12">
        <f>(BS7+BU7)</f>
        <v>229</v>
      </c>
      <c r="BT13" s="12">
        <f>(BS7)/(BS7+BT7)</f>
        <v>1</v>
      </c>
      <c r="BU13" s="12">
        <f>BS7/(BS7+BU7)</f>
        <v>0.99126637554585151</v>
      </c>
      <c r="BV13" s="12">
        <f>(BV7+BX7)</f>
        <v>365</v>
      </c>
      <c r="BW13" s="12">
        <f>(BV7)/(BV7+BW7)</f>
        <v>0.99439775910364148</v>
      </c>
      <c r="BX13" s="12">
        <f>BV7/(BV7+BX7)</f>
        <v>0.9726027397260274</v>
      </c>
      <c r="BY13" s="12">
        <f>(BY7+CA7)</f>
        <v>237</v>
      </c>
      <c r="BZ13" s="12">
        <f>(BY7)/(BY7+BZ7)</f>
        <v>0.95901639344262291</v>
      </c>
      <c r="CA13" s="12">
        <f>BY7/(BY7+CA7)</f>
        <v>0.98734177215189878</v>
      </c>
      <c r="CB13" s="12">
        <f>(CB7+CD7)</f>
        <v>195</v>
      </c>
      <c r="CC13" s="12">
        <f>(CB7)/(CB7+CC7)</f>
        <v>0.98979591836734693</v>
      </c>
      <c r="CD13" s="12">
        <f>CB7/(CB7+CD7)</f>
        <v>0.99487179487179489</v>
      </c>
      <c r="CE13" s="12">
        <f>(CE7+CG7)</f>
        <v>46</v>
      </c>
      <c r="CF13" s="12">
        <f>(CE7)/(CE7+CF7)</f>
        <v>0.3203125</v>
      </c>
      <c r="CG13" s="12">
        <f>CE7/(CE7+CG7)</f>
        <v>0.89130434782608692</v>
      </c>
      <c r="CH13" s="12">
        <f>(CH7+CJ7)</f>
        <v>6</v>
      </c>
      <c r="CI13" s="12">
        <f>(CH7)/(CH7+CI7)</f>
        <v>1</v>
      </c>
      <c r="CJ13" s="12">
        <f>CH7/(CH7+CJ7)</f>
        <v>0.83333333333333337</v>
      </c>
      <c r="CK13" s="12">
        <f>(CK7+CM7)</f>
        <v>7</v>
      </c>
      <c r="CL13" s="12">
        <f>(CK7)/(CK7+CL7)</f>
        <v>0.875</v>
      </c>
      <c r="CM13" s="12">
        <f>CK7/(CK7+CM7)</f>
        <v>1</v>
      </c>
      <c r="CN13" s="12">
        <f>(CN7+CP7)</f>
        <v>743</v>
      </c>
      <c r="CO13" s="12">
        <f>(CN7)/(CN7+CO7)</f>
        <v>0.92738853503184715</v>
      </c>
      <c r="CP13" s="12">
        <f>CN7/(CN7+CP7)</f>
        <v>0.97981157469717362</v>
      </c>
      <c r="CQ13" s="12">
        <f>(CQ7)/(CQ7+CR7)</f>
        <v>0.82666666666666666</v>
      </c>
    </row>
  </sheetData>
  <mergeCells count="64">
    <mergeCell ref="CB3:CD3"/>
    <mergeCell ref="CE3:CG3"/>
    <mergeCell ref="CH3:CJ3"/>
    <mergeCell ref="CK3:CM3"/>
    <mergeCell ref="CN3:CP3"/>
    <mergeCell ref="CQ3:CR3"/>
    <mergeCell ref="BJ3:BL3"/>
    <mergeCell ref="BM3:BO3"/>
    <mergeCell ref="BP3:BR3"/>
    <mergeCell ref="BS3:BU3"/>
    <mergeCell ref="BV3:BX3"/>
    <mergeCell ref="BY3:CA3"/>
    <mergeCell ref="AR3:AT3"/>
    <mergeCell ref="AU3:AW3"/>
    <mergeCell ref="AX3:AZ3"/>
    <mergeCell ref="BA3:BC3"/>
    <mergeCell ref="BD3:BF3"/>
    <mergeCell ref="BG3:BI3"/>
    <mergeCell ref="Z3:AB3"/>
    <mergeCell ref="AC3:AE3"/>
    <mergeCell ref="AF3:AH3"/>
    <mergeCell ref="AI3:AK3"/>
    <mergeCell ref="AL3:AN3"/>
    <mergeCell ref="AO3:AQ3"/>
    <mergeCell ref="CN11:CP11"/>
    <mergeCell ref="CQ11:CR11"/>
    <mergeCell ref="B3:D3"/>
    <mergeCell ref="E3:G3"/>
    <mergeCell ref="H3:J3"/>
    <mergeCell ref="K3:M3"/>
    <mergeCell ref="N3:P3"/>
    <mergeCell ref="Q3:S3"/>
    <mergeCell ref="T3:V3"/>
    <mergeCell ref="W3:Y3"/>
    <mergeCell ref="BV11:BX11"/>
    <mergeCell ref="BY11:CA11"/>
    <mergeCell ref="CB11:CD11"/>
    <mergeCell ref="CE11:CG11"/>
    <mergeCell ref="CH11:CJ11"/>
    <mergeCell ref="CK11:CM11"/>
    <mergeCell ref="BD11:BF11"/>
    <mergeCell ref="BG11:BI11"/>
    <mergeCell ref="BJ11:BL11"/>
    <mergeCell ref="BM11:BO11"/>
    <mergeCell ref="BP11:BR11"/>
    <mergeCell ref="BS11:BU11"/>
    <mergeCell ref="AL11:AN11"/>
    <mergeCell ref="AO11:AQ11"/>
    <mergeCell ref="AR11:AT11"/>
    <mergeCell ref="AU11:AW11"/>
    <mergeCell ref="AX11:AZ11"/>
    <mergeCell ref="BA11:BC11"/>
    <mergeCell ref="T11:V11"/>
    <mergeCell ref="W11:Y11"/>
    <mergeCell ref="Z11:AB11"/>
    <mergeCell ref="AC11:AE11"/>
    <mergeCell ref="AF11:AH11"/>
    <mergeCell ref="AI11:AK11"/>
    <mergeCell ref="B11:D11"/>
    <mergeCell ref="E11:G11"/>
    <mergeCell ref="H11:J11"/>
    <mergeCell ref="K11:M11"/>
    <mergeCell ref="N11:P11"/>
    <mergeCell ref="Q11:S1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7"/>
  <sheetViews>
    <sheetView tabSelected="1" topLeftCell="A19" workbookViewId="0">
      <selection activeCell="E28" sqref="E28"/>
    </sheetView>
  </sheetViews>
  <sheetFormatPr baseColWidth="10" defaultRowHeight="15" x14ac:dyDescent="0"/>
  <cols>
    <col min="1" max="1" width="21.83203125" customWidth="1"/>
    <col min="5" max="5" width="15" customWidth="1"/>
  </cols>
  <sheetData>
    <row r="4" spans="1:6">
      <c r="A4" t="s">
        <v>416</v>
      </c>
    </row>
    <row r="8" spans="1:6">
      <c r="E8" t="s">
        <v>404</v>
      </c>
      <c r="F8">
        <v>13288</v>
      </c>
    </row>
    <row r="10" spans="1:6">
      <c r="A10" t="s">
        <v>403</v>
      </c>
      <c r="B10">
        <v>4480</v>
      </c>
      <c r="E10" t="s">
        <v>414</v>
      </c>
      <c r="F10">
        <v>1429</v>
      </c>
    </row>
    <row r="11" spans="1:6">
      <c r="A11" t="s">
        <v>405</v>
      </c>
      <c r="B11">
        <v>184</v>
      </c>
      <c r="E11" t="s">
        <v>406</v>
      </c>
      <c r="F11">
        <v>168</v>
      </c>
    </row>
    <row r="12" spans="1:6">
      <c r="A12" t="s">
        <v>407</v>
      </c>
      <c r="B12">
        <v>13</v>
      </c>
      <c r="E12" t="s">
        <v>408</v>
      </c>
      <c r="F12">
        <v>78</v>
      </c>
    </row>
    <row r="13" spans="1:6">
      <c r="A13" t="s">
        <v>409</v>
      </c>
      <c r="B13">
        <v>3627</v>
      </c>
      <c r="E13" t="s">
        <v>410</v>
      </c>
      <c r="F13">
        <v>11091</v>
      </c>
    </row>
    <row r="14" spans="1:6">
      <c r="A14" t="s">
        <v>417</v>
      </c>
      <c r="B14">
        <v>25</v>
      </c>
      <c r="E14" t="s">
        <v>422</v>
      </c>
      <c r="F14">
        <v>207</v>
      </c>
    </row>
    <row r="15" spans="1:6">
      <c r="A15" t="s">
        <v>418</v>
      </c>
      <c r="B15">
        <v>292</v>
      </c>
      <c r="E15" t="s">
        <v>423</v>
      </c>
      <c r="F15">
        <v>129</v>
      </c>
    </row>
    <row r="16" spans="1:6">
      <c r="A16" t="s">
        <v>419</v>
      </c>
      <c r="B16">
        <v>96</v>
      </c>
      <c r="E16" t="s">
        <v>424</v>
      </c>
      <c r="F16">
        <v>15</v>
      </c>
    </row>
    <row r="17" spans="1:6">
      <c r="A17" t="s">
        <v>411</v>
      </c>
      <c r="B17">
        <v>243</v>
      </c>
      <c r="E17" t="s">
        <v>411</v>
      </c>
      <c r="F17">
        <v>171</v>
      </c>
    </row>
    <row r="18" spans="1:6">
      <c r="A18" t="s">
        <v>412</v>
      </c>
      <c r="B18">
        <f>SUM(B11:B17)</f>
        <v>4480</v>
      </c>
      <c r="E18" t="s">
        <v>413</v>
      </c>
      <c r="F18">
        <f>SUM(F11:F17)</f>
        <v>11859</v>
      </c>
    </row>
    <row r="21" spans="1:6">
      <c r="E21" t="s">
        <v>415</v>
      </c>
      <c r="F21">
        <v>1209</v>
      </c>
    </row>
    <row r="22" spans="1:6">
      <c r="F22">
        <f>F10+F18</f>
        <v>13288</v>
      </c>
    </row>
    <row r="25" spans="1:6">
      <c r="A25" t="s">
        <v>420</v>
      </c>
      <c r="B25">
        <f>SUM(B11:B13)</f>
        <v>3824</v>
      </c>
    </row>
    <row r="26" spans="1:6">
      <c r="A26" t="s">
        <v>421</v>
      </c>
      <c r="B26">
        <f>SUM(B14:B16)</f>
        <v>413</v>
      </c>
    </row>
    <row r="27" spans="1:6">
      <c r="A27" t="s">
        <v>411</v>
      </c>
      <c r="B27">
        <v>243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3.11-round 1</vt:lpstr>
      <vt:lpstr>3.11-round 2</vt:lpstr>
      <vt:lpstr>3.12-round1</vt:lpstr>
      <vt:lpstr>selection 3.12</vt:lpstr>
      <vt:lpstr>consolidation</vt:lpstr>
      <vt:lpstr>Sheet2</vt:lpstr>
    </vt:vector>
  </TitlesOfParts>
  <Company>Delft Technical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Dintzner</dc:creator>
  <cp:lastModifiedBy>Nicolas Dintzner</cp:lastModifiedBy>
  <dcterms:created xsi:type="dcterms:W3CDTF">2016-01-19T08:16:11Z</dcterms:created>
  <dcterms:modified xsi:type="dcterms:W3CDTF">2016-01-29T11:51:15Z</dcterms:modified>
</cp:coreProperties>
</file>