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igygoldbooks/Desktop/"/>
    </mc:Choice>
  </mc:AlternateContent>
  <xr:revisionPtr revIDLastSave="0" documentId="13_ncr:1_{68F7DB05-6644-A244-B8D9-9D2BC9BA825C}" xr6:coauthVersionLast="47" xr6:coauthVersionMax="47" xr10:uidLastSave="{00000000-0000-0000-0000-000000000000}"/>
  <bookViews>
    <workbookView xWindow="2960" yWindow="2260" windowWidth="28040" windowHeight="15940" xr2:uid="{2A503F3C-357C-4B42-8ED3-C07B0A6210A0}"/>
  </bookViews>
  <sheets>
    <sheet name="RANKINGS" sheetId="17" r:id="rId1"/>
    <sheet name="MALE UNEMPLOYMENT RATE" sheetId="1" r:id="rId2"/>
    <sheet name="FEMALE UNEMPLOYMENT RATE" sheetId="2" r:id="rId3"/>
    <sheet name="COMBINED HOUSEHOLD INCOME" sheetId="3" r:id="rId4"/>
    <sheet name="EMPLOYMENT AVERAGE SALARY" sheetId="4" r:id="rId5"/>
    <sheet name="STATE GDP" sheetId="5" r:id="rId6"/>
    <sheet name="POPULATION (0-19)" sheetId="6" r:id="rId7"/>
    <sheet name="POPULATION (20-34)" sheetId="7" r:id="rId8"/>
    <sheet name="POPULATION (35-49)" sheetId="8" r:id="rId9"/>
    <sheet name="POPULATION (50-69)" sheetId="9" r:id="rId10"/>
    <sheet name="POPULATION (70 &amp; OVER)" sheetId="10" r:id="rId11"/>
    <sheet name="BIRTH RATE" sheetId="11" r:id="rId12"/>
    <sheet name="DEATH RATE" sheetId="12" r:id="rId13"/>
    <sheet name="ONE-YEAR HOME APPRECIATION" sheetId="13" r:id="rId14"/>
    <sheet name="POVERTY ESTIMATE" sheetId="14" r:id="rId15"/>
    <sheet name="SMALL BUSINESS" sheetId="15" r:id="rId16"/>
    <sheet name="SMALL BUSINESS (2)" sheetId="1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7" l="1" a="1"/>
  <c r="A2" i="17" s="1"/>
  <c r="B2" i="17" s="1"/>
  <c r="K8" i="16"/>
  <c r="G8" i="16"/>
  <c r="F3" i="16"/>
  <c r="G53" i="16" s="1"/>
  <c r="K53" i="16" s="1"/>
  <c r="E3" i="16"/>
  <c r="G3" i="16" s="1"/>
  <c r="K3" i="16" s="1"/>
  <c r="F3" i="15"/>
  <c r="G53" i="15" s="1"/>
  <c r="K53" i="15" s="1"/>
  <c r="E3" i="15"/>
  <c r="G3" i="15" s="1"/>
  <c r="K3" i="15" s="1"/>
  <c r="F3" i="14"/>
  <c r="G53" i="14" s="1"/>
  <c r="K53" i="14" s="1"/>
  <c r="E3" i="14"/>
  <c r="G34" i="14" s="1"/>
  <c r="K34" i="14" s="1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3" i="13"/>
  <c r="F3" i="13"/>
  <c r="E3" i="13"/>
  <c r="F53" i="12"/>
  <c r="E53" i="12"/>
  <c r="H53" i="12" s="1"/>
  <c r="F52" i="12"/>
  <c r="E52" i="12"/>
  <c r="F51" i="12"/>
  <c r="G51" i="12" s="1"/>
  <c r="E51" i="12"/>
  <c r="F50" i="12"/>
  <c r="E50" i="12"/>
  <c r="H50" i="12" s="1"/>
  <c r="F49" i="12"/>
  <c r="E49" i="12"/>
  <c r="G49" i="12" s="1"/>
  <c r="H48" i="12"/>
  <c r="G48" i="12"/>
  <c r="F48" i="12"/>
  <c r="I48" i="12" s="1"/>
  <c r="E48" i="12"/>
  <c r="F47" i="12"/>
  <c r="E47" i="12"/>
  <c r="G47" i="12" s="1"/>
  <c r="F46" i="12"/>
  <c r="E46" i="12"/>
  <c r="I46" i="12" s="1"/>
  <c r="I45" i="12"/>
  <c r="F45" i="12"/>
  <c r="E45" i="12"/>
  <c r="F44" i="12"/>
  <c r="E44" i="12"/>
  <c r="I44" i="12" s="1"/>
  <c r="F43" i="12"/>
  <c r="E43" i="12"/>
  <c r="F42" i="12"/>
  <c r="E42" i="12"/>
  <c r="H42" i="12" s="1"/>
  <c r="F41" i="12"/>
  <c r="E41" i="12"/>
  <c r="I40" i="12"/>
  <c r="G40" i="12"/>
  <c r="F40" i="12"/>
  <c r="E40" i="12"/>
  <c r="H40" i="12" s="1"/>
  <c r="F39" i="12"/>
  <c r="I39" i="12" s="1"/>
  <c r="E39" i="12"/>
  <c r="G39" i="12" s="1"/>
  <c r="F38" i="12"/>
  <c r="E38" i="12"/>
  <c r="I37" i="12"/>
  <c r="F37" i="12"/>
  <c r="E37" i="12"/>
  <c r="F36" i="12"/>
  <c r="E36" i="12"/>
  <c r="I36" i="12" s="1"/>
  <c r="G35" i="12"/>
  <c r="F35" i="12"/>
  <c r="E35" i="12"/>
  <c r="I35" i="12" s="1"/>
  <c r="F34" i="12"/>
  <c r="I34" i="12" s="1"/>
  <c r="E34" i="12"/>
  <c r="F33" i="12"/>
  <c r="E33" i="12"/>
  <c r="G33" i="12" s="1"/>
  <c r="F32" i="12"/>
  <c r="H32" i="12" s="1"/>
  <c r="E32" i="12"/>
  <c r="I32" i="12" s="1"/>
  <c r="F31" i="12"/>
  <c r="E31" i="12"/>
  <c r="G31" i="12" s="1"/>
  <c r="F30" i="12"/>
  <c r="E30" i="12"/>
  <c r="I30" i="12" s="1"/>
  <c r="F29" i="12"/>
  <c r="E29" i="12"/>
  <c r="F28" i="12"/>
  <c r="E28" i="12"/>
  <c r="I28" i="12" s="1"/>
  <c r="F27" i="12"/>
  <c r="G27" i="12" s="1"/>
  <c r="E27" i="12"/>
  <c r="F26" i="12"/>
  <c r="I26" i="12" s="1"/>
  <c r="E26" i="12"/>
  <c r="F25" i="12"/>
  <c r="E25" i="12"/>
  <c r="G25" i="12" s="1"/>
  <c r="G24" i="12"/>
  <c r="F24" i="12"/>
  <c r="E24" i="12"/>
  <c r="I24" i="12" s="1"/>
  <c r="G23" i="12"/>
  <c r="F23" i="12"/>
  <c r="E23" i="12"/>
  <c r="I23" i="12" s="1"/>
  <c r="F22" i="12"/>
  <c r="E22" i="12"/>
  <c r="I22" i="12" s="1"/>
  <c r="I21" i="12"/>
  <c r="F21" i="12"/>
  <c r="E21" i="12"/>
  <c r="H21" i="12" s="1"/>
  <c r="H20" i="12"/>
  <c r="F20" i="12"/>
  <c r="E20" i="12"/>
  <c r="I20" i="12" s="1"/>
  <c r="F19" i="12"/>
  <c r="E19" i="12"/>
  <c r="I19" i="12" s="1"/>
  <c r="F18" i="12"/>
  <c r="E18" i="12"/>
  <c r="H18" i="12" s="1"/>
  <c r="F17" i="12"/>
  <c r="E17" i="12"/>
  <c r="F16" i="12"/>
  <c r="E16" i="12"/>
  <c r="I16" i="12" s="1"/>
  <c r="G15" i="12"/>
  <c r="F15" i="12"/>
  <c r="H15" i="12" s="1"/>
  <c r="E15" i="12"/>
  <c r="F14" i="12"/>
  <c r="E14" i="12"/>
  <c r="I14" i="12" s="1"/>
  <c r="F13" i="12"/>
  <c r="E13" i="12"/>
  <c r="H12" i="12"/>
  <c r="F12" i="12"/>
  <c r="E12" i="12"/>
  <c r="F11" i="12"/>
  <c r="E11" i="12"/>
  <c r="F10" i="12"/>
  <c r="I10" i="12" s="1"/>
  <c r="E10" i="12"/>
  <c r="F9" i="12"/>
  <c r="E9" i="12"/>
  <c r="F8" i="12"/>
  <c r="E8" i="12"/>
  <c r="I8" i="12" s="1"/>
  <c r="F7" i="12"/>
  <c r="H7" i="12" s="1"/>
  <c r="E7" i="12"/>
  <c r="F6" i="12"/>
  <c r="E6" i="12"/>
  <c r="F5" i="12"/>
  <c r="E5" i="12"/>
  <c r="H5" i="12" s="1"/>
  <c r="F4" i="12"/>
  <c r="E4" i="12"/>
  <c r="F3" i="12"/>
  <c r="E3" i="12"/>
  <c r="I3" i="12" s="1"/>
  <c r="F53" i="11"/>
  <c r="E53" i="11"/>
  <c r="H53" i="11" s="1"/>
  <c r="F52" i="11"/>
  <c r="E52" i="11"/>
  <c r="I52" i="11" s="1"/>
  <c r="F51" i="11"/>
  <c r="G51" i="11" s="1"/>
  <c r="E51" i="11"/>
  <c r="F50" i="11"/>
  <c r="E50" i="11"/>
  <c r="H50" i="11" s="1"/>
  <c r="F49" i="11"/>
  <c r="E49" i="11"/>
  <c r="G49" i="11" s="1"/>
  <c r="I48" i="11"/>
  <c r="H48" i="11"/>
  <c r="G48" i="11"/>
  <c r="F48" i="11"/>
  <c r="E48" i="11"/>
  <c r="H47" i="11"/>
  <c r="F47" i="11"/>
  <c r="E47" i="11"/>
  <c r="G46" i="11"/>
  <c r="F46" i="11"/>
  <c r="E46" i="11"/>
  <c r="I46" i="11" s="1"/>
  <c r="F45" i="11"/>
  <c r="E45" i="11"/>
  <c r="H45" i="11" s="1"/>
  <c r="F44" i="11"/>
  <c r="E44" i="11"/>
  <c r="I44" i="11" s="1"/>
  <c r="F43" i="11"/>
  <c r="G43" i="11" s="1"/>
  <c r="E43" i="11"/>
  <c r="F42" i="11"/>
  <c r="E42" i="11"/>
  <c r="H42" i="11" s="1"/>
  <c r="F41" i="11"/>
  <c r="E41" i="11"/>
  <c r="G41" i="11" s="1"/>
  <c r="I40" i="11"/>
  <c r="H40" i="11"/>
  <c r="G40" i="11"/>
  <c r="F40" i="11"/>
  <c r="E40" i="11"/>
  <c r="F39" i="11"/>
  <c r="E39" i="11"/>
  <c r="H39" i="11" s="1"/>
  <c r="F38" i="11"/>
  <c r="G38" i="11" s="1"/>
  <c r="E38" i="11"/>
  <c r="F37" i="11"/>
  <c r="E37" i="11"/>
  <c r="F36" i="11"/>
  <c r="E36" i="11"/>
  <c r="H35" i="11"/>
  <c r="F35" i="11"/>
  <c r="E35" i="11"/>
  <c r="I35" i="11" s="1"/>
  <c r="F34" i="11"/>
  <c r="E34" i="11"/>
  <c r="H34" i="11" s="1"/>
  <c r="F33" i="11"/>
  <c r="E33" i="11"/>
  <c r="I32" i="11"/>
  <c r="F32" i="11"/>
  <c r="E32" i="11"/>
  <c r="H32" i="11" s="1"/>
  <c r="F31" i="11"/>
  <c r="E31" i="11"/>
  <c r="H31" i="11" s="1"/>
  <c r="F30" i="11"/>
  <c r="G30" i="11" s="1"/>
  <c r="E30" i="11"/>
  <c r="I29" i="11"/>
  <c r="F29" i="11"/>
  <c r="E29" i="11"/>
  <c r="H29" i="11" s="1"/>
  <c r="F28" i="11"/>
  <c r="E28" i="11"/>
  <c r="H27" i="11"/>
  <c r="F27" i="11"/>
  <c r="E27" i="11"/>
  <c r="F26" i="11"/>
  <c r="I26" i="11" s="1"/>
  <c r="E26" i="11"/>
  <c r="H26" i="11" s="1"/>
  <c r="F25" i="11"/>
  <c r="E25" i="11"/>
  <c r="I24" i="11"/>
  <c r="F24" i="11"/>
  <c r="E24" i="11"/>
  <c r="H24" i="11" s="1"/>
  <c r="F23" i="11"/>
  <c r="E23" i="11"/>
  <c r="H23" i="11" s="1"/>
  <c r="G22" i="11"/>
  <c r="F22" i="11"/>
  <c r="E22" i="11"/>
  <c r="F21" i="11"/>
  <c r="E21" i="11"/>
  <c r="H21" i="11" s="1"/>
  <c r="F20" i="11"/>
  <c r="E20" i="11"/>
  <c r="H19" i="11"/>
  <c r="F19" i="11"/>
  <c r="E19" i="11"/>
  <c r="I19" i="11" s="1"/>
  <c r="F18" i="11"/>
  <c r="E18" i="11"/>
  <c r="H18" i="11" s="1"/>
  <c r="F17" i="11"/>
  <c r="E17" i="11"/>
  <c r="I16" i="11"/>
  <c r="F16" i="11"/>
  <c r="E16" i="11"/>
  <c r="H16" i="11" s="1"/>
  <c r="F15" i="11"/>
  <c r="E15" i="11"/>
  <c r="H15" i="11" s="1"/>
  <c r="G14" i="11"/>
  <c r="F14" i="11"/>
  <c r="E14" i="11"/>
  <c r="F13" i="11"/>
  <c r="E13" i="11"/>
  <c r="H13" i="11" s="1"/>
  <c r="F12" i="11"/>
  <c r="E12" i="11"/>
  <c r="H11" i="11"/>
  <c r="F11" i="11"/>
  <c r="E11" i="11"/>
  <c r="F10" i="11"/>
  <c r="G10" i="11" s="1"/>
  <c r="E10" i="11"/>
  <c r="H10" i="11" s="1"/>
  <c r="F9" i="11"/>
  <c r="E9" i="11"/>
  <c r="G9" i="11" s="1"/>
  <c r="I8" i="11"/>
  <c r="F8" i="11"/>
  <c r="E8" i="11"/>
  <c r="H8" i="11" s="1"/>
  <c r="F7" i="11"/>
  <c r="E7" i="11"/>
  <c r="H7" i="11" s="1"/>
  <c r="G6" i="11"/>
  <c r="F6" i="11"/>
  <c r="E6" i="11"/>
  <c r="F5" i="11"/>
  <c r="E5" i="11"/>
  <c r="H5" i="11" s="1"/>
  <c r="F4" i="11"/>
  <c r="E4" i="11"/>
  <c r="G4" i="11" s="1"/>
  <c r="H3" i="11"/>
  <c r="F3" i="11"/>
  <c r="E3" i="11"/>
  <c r="I3" i="11" s="1"/>
  <c r="F53" i="10"/>
  <c r="E53" i="10"/>
  <c r="F52" i="10"/>
  <c r="E52" i="10"/>
  <c r="F51" i="10"/>
  <c r="E51" i="10"/>
  <c r="F50" i="10"/>
  <c r="E50" i="10"/>
  <c r="F49" i="10"/>
  <c r="E49" i="10"/>
  <c r="G49" i="10" s="1"/>
  <c r="F48" i="10"/>
  <c r="E48" i="10"/>
  <c r="F47" i="10"/>
  <c r="E47" i="10"/>
  <c r="F46" i="10"/>
  <c r="E46" i="10"/>
  <c r="F45" i="10"/>
  <c r="E45" i="10"/>
  <c r="F44" i="10"/>
  <c r="E44" i="10"/>
  <c r="F43" i="10"/>
  <c r="E43" i="10"/>
  <c r="F42" i="10"/>
  <c r="E42" i="10"/>
  <c r="F41" i="10"/>
  <c r="E41" i="10"/>
  <c r="G41" i="10" s="1"/>
  <c r="F40" i="10"/>
  <c r="E40" i="10"/>
  <c r="G40" i="10" s="1"/>
  <c r="F39" i="10"/>
  <c r="E39" i="10"/>
  <c r="F38" i="10"/>
  <c r="E38" i="10"/>
  <c r="I38" i="10" s="1"/>
  <c r="F37" i="10"/>
  <c r="G37" i="10" s="1"/>
  <c r="E37" i="10"/>
  <c r="F36" i="10"/>
  <c r="E36" i="10"/>
  <c r="I36" i="10" s="1"/>
  <c r="F35" i="10"/>
  <c r="E35" i="10"/>
  <c r="I35" i="10" s="1"/>
  <c r="F34" i="10"/>
  <c r="E34" i="10"/>
  <c r="H34" i="10" s="1"/>
  <c r="F33" i="10"/>
  <c r="E33" i="10"/>
  <c r="F32" i="10"/>
  <c r="E32" i="10"/>
  <c r="H32" i="10" s="1"/>
  <c r="F31" i="10"/>
  <c r="E31" i="10"/>
  <c r="F30" i="10"/>
  <c r="E30" i="10"/>
  <c r="F29" i="10"/>
  <c r="E29" i="10"/>
  <c r="F28" i="10"/>
  <c r="E28" i="10"/>
  <c r="F27" i="10"/>
  <c r="E27" i="10"/>
  <c r="F26" i="10"/>
  <c r="E26" i="10"/>
  <c r="F25" i="10"/>
  <c r="E25" i="10"/>
  <c r="F24" i="10"/>
  <c r="E24" i="10"/>
  <c r="F23" i="10"/>
  <c r="E23" i="10"/>
  <c r="F22" i="10"/>
  <c r="E22" i="10"/>
  <c r="I22" i="10" s="1"/>
  <c r="F21" i="10"/>
  <c r="E21" i="10"/>
  <c r="F20" i="10"/>
  <c r="E20" i="10"/>
  <c r="F19" i="10"/>
  <c r="E19" i="10"/>
  <c r="I19" i="10" s="1"/>
  <c r="F18" i="10"/>
  <c r="E18" i="10"/>
  <c r="H18" i="10" s="1"/>
  <c r="F17" i="10"/>
  <c r="I17" i="10" s="1"/>
  <c r="E17" i="10"/>
  <c r="F16" i="10"/>
  <c r="E16" i="10"/>
  <c r="I16" i="10" s="1"/>
  <c r="F15" i="10"/>
  <c r="E15" i="10"/>
  <c r="F14" i="10"/>
  <c r="E14" i="10"/>
  <c r="I14" i="10" s="1"/>
  <c r="F13" i="10"/>
  <c r="E13" i="10"/>
  <c r="F12" i="10"/>
  <c r="E12" i="10"/>
  <c r="I12" i="10" s="1"/>
  <c r="F11" i="10"/>
  <c r="E11" i="10"/>
  <c r="I11" i="10" s="1"/>
  <c r="F10" i="10"/>
  <c r="E10" i="10"/>
  <c r="H10" i="10" s="1"/>
  <c r="I9" i="10"/>
  <c r="F9" i="10"/>
  <c r="E9" i="10"/>
  <c r="F8" i="10"/>
  <c r="E8" i="10"/>
  <c r="F7" i="10"/>
  <c r="E7" i="10"/>
  <c r="F6" i="10"/>
  <c r="E6" i="10"/>
  <c r="I6" i="10" s="1"/>
  <c r="F5" i="10"/>
  <c r="E5" i="10"/>
  <c r="F4" i="10"/>
  <c r="E4" i="10"/>
  <c r="F3" i="10"/>
  <c r="E3" i="10"/>
  <c r="F53" i="9"/>
  <c r="E53" i="9"/>
  <c r="F52" i="9"/>
  <c r="E52" i="9"/>
  <c r="I52" i="9" s="1"/>
  <c r="F51" i="9"/>
  <c r="E51" i="9"/>
  <c r="F50" i="9"/>
  <c r="E50" i="9"/>
  <c r="F49" i="9"/>
  <c r="E49" i="9"/>
  <c r="G49" i="9" s="1"/>
  <c r="F48" i="9"/>
  <c r="E48" i="9"/>
  <c r="H48" i="9" s="1"/>
  <c r="F47" i="9"/>
  <c r="H47" i="9" s="1"/>
  <c r="E47" i="9"/>
  <c r="F46" i="9"/>
  <c r="E46" i="9"/>
  <c r="F45" i="9"/>
  <c r="E45" i="9"/>
  <c r="I45" i="9" s="1"/>
  <c r="F44" i="9"/>
  <c r="E44" i="9"/>
  <c r="F43" i="9"/>
  <c r="E43" i="9"/>
  <c r="F42" i="9"/>
  <c r="E42" i="9"/>
  <c r="F41" i="9"/>
  <c r="E41" i="9"/>
  <c r="I41" i="9" s="1"/>
  <c r="F40" i="9"/>
  <c r="E40" i="9"/>
  <c r="F39" i="9"/>
  <c r="E39" i="9"/>
  <c r="F38" i="9"/>
  <c r="E38" i="9"/>
  <c r="F37" i="9"/>
  <c r="E37" i="9"/>
  <c r="G37" i="9" s="1"/>
  <c r="F36" i="9"/>
  <c r="E36" i="9"/>
  <c r="F35" i="9"/>
  <c r="E35" i="9"/>
  <c r="F34" i="9"/>
  <c r="E34" i="9"/>
  <c r="F33" i="9"/>
  <c r="E33" i="9"/>
  <c r="F32" i="9"/>
  <c r="E32" i="9"/>
  <c r="I32" i="9" s="1"/>
  <c r="F31" i="9"/>
  <c r="E31" i="9"/>
  <c r="F30" i="9"/>
  <c r="E30" i="9"/>
  <c r="F29" i="9"/>
  <c r="E29" i="9"/>
  <c r="F28" i="9"/>
  <c r="E28" i="9"/>
  <c r="I28" i="9" s="1"/>
  <c r="F27" i="9"/>
  <c r="E27" i="9"/>
  <c r="F26" i="9"/>
  <c r="E26" i="9"/>
  <c r="F25" i="9"/>
  <c r="E25" i="9"/>
  <c r="F24" i="9"/>
  <c r="E24" i="9"/>
  <c r="F23" i="9"/>
  <c r="E23" i="9"/>
  <c r="I23" i="9" s="1"/>
  <c r="F22" i="9"/>
  <c r="E22" i="9"/>
  <c r="F21" i="9"/>
  <c r="E21" i="9"/>
  <c r="F20" i="9"/>
  <c r="E20" i="9"/>
  <c r="F19" i="9"/>
  <c r="E19" i="9"/>
  <c r="I19" i="9" s="1"/>
  <c r="F18" i="9"/>
  <c r="E18" i="9"/>
  <c r="F17" i="9"/>
  <c r="E17" i="9"/>
  <c r="G17" i="9" s="1"/>
  <c r="F16" i="9"/>
  <c r="E16" i="9"/>
  <c r="F15" i="9"/>
  <c r="E15" i="9"/>
  <c r="F14" i="9"/>
  <c r="E14" i="9"/>
  <c r="F13" i="9"/>
  <c r="E13" i="9"/>
  <c r="I13" i="9" s="1"/>
  <c r="F12" i="9"/>
  <c r="E12" i="9"/>
  <c r="F11" i="9"/>
  <c r="E11" i="9"/>
  <c r="F10" i="9"/>
  <c r="E10" i="9"/>
  <c r="F9" i="9"/>
  <c r="E9" i="9"/>
  <c r="I9" i="9" s="1"/>
  <c r="F8" i="9"/>
  <c r="E8" i="9"/>
  <c r="G8" i="9" s="1"/>
  <c r="F7" i="9"/>
  <c r="E7" i="9"/>
  <c r="F6" i="9"/>
  <c r="E6" i="9"/>
  <c r="G5" i="9"/>
  <c r="F5" i="9"/>
  <c r="E5" i="9"/>
  <c r="F4" i="9"/>
  <c r="E4" i="9"/>
  <c r="F3" i="9"/>
  <c r="E3" i="9"/>
  <c r="F53" i="8"/>
  <c r="E53" i="8"/>
  <c r="I53" i="8" s="1"/>
  <c r="F52" i="8"/>
  <c r="E52" i="8"/>
  <c r="I52" i="8" s="1"/>
  <c r="F51" i="8"/>
  <c r="E51" i="8"/>
  <c r="F50" i="8"/>
  <c r="E50" i="8"/>
  <c r="F49" i="8"/>
  <c r="E49" i="8"/>
  <c r="G49" i="8" s="1"/>
  <c r="F48" i="8"/>
  <c r="E48" i="8"/>
  <c r="F47" i="8"/>
  <c r="E47" i="8"/>
  <c r="F46" i="8"/>
  <c r="E46" i="8"/>
  <c r="H46" i="8" s="1"/>
  <c r="F45" i="8"/>
  <c r="E45" i="8"/>
  <c r="H45" i="8" s="1"/>
  <c r="F44" i="8"/>
  <c r="E44" i="8"/>
  <c r="F43" i="8"/>
  <c r="E43" i="8"/>
  <c r="F42" i="8"/>
  <c r="E42" i="8"/>
  <c r="F41" i="8"/>
  <c r="E41" i="8"/>
  <c r="G41" i="8" s="1"/>
  <c r="G40" i="8"/>
  <c r="F40" i="8"/>
  <c r="E40" i="8"/>
  <c r="F39" i="8"/>
  <c r="E39" i="8"/>
  <c r="H39" i="8" s="1"/>
  <c r="F38" i="8"/>
  <c r="E38" i="8"/>
  <c r="F37" i="8"/>
  <c r="E37" i="8"/>
  <c r="I37" i="8" s="1"/>
  <c r="F36" i="8"/>
  <c r="E36" i="8"/>
  <c r="I36" i="8" s="1"/>
  <c r="F35" i="8"/>
  <c r="E35" i="8"/>
  <c r="F34" i="8"/>
  <c r="E34" i="8"/>
  <c r="F33" i="8"/>
  <c r="E33" i="8"/>
  <c r="G33" i="8" s="1"/>
  <c r="F32" i="8"/>
  <c r="E32" i="8"/>
  <c r="F31" i="8"/>
  <c r="E31" i="8"/>
  <c r="I31" i="8" s="1"/>
  <c r="F30" i="8"/>
  <c r="E30" i="8"/>
  <c r="H30" i="8" s="1"/>
  <c r="F29" i="8"/>
  <c r="E29" i="8"/>
  <c r="F28" i="8"/>
  <c r="E28" i="8"/>
  <c r="F27" i="8"/>
  <c r="E27" i="8"/>
  <c r="I27" i="8" s="1"/>
  <c r="F26" i="8"/>
  <c r="E26" i="8"/>
  <c r="H26" i="8" s="1"/>
  <c r="F25" i="8"/>
  <c r="E25" i="8"/>
  <c r="F24" i="8"/>
  <c r="E24" i="8"/>
  <c r="F23" i="8"/>
  <c r="E23" i="8"/>
  <c r="F22" i="8"/>
  <c r="E22" i="8"/>
  <c r="H22" i="8" s="1"/>
  <c r="F21" i="8"/>
  <c r="E21" i="8"/>
  <c r="I21" i="8" s="1"/>
  <c r="F20" i="8"/>
  <c r="E20" i="8"/>
  <c r="F19" i="8"/>
  <c r="E19" i="8"/>
  <c r="I19" i="8" s="1"/>
  <c r="F18" i="8"/>
  <c r="E18" i="8"/>
  <c r="H18" i="8" s="1"/>
  <c r="F17" i="8"/>
  <c r="E17" i="8"/>
  <c r="G17" i="8" s="1"/>
  <c r="F16" i="8"/>
  <c r="E16" i="8"/>
  <c r="G16" i="8" s="1"/>
  <c r="F15" i="8"/>
  <c r="E15" i="8"/>
  <c r="F14" i="8"/>
  <c r="E14" i="8"/>
  <c r="F13" i="8"/>
  <c r="E13" i="8"/>
  <c r="I13" i="8" s="1"/>
  <c r="F12" i="8"/>
  <c r="E12" i="8"/>
  <c r="F11" i="8"/>
  <c r="E11" i="8"/>
  <c r="I11" i="8" s="1"/>
  <c r="F10" i="8"/>
  <c r="E10" i="8"/>
  <c r="F9" i="8"/>
  <c r="E9" i="8"/>
  <c r="F8" i="8"/>
  <c r="E8" i="8"/>
  <c r="F7" i="8"/>
  <c r="E7" i="8"/>
  <c r="F6" i="8"/>
  <c r="E6" i="8"/>
  <c r="H6" i="8" s="1"/>
  <c r="F5" i="8"/>
  <c r="E5" i="8"/>
  <c r="F4" i="8"/>
  <c r="G4" i="8" s="1"/>
  <c r="E4" i="8"/>
  <c r="F3" i="8"/>
  <c r="E3" i="8"/>
  <c r="F53" i="7"/>
  <c r="E53" i="7"/>
  <c r="F52" i="7"/>
  <c r="E52" i="7"/>
  <c r="F51" i="7"/>
  <c r="E51" i="7"/>
  <c r="F50" i="7"/>
  <c r="E50" i="7"/>
  <c r="H50" i="7" s="1"/>
  <c r="F49" i="7"/>
  <c r="I49" i="7" s="1"/>
  <c r="E49" i="7"/>
  <c r="F48" i="7"/>
  <c r="E48" i="7"/>
  <c r="F47" i="7"/>
  <c r="E47" i="7"/>
  <c r="F46" i="7"/>
  <c r="E46" i="7"/>
  <c r="F45" i="7"/>
  <c r="E45" i="7"/>
  <c r="F44" i="7"/>
  <c r="E44" i="7"/>
  <c r="F43" i="7"/>
  <c r="E43" i="7"/>
  <c r="F42" i="7"/>
  <c r="E42" i="7"/>
  <c r="H42" i="7" s="1"/>
  <c r="F41" i="7"/>
  <c r="E41" i="7"/>
  <c r="F40" i="7"/>
  <c r="E40" i="7"/>
  <c r="I40" i="7" s="1"/>
  <c r="F39" i="7"/>
  <c r="E39" i="7"/>
  <c r="F38" i="7"/>
  <c r="E38" i="7"/>
  <c r="F37" i="7"/>
  <c r="E37" i="7"/>
  <c r="F36" i="7"/>
  <c r="E36" i="7"/>
  <c r="F35" i="7"/>
  <c r="E35" i="7"/>
  <c r="F34" i="7"/>
  <c r="E34" i="7"/>
  <c r="F33" i="7"/>
  <c r="E33" i="7"/>
  <c r="G33" i="7" s="1"/>
  <c r="F32" i="7"/>
  <c r="E32" i="7"/>
  <c r="H32" i="7" s="1"/>
  <c r="F31" i="7"/>
  <c r="E31" i="7"/>
  <c r="F30" i="7"/>
  <c r="E30" i="7"/>
  <c r="F29" i="7"/>
  <c r="E29" i="7"/>
  <c r="F28" i="7"/>
  <c r="E28" i="7"/>
  <c r="I28" i="7" s="1"/>
  <c r="F27" i="7"/>
  <c r="E27" i="7"/>
  <c r="F26" i="7"/>
  <c r="E26" i="7"/>
  <c r="I26" i="7" s="1"/>
  <c r="F25" i="7"/>
  <c r="E25" i="7"/>
  <c r="F24" i="7"/>
  <c r="E24" i="7"/>
  <c r="H24" i="7" s="1"/>
  <c r="F23" i="7"/>
  <c r="E23" i="7"/>
  <c r="I23" i="7" s="1"/>
  <c r="F22" i="7"/>
  <c r="E22" i="7"/>
  <c r="F21" i="7"/>
  <c r="E21" i="7"/>
  <c r="I21" i="7" s="1"/>
  <c r="F20" i="7"/>
  <c r="E20" i="7"/>
  <c r="F19" i="7"/>
  <c r="E19" i="7"/>
  <c r="F18" i="7"/>
  <c r="I18" i="7" s="1"/>
  <c r="E18" i="7"/>
  <c r="F17" i="7"/>
  <c r="E17" i="7"/>
  <c r="G17" i="7" s="1"/>
  <c r="F16" i="7"/>
  <c r="E16" i="7"/>
  <c r="F15" i="7"/>
  <c r="E15" i="7"/>
  <c r="F14" i="7"/>
  <c r="E14" i="7"/>
  <c r="F13" i="7"/>
  <c r="E13" i="7"/>
  <c r="F12" i="7"/>
  <c r="E12" i="7"/>
  <c r="F11" i="7"/>
  <c r="E11" i="7"/>
  <c r="F10" i="7"/>
  <c r="E10" i="7"/>
  <c r="F9" i="7"/>
  <c r="E9" i="7"/>
  <c r="F8" i="7"/>
  <c r="E8" i="7"/>
  <c r="F7" i="7"/>
  <c r="E7" i="7"/>
  <c r="F6" i="7"/>
  <c r="E6" i="7"/>
  <c r="F5" i="7"/>
  <c r="E5" i="7"/>
  <c r="I5" i="7" s="1"/>
  <c r="F4" i="7"/>
  <c r="E4" i="7"/>
  <c r="F3" i="7"/>
  <c r="E3" i="7"/>
  <c r="F53" i="6"/>
  <c r="E53" i="6"/>
  <c r="F52" i="6"/>
  <c r="E52" i="6"/>
  <c r="F51" i="6"/>
  <c r="E51" i="6"/>
  <c r="I51" i="6" s="1"/>
  <c r="F50" i="6"/>
  <c r="I50" i="6" s="1"/>
  <c r="E50" i="6"/>
  <c r="F49" i="6"/>
  <c r="E49" i="6"/>
  <c r="F48" i="6"/>
  <c r="G48" i="6" s="1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H42" i="6" s="1"/>
  <c r="F41" i="6"/>
  <c r="E41" i="6"/>
  <c r="F40" i="6"/>
  <c r="E40" i="6"/>
  <c r="F39" i="6"/>
  <c r="E39" i="6"/>
  <c r="F38" i="6"/>
  <c r="E38" i="6"/>
  <c r="I38" i="6" s="1"/>
  <c r="F37" i="6"/>
  <c r="E37" i="6"/>
  <c r="F36" i="6"/>
  <c r="E36" i="6"/>
  <c r="F35" i="6"/>
  <c r="E35" i="6"/>
  <c r="F34" i="6"/>
  <c r="E34" i="6"/>
  <c r="F33" i="6"/>
  <c r="E33" i="6"/>
  <c r="F32" i="6"/>
  <c r="G32" i="6" s="1"/>
  <c r="E32" i="6"/>
  <c r="F31" i="6"/>
  <c r="E31" i="6"/>
  <c r="I31" i="6" s="1"/>
  <c r="F30" i="6"/>
  <c r="E30" i="6"/>
  <c r="F29" i="6"/>
  <c r="E29" i="6"/>
  <c r="F28" i="6"/>
  <c r="E28" i="6"/>
  <c r="F27" i="6"/>
  <c r="E27" i="6"/>
  <c r="I27" i="6" s="1"/>
  <c r="F26" i="6"/>
  <c r="E26" i="6"/>
  <c r="F25" i="6"/>
  <c r="E25" i="6"/>
  <c r="F24" i="6"/>
  <c r="E24" i="6"/>
  <c r="F23" i="6"/>
  <c r="E23" i="6"/>
  <c r="I23" i="6" s="1"/>
  <c r="F22" i="6"/>
  <c r="E22" i="6"/>
  <c r="F21" i="6"/>
  <c r="E21" i="6"/>
  <c r="F20" i="6"/>
  <c r="E20" i="6"/>
  <c r="F19" i="6"/>
  <c r="E19" i="6"/>
  <c r="I19" i="6" s="1"/>
  <c r="F18" i="6"/>
  <c r="E18" i="6"/>
  <c r="F17" i="6"/>
  <c r="E17" i="6"/>
  <c r="F16" i="6"/>
  <c r="E16" i="6"/>
  <c r="F15" i="6"/>
  <c r="E15" i="6"/>
  <c r="I15" i="6" s="1"/>
  <c r="F14" i="6"/>
  <c r="E14" i="6"/>
  <c r="I14" i="6" s="1"/>
  <c r="F13" i="6"/>
  <c r="E13" i="6"/>
  <c r="F12" i="6"/>
  <c r="E12" i="6"/>
  <c r="F11" i="6"/>
  <c r="E11" i="6"/>
  <c r="F10" i="6"/>
  <c r="E10" i="6"/>
  <c r="H10" i="6" s="1"/>
  <c r="F9" i="6"/>
  <c r="E9" i="6"/>
  <c r="F8" i="6"/>
  <c r="E8" i="6"/>
  <c r="F7" i="6"/>
  <c r="E7" i="6"/>
  <c r="F6" i="6"/>
  <c r="E6" i="6"/>
  <c r="I6" i="6" s="1"/>
  <c r="F5" i="6"/>
  <c r="E5" i="6"/>
  <c r="F4" i="6"/>
  <c r="E4" i="6"/>
  <c r="F3" i="6"/>
  <c r="E3" i="6"/>
  <c r="F53" i="5"/>
  <c r="E53" i="5"/>
  <c r="I53" i="5" s="1"/>
  <c r="F52" i="5"/>
  <c r="E52" i="5"/>
  <c r="I52" i="5" s="1"/>
  <c r="F51" i="5"/>
  <c r="E51" i="5"/>
  <c r="I50" i="5"/>
  <c r="F50" i="5"/>
  <c r="E50" i="5"/>
  <c r="H50" i="5" s="1"/>
  <c r="F49" i="5"/>
  <c r="E49" i="5"/>
  <c r="G49" i="5" s="1"/>
  <c r="I48" i="5"/>
  <c r="H48" i="5"/>
  <c r="F48" i="5"/>
  <c r="E48" i="5"/>
  <c r="G48" i="5" s="1"/>
  <c r="J48" i="5" s="1"/>
  <c r="K48" i="5" s="1"/>
  <c r="F47" i="5"/>
  <c r="I47" i="5" s="1"/>
  <c r="E47" i="5"/>
  <c r="F46" i="5"/>
  <c r="E46" i="5"/>
  <c r="F45" i="5"/>
  <c r="E45" i="5"/>
  <c r="F44" i="5"/>
  <c r="E44" i="5"/>
  <c r="I44" i="5" s="1"/>
  <c r="F43" i="5"/>
  <c r="E43" i="5"/>
  <c r="I42" i="5"/>
  <c r="F42" i="5"/>
  <c r="E42" i="5"/>
  <c r="F41" i="5"/>
  <c r="E41" i="5"/>
  <c r="G41" i="5" s="1"/>
  <c r="H40" i="5"/>
  <c r="G40" i="5"/>
  <c r="F40" i="5"/>
  <c r="E40" i="5"/>
  <c r="I40" i="5" s="1"/>
  <c r="F39" i="5"/>
  <c r="I39" i="5" s="1"/>
  <c r="E39" i="5"/>
  <c r="F38" i="5"/>
  <c r="E38" i="5"/>
  <c r="F37" i="5"/>
  <c r="E37" i="5"/>
  <c r="F36" i="5"/>
  <c r="E36" i="5"/>
  <c r="F35" i="5"/>
  <c r="E35" i="5"/>
  <c r="F34" i="5"/>
  <c r="E34" i="5"/>
  <c r="H34" i="5" s="1"/>
  <c r="I33" i="5"/>
  <c r="H33" i="5"/>
  <c r="F33" i="5"/>
  <c r="E33" i="5"/>
  <c r="G33" i="5" s="1"/>
  <c r="F32" i="5"/>
  <c r="E32" i="5"/>
  <c r="I32" i="5" s="1"/>
  <c r="F31" i="5"/>
  <c r="I31" i="5" s="1"/>
  <c r="E31" i="5"/>
  <c r="F30" i="5"/>
  <c r="E30" i="5"/>
  <c r="F29" i="5"/>
  <c r="E29" i="5"/>
  <c r="F28" i="5"/>
  <c r="E28" i="5"/>
  <c r="F27" i="5"/>
  <c r="E27" i="5"/>
  <c r="I26" i="5"/>
  <c r="F26" i="5"/>
  <c r="E26" i="5"/>
  <c r="H26" i="5" s="1"/>
  <c r="H25" i="5"/>
  <c r="F25" i="5"/>
  <c r="E25" i="5"/>
  <c r="H24" i="5"/>
  <c r="F24" i="5"/>
  <c r="G24" i="5" s="1"/>
  <c r="E24" i="5"/>
  <c r="I24" i="5" s="1"/>
  <c r="F23" i="5"/>
  <c r="I23" i="5" s="1"/>
  <c r="E23" i="5"/>
  <c r="F22" i="5"/>
  <c r="E22" i="5"/>
  <c r="F21" i="5"/>
  <c r="E21" i="5"/>
  <c r="F20" i="5"/>
  <c r="E20" i="5"/>
  <c r="F19" i="5"/>
  <c r="E19" i="5"/>
  <c r="I18" i="5"/>
  <c r="F18" i="5"/>
  <c r="E18" i="5"/>
  <c r="H18" i="5" s="1"/>
  <c r="F17" i="5"/>
  <c r="E17" i="5"/>
  <c r="G17" i="5" s="1"/>
  <c r="I16" i="5"/>
  <c r="H16" i="5"/>
  <c r="F16" i="5"/>
  <c r="E16" i="5"/>
  <c r="G16" i="5" s="1"/>
  <c r="J16" i="5" s="1"/>
  <c r="K16" i="5" s="1"/>
  <c r="F15" i="5"/>
  <c r="H15" i="5" s="1"/>
  <c r="E15" i="5"/>
  <c r="I15" i="5" s="1"/>
  <c r="F14" i="5"/>
  <c r="E14" i="5"/>
  <c r="F13" i="5"/>
  <c r="E13" i="5"/>
  <c r="F12" i="5"/>
  <c r="E12" i="5"/>
  <c r="F11" i="5"/>
  <c r="E11" i="5"/>
  <c r="I11" i="5" s="1"/>
  <c r="F10" i="5"/>
  <c r="I10" i="5" s="1"/>
  <c r="E10" i="5"/>
  <c r="F9" i="5"/>
  <c r="E9" i="5"/>
  <c r="G9" i="5" s="1"/>
  <c r="H8" i="5"/>
  <c r="G8" i="5"/>
  <c r="F8" i="5"/>
  <c r="E8" i="5"/>
  <c r="I8" i="5" s="1"/>
  <c r="F7" i="5"/>
  <c r="H7" i="5" s="1"/>
  <c r="E7" i="5"/>
  <c r="I7" i="5" s="1"/>
  <c r="F6" i="5"/>
  <c r="E6" i="5"/>
  <c r="F5" i="5"/>
  <c r="E5" i="5"/>
  <c r="I5" i="5" s="1"/>
  <c r="F4" i="5"/>
  <c r="E4" i="5"/>
  <c r="F3" i="5"/>
  <c r="E3" i="5"/>
  <c r="I3" i="5" s="1"/>
  <c r="F53" i="4"/>
  <c r="E53" i="4"/>
  <c r="I53" i="4" s="1"/>
  <c r="F52" i="4"/>
  <c r="I52" i="4" s="1"/>
  <c r="E52" i="4"/>
  <c r="F51" i="4"/>
  <c r="E51" i="4"/>
  <c r="I51" i="4" s="1"/>
  <c r="F50" i="4"/>
  <c r="E50" i="4"/>
  <c r="H50" i="4" s="1"/>
  <c r="F49" i="4"/>
  <c r="E49" i="4"/>
  <c r="F48" i="4"/>
  <c r="E48" i="4"/>
  <c r="I47" i="4"/>
  <c r="F47" i="4"/>
  <c r="E47" i="4"/>
  <c r="H47" i="4" s="1"/>
  <c r="F46" i="4"/>
  <c r="I46" i="4" s="1"/>
  <c r="E46" i="4"/>
  <c r="G46" i="4" s="1"/>
  <c r="F45" i="4"/>
  <c r="E45" i="4"/>
  <c r="F44" i="4"/>
  <c r="E44" i="4"/>
  <c r="I44" i="4" s="1"/>
  <c r="F43" i="4"/>
  <c r="E43" i="4"/>
  <c r="F42" i="4"/>
  <c r="E42" i="4"/>
  <c r="I41" i="4"/>
  <c r="F41" i="4"/>
  <c r="E41" i="4"/>
  <c r="F40" i="4"/>
  <c r="E40" i="4"/>
  <c r="G40" i="4" s="1"/>
  <c r="I39" i="4"/>
  <c r="H39" i="4"/>
  <c r="F39" i="4"/>
  <c r="E39" i="4"/>
  <c r="G39" i="4" s="1"/>
  <c r="J39" i="4" s="1"/>
  <c r="K39" i="4" s="1"/>
  <c r="F38" i="4"/>
  <c r="E38" i="4"/>
  <c r="G38" i="4" s="1"/>
  <c r="F37" i="4"/>
  <c r="E37" i="4"/>
  <c r="I37" i="4" s="1"/>
  <c r="F36" i="4"/>
  <c r="E36" i="4"/>
  <c r="I36" i="4" s="1"/>
  <c r="F35" i="4"/>
  <c r="E35" i="4"/>
  <c r="I35" i="4" s="1"/>
  <c r="F34" i="4"/>
  <c r="E34" i="4"/>
  <c r="H34" i="4" s="1"/>
  <c r="F33" i="4"/>
  <c r="I33" i="4" s="1"/>
  <c r="E33" i="4"/>
  <c r="F32" i="4"/>
  <c r="E32" i="4"/>
  <c r="I31" i="4"/>
  <c r="G31" i="4"/>
  <c r="F31" i="4"/>
  <c r="E31" i="4"/>
  <c r="H31" i="4" s="1"/>
  <c r="F30" i="4"/>
  <c r="E30" i="4"/>
  <c r="G30" i="4" s="1"/>
  <c r="F29" i="4"/>
  <c r="E29" i="4"/>
  <c r="F28" i="4"/>
  <c r="E28" i="4"/>
  <c r="F27" i="4"/>
  <c r="E27" i="4"/>
  <c r="I27" i="4" s="1"/>
  <c r="F26" i="4"/>
  <c r="E26" i="4"/>
  <c r="I25" i="4"/>
  <c r="F25" i="4"/>
  <c r="E25" i="4"/>
  <c r="G25" i="4" s="1"/>
  <c r="F24" i="4"/>
  <c r="E24" i="4"/>
  <c r="G24" i="4" s="1"/>
  <c r="H23" i="4"/>
  <c r="F23" i="4"/>
  <c r="G23" i="4" s="1"/>
  <c r="E23" i="4"/>
  <c r="I23" i="4" s="1"/>
  <c r="F22" i="4"/>
  <c r="E22" i="4"/>
  <c r="G22" i="4" s="1"/>
  <c r="F21" i="4"/>
  <c r="E21" i="4"/>
  <c r="I21" i="4" s="1"/>
  <c r="F20" i="4"/>
  <c r="E20" i="4"/>
  <c r="I20" i="4" s="1"/>
  <c r="F19" i="4"/>
  <c r="E19" i="4"/>
  <c r="I19" i="4" s="1"/>
  <c r="F18" i="4"/>
  <c r="E18" i="4"/>
  <c r="H18" i="4" s="1"/>
  <c r="F17" i="4"/>
  <c r="E17" i="4"/>
  <c r="I16" i="4"/>
  <c r="F16" i="4"/>
  <c r="E16" i="4"/>
  <c r="G16" i="4" s="1"/>
  <c r="F15" i="4"/>
  <c r="E15" i="4"/>
  <c r="I15" i="4" s="1"/>
  <c r="F14" i="4"/>
  <c r="E14" i="4"/>
  <c r="G14" i="4" s="1"/>
  <c r="F13" i="4"/>
  <c r="E13" i="4"/>
  <c r="F12" i="4"/>
  <c r="E12" i="4"/>
  <c r="F11" i="4"/>
  <c r="E11" i="4"/>
  <c r="F10" i="4"/>
  <c r="E10" i="4"/>
  <c r="H10" i="4" s="1"/>
  <c r="F9" i="4"/>
  <c r="E9" i="4"/>
  <c r="G9" i="4" s="1"/>
  <c r="I8" i="4"/>
  <c r="H8" i="4"/>
  <c r="F8" i="4"/>
  <c r="E8" i="4"/>
  <c r="F7" i="4"/>
  <c r="E7" i="4"/>
  <c r="I7" i="4" s="1"/>
  <c r="G6" i="4"/>
  <c r="F6" i="4"/>
  <c r="I6" i="4" s="1"/>
  <c r="E6" i="4"/>
  <c r="F5" i="4"/>
  <c r="E5" i="4"/>
  <c r="I5" i="4" s="1"/>
  <c r="F4" i="4"/>
  <c r="E4" i="4"/>
  <c r="I4" i="4" s="1"/>
  <c r="F3" i="4"/>
  <c r="E3" i="4"/>
  <c r="I3" i="4" s="1"/>
  <c r="F53" i="3"/>
  <c r="E53" i="3"/>
  <c r="I53" i="3" s="1"/>
  <c r="F52" i="3"/>
  <c r="E52" i="3"/>
  <c r="F51" i="3"/>
  <c r="E51" i="3"/>
  <c r="F50" i="3"/>
  <c r="E50" i="3"/>
  <c r="F49" i="3"/>
  <c r="E49" i="3"/>
  <c r="H49" i="3" s="1"/>
  <c r="H48" i="3"/>
  <c r="F48" i="3"/>
  <c r="E48" i="3"/>
  <c r="I48" i="3" s="1"/>
  <c r="F47" i="3"/>
  <c r="E47" i="3"/>
  <c r="F46" i="3"/>
  <c r="E46" i="3"/>
  <c r="F45" i="3"/>
  <c r="E45" i="3"/>
  <c r="F44" i="3"/>
  <c r="E44" i="3"/>
  <c r="F43" i="3"/>
  <c r="E43" i="3"/>
  <c r="F42" i="3"/>
  <c r="E42" i="3"/>
  <c r="F41" i="3"/>
  <c r="H41" i="3" s="1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H32" i="3" s="1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H25" i="3" s="1"/>
  <c r="E25" i="3"/>
  <c r="F24" i="3"/>
  <c r="E24" i="3"/>
  <c r="G24" i="3" s="1"/>
  <c r="F23" i="3"/>
  <c r="E23" i="3"/>
  <c r="F22" i="3"/>
  <c r="E22" i="3"/>
  <c r="F21" i="3"/>
  <c r="E21" i="3"/>
  <c r="F20" i="3"/>
  <c r="E20" i="3"/>
  <c r="F19" i="3"/>
  <c r="E19" i="3"/>
  <c r="F18" i="3"/>
  <c r="I18" i="3" s="1"/>
  <c r="E18" i="3"/>
  <c r="F17" i="3"/>
  <c r="E17" i="3"/>
  <c r="F16" i="3"/>
  <c r="E16" i="3"/>
  <c r="I16" i="3" s="1"/>
  <c r="F15" i="3"/>
  <c r="E15" i="3"/>
  <c r="F14" i="3"/>
  <c r="E14" i="3"/>
  <c r="F13" i="3"/>
  <c r="E13" i="3"/>
  <c r="F12" i="3"/>
  <c r="E12" i="3"/>
  <c r="F11" i="3"/>
  <c r="E11" i="3"/>
  <c r="G11" i="3" s="1"/>
  <c r="F10" i="3"/>
  <c r="E10" i="3"/>
  <c r="F9" i="3"/>
  <c r="E9" i="3"/>
  <c r="F8" i="3"/>
  <c r="E8" i="3"/>
  <c r="F7" i="3"/>
  <c r="E7" i="3"/>
  <c r="H7" i="3" s="1"/>
  <c r="F6" i="3"/>
  <c r="E6" i="3"/>
  <c r="F5" i="3"/>
  <c r="E5" i="3"/>
  <c r="F4" i="3"/>
  <c r="E4" i="3"/>
  <c r="F3" i="3"/>
  <c r="E3" i="3"/>
  <c r="G3" i="3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3" i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3" i="2"/>
  <c r="F53" i="2"/>
  <c r="E53" i="2"/>
  <c r="I53" i="2" s="1"/>
  <c r="F52" i="2"/>
  <c r="E52" i="2"/>
  <c r="H52" i="2" s="1"/>
  <c r="F51" i="2"/>
  <c r="E51" i="2"/>
  <c r="F50" i="2"/>
  <c r="E50" i="2"/>
  <c r="F49" i="2"/>
  <c r="E49" i="2"/>
  <c r="F48" i="2"/>
  <c r="E48" i="2"/>
  <c r="F47" i="2"/>
  <c r="E47" i="2"/>
  <c r="G47" i="2" s="1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H39" i="2" s="1"/>
  <c r="F38" i="2"/>
  <c r="E38" i="2"/>
  <c r="F37" i="2"/>
  <c r="E37" i="2"/>
  <c r="F36" i="2"/>
  <c r="G36" i="2" s="1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I29" i="2" s="1"/>
  <c r="E29" i="2"/>
  <c r="F28" i="2"/>
  <c r="E28" i="2"/>
  <c r="F27" i="2"/>
  <c r="E27" i="2"/>
  <c r="F26" i="2"/>
  <c r="E26" i="2"/>
  <c r="F25" i="2"/>
  <c r="E25" i="2"/>
  <c r="F24" i="2"/>
  <c r="H24" i="2" s="1"/>
  <c r="E24" i="2"/>
  <c r="F23" i="2"/>
  <c r="E23" i="2"/>
  <c r="F22" i="2"/>
  <c r="E22" i="2"/>
  <c r="F21" i="2"/>
  <c r="E21" i="2"/>
  <c r="F20" i="2"/>
  <c r="E20" i="2"/>
  <c r="F19" i="2"/>
  <c r="E19" i="2"/>
  <c r="H19" i="2" s="1"/>
  <c r="F18" i="2"/>
  <c r="E18" i="2"/>
  <c r="F17" i="2"/>
  <c r="E17" i="2"/>
  <c r="F16" i="2"/>
  <c r="E16" i="2"/>
  <c r="F15" i="2"/>
  <c r="E15" i="2"/>
  <c r="I15" i="2" s="1"/>
  <c r="F14" i="2"/>
  <c r="E14" i="2"/>
  <c r="F13" i="2"/>
  <c r="E13" i="2"/>
  <c r="F12" i="2"/>
  <c r="I12" i="2" s="1"/>
  <c r="E12" i="2"/>
  <c r="F11" i="2"/>
  <c r="E11" i="2"/>
  <c r="H11" i="2" s="1"/>
  <c r="F10" i="2"/>
  <c r="E10" i="2"/>
  <c r="F9" i="2"/>
  <c r="E9" i="2"/>
  <c r="F8" i="2"/>
  <c r="E8" i="2"/>
  <c r="F7" i="2"/>
  <c r="E7" i="2"/>
  <c r="G7" i="2" s="1"/>
  <c r="F6" i="2"/>
  <c r="E6" i="2"/>
  <c r="F5" i="2"/>
  <c r="E5" i="2"/>
  <c r="F4" i="2"/>
  <c r="E4" i="2"/>
  <c r="F3" i="2"/>
  <c r="E3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E4" i="1"/>
  <c r="G4" i="1" s="1"/>
  <c r="E5" i="1"/>
  <c r="G5" i="1" s="1"/>
  <c r="E6" i="1"/>
  <c r="H6" i="1" s="1"/>
  <c r="E7" i="1"/>
  <c r="H7" i="1" s="1"/>
  <c r="E8" i="1"/>
  <c r="H8" i="1" s="1"/>
  <c r="E9" i="1"/>
  <c r="I9" i="1" s="1"/>
  <c r="E10" i="1"/>
  <c r="I10" i="1" s="1"/>
  <c r="E11" i="1"/>
  <c r="G11" i="1" s="1"/>
  <c r="E12" i="1"/>
  <c r="G12" i="1" s="1"/>
  <c r="E13" i="1"/>
  <c r="G13" i="1" s="1"/>
  <c r="E14" i="1"/>
  <c r="H14" i="1" s="1"/>
  <c r="E15" i="1"/>
  <c r="H15" i="1" s="1"/>
  <c r="E16" i="1"/>
  <c r="H16" i="1" s="1"/>
  <c r="E17" i="1"/>
  <c r="I17" i="1" s="1"/>
  <c r="E18" i="1"/>
  <c r="I18" i="1" s="1"/>
  <c r="E19" i="1"/>
  <c r="G19" i="1" s="1"/>
  <c r="E20" i="1"/>
  <c r="G20" i="1" s="1"/>
  <c r="E21" i="1"/>
  <c r="G21" i="1" s="1"/>
  <c r="E22" i="1"/>
  <c r="H22" i="1" s="1"/>
  <c r="E23" i="1"/>
  <c r="H23" i="1" s="1"/>
  <c r="E24" i="1"/>
  <c r="H24" i="1" s="1"/>
  <c r="E25" i="1"/>
  <c r="I25" i="1" s="1"/>
  <c r="E26" i="1"/>
  <c r="I26" i="1" s="1"/>
  <c r="E27" i="1"/>
  <c r="G27" i="1" s="1"/>
  <c r="E28" i="1"/>
  <c r="G28" i="1" s="1"/>
  <c r="E29" i="1"/>
  <c r="G29" i="1" s="1"/>
  <c r="E30" i="1"/>
  <c r="H30" i="1" s="1"/>
  <c r="E31" i="1"/>
  <c r="H31" i="1" s="1"/>
  <c r="E32" i="1"/>
  <c r="H32" i="1" s="1"/>
  <c r="E33" i="1"/>
  <c r="I33" i="1" s="1"/>
  <c r="E34" i="1"/>
  <c r="I34" i="1" s="1"/>
  <c r="E35" i="1"/>
  <c r="G35" i="1" s="1"/>
  <c r="E36" i="1"/>
  <c r="G36" i="1" s="1"/>
  <c r="E37" i="1"/>
  <c r="G37" i="1" s="1"/>
  <c r="E38" i="1"/>
  <c r="H38" i="1" s="1"/>
  <c r="E39" i="1"/>
  <c r="H39" i="1" s="1"/>
  <c r="E40" i="1"/>
  <c r="H40" i="1" s="1"/>
  <c r="E41" i="1"/>
  <c r="I41" i="1" s="1"/>
  <c r="E42" i="1"/>
  <c r="I42" i="1" s="1"/>
  <c r="E43" i="1"/>
  <c r="G43" i="1" s="1"/>
  <c r="E44" i="1"/>
  <c r="G44" i="1" s="1"/>
  <c r="E45" i="1"/>
  <c r="G45" i="1" s="1"/>
  <c r="E46" i="1"/>
  <c r="H46" i="1" s="1"/>
  <c r="E47" i="1"/>
  <c r="H47" i="1" s="1"/>
  <c r="E48" i="1"/>
  <c r="H48" i="1" s="1"/>
  <c r="E49" i="1"/>
  <c r="I49" i="1" s="1"/>
  <c r="E50" i="1"/>
  <c r="I50" i="1" s="1"/>
  <c r="E51" i="1"/>
  <c r="G51" i="1" s="1"/>
  <c r="E52" i="1"/>
  <c r="G52" i="1" s="1"/>
  <c r="E53" i="1"/>
  <c r="G53" i="1" s="1"/>
  <c r="F3" i="1"/>
  <c r="E3" i="1"/>
  <c r="H3" i="1" s="1"/>
  <c r="B14" i="17" l="1"/>
  <c r="B47" i="17"/>
  <c r="B39" i="17"/>
  <c r="B31" i="17"/>
  <c r="B23" i="17"/>
  <c r="B15" i="17"/>
  <c r="B7" i="17"/>
  <c r="B22" i="17"/>
  <c r="B30" i="17"/>
  <c r="B45" i="17"/>
  <c r="B37" i="17"/>
  <c r="B29" i="17"/>
  <c r="B21" i="17"/>
  <c r="B13" i="17"/>
  <c r="B5" i="17"/>
  <c r="B46" i="17"/>
  <c r="B52" i="17"/>
  <c r="B44" i="17"/>
  <c r="B36" i="17"/>
  <c r="B28" i="17"/>
  <c r="B20" i="17"/>
  <c r="B12" i="17"/>
  <c r="B4" i="17"/>
  <c r="B51" i="17"/>
  <c r="B43" i="17"/>
  <c r="B35" i="17"/>
  <c r="B27" i="17"/>
  <c r="B19" i="17"/>
  <c r="B11" i="17"/>
  <c r="B3" i="17"/>
  <c r="B6" i="17"/>
  <c r="B50" i="17"/>
  <c r="B42" i="17"/>
  <c r="B34" i="17"/>
  <c r="B26" i="17"/>
  <c r="B18" i="17"/>
  <c r="B10" i="17"/>
  <c r="B38" i="17"/>
  <c r="B49" i="17"/>
  <c r="B41" i="17"/>
  <c r="B33" i="17"/>
  <c r="B25" i="17"/>
  <c r="B17" i="17"/>
  <c r="B9" i="17"/>
  <c r="B48" i="17"/>
  <c r="B40" i="17"/>
  <c r="B32" i="17"/>
  <c r="B24" i="17"/>
  <c r="B16" i="17"/>
  <c r="B8" i="17"/>
  <c r="G24" i="16"/>
  <c r="K24" i="16" s="1"/>
  <c r="G12" i="16"/>
  <c r="K12" i="16" s="1"/>
  <c r="G28" i="16"/>
  <c r="K28" i="16" s="1"/>
  <c r="G16" i="16"/>
  <c r="K16" i="16" s="1"/>
  <c r="G32" i="16"/>
  <c r="K32" i="16" s="1"/>
  <c r="G4" i="16"/>
  <c r="K4" i="16" s="1"/>
  <c r="G20" i="16"/>
  <c r="K20" i="16" s="1"/>
  <c r="G36" i="16"/>
  <c r="K36" i="16" s="1"/>
  <c r="G6" i="16"/>
  <c r="K6" i="16" s="1"/>
  <c r="G10" i="16"/>
  <c r="K10" i="16" s="1"/>
  <c r="G14" i="16"/>
  <c r="K14" i="16" s="1"/>
  <c r="G18" i="16"/>
  <c r="K18" i="16" s="1"/>
  <c r="G22" i="16"/>
  <c r="K22" i="16" s="1"/>
  <c r="G26" i="16"/>
  <c r="K26" i="16" s="1"/>
  <c r="G30" i="16"/>
  <c r="K30" i="16" s="1"/>
  <c r="G34" i="16"/>
  <c r="K34" i="16" s="1"/>
  <c r="G38" i="16"/>
  <c r="K38" i="16" s="1"/>
  <c r="G42" i="16"/>
  <c r="K42" i="16" s="1"/>
  <c r="G46" i="16"/>
  <c r="K46" i="16" s="1"/>
  <c r="G50" i="16"/>
  <c r="K50" i="16" s="1"/>
  <c r="G7" i="16"/>
  <c r="K7" i="16" s="1"/>
  <c r="G11" i="16"/>
  <c r="K11" i="16" s="1"/>
  <c r="G15" i="16"/>
  <c r="K15" i="16" s="1"/>
  <c r="G19" i="16"/>
  <c r="K19" i="16" s="1"/>
  <c r="G23" i="16"/>
  <c r="K23" i="16" s="1"/>
  <c r="G27" i="16"/>
  <c r="K27" i="16" s="1"/>
  <c r="G31" i="16"/>
  <c r="K31" i="16" s="1"/>
  <c r="G35" i="16"/>
  <c r="K35" i="16" s="1"/>
  <c r="G39" i="16"/>
  <c r="K39" i="16" s="1"/>
  <c r="G43" i="16"/>
  <c r="K43" i="16" s="1"/>
  <c r="G47" i="16"/>
  <c r="K47" i="16" s="1"/>
  <c r="G51" i="16"/>
  <c r="K51" i="16" s="1"/>
  <c r="G40" i="16"/>
  <c r="K40" i="16" s="1"/>
  <c r="G44" i="16"/>
  <c r="K44" i="16" s="1"/>
  <c r="G48" i="16"/>
  <c r="K48" i="16" s="1"/>
  <c r="G52" i="16"/>
  <c r="K52" i="16" s="1"/>
  <c r="G5" i="16"/>
  <c r="K5" i="16" s="1"/>
  <c r="G9" i="16"/>
  <c r="K9" i="16" s="1"/>
  <c r="G13" i="16"/>
  <c r="K13" i="16" s="1"/>
  <c r="G17" i="16"/>
  <c r="K17" i="16" s="1"/>
  <c r="G21" i="16"/>
  <c r="K21" i="16" s="1"/>
  <c r="G25" i="16"/>
  <c r="K25" i="16" s="1"/>
  <c r="G29" i="16"/>
  <c r="K29" i="16" s="1"/>
  <c r="G33" i="16"/>
  <c r="K33" i="16" s="1"/>
  <c r="G37" i="16"/>
  <c r="K37" i="16" s="1"/>
  <c r="G41" i="16"/>
  <c r="K41" i="16" s="1"/>
  <c r="G45" i="16"/>
  <c r="K45" i="16" s="1"/>
  <c r="G49" i="16"/>
  <c r="K49" i="16" s="1"/>
  <c r="G6" i="15"/>
  <c r="K6" i="15" s="1"/>
  <c r="G10" i="15"/>
  <c r="K10" i="15" s="1"/>
  <c r="G14" i="15"/>
  <c r="K14" i="15" s="1"/>
  <c r="G18" i="15"/>
  <c r="K18" i="15" s="1"/>
  <c r="G22" i="15"/>
  <c r="K22" i="15" s="1"/>
  <c r="G26" i="15"/>
  <c r="K26" i="15" s="1"/>
  <c r="G30" i="15"/>
  <c r="K30" i="15" s="1"/>
  <c r="G34" i="15"/>
  <c r="K34" i="15" s="1"/>
  <c r="G38" i="15"/>
  <c r="K38" i="15" s="1"/>
  <c r="G42" i="15"/>
  <c r="K42" i="15" s="1"/>
  <c r="G46" i="15"/>
  <c r="K46" i="15" s="1"/>
  <c r="G50" i="15"/>
  <c r="K50" i="15" s="1"/>
  <c r="G7" i="15"/>
  <c r="K7" i="15" s="1"/>
  <c r="G11" i="15"/>
  <c r="K11" i="15" s="1"/>
  <c r="G15" i="15"/>
  <c r="K15" i="15" s="1"/>
  <c r="G19" i="15"/>
  <c r="K19" i="15" s="1"/>
  <c r="G23" i="15"/>
  <c r="K23" i="15" s="1"/>
  <c r="G27" i="15"/>
  <c r="K27" i="15" s="1"/>
  <c r="G31" i="15"/>
  <c r="K31" i="15" s="1"/>
  <c r="G35" i="15"/>
  <c r="K35" i="15" s="1"/>
  <c r="G39" i="15"/>
  <c r="K39" i="15" s="1"/>
  <c r="G43" i="15"/>
  <c r="K43" i="15" s="1"/>
  <c r="G47" i="15"/>
  <c r="K47" i="15" s="1"/>
  <c r="G51" i="15"/>
  <c r="K51" i="15" s="1"/>
  <c r="G4" i="15"/>
  <c r="K4" i="15" s="1"/>
  <c r="G8" i="15"/>
  <c r="K8" i="15" s="1"/>
  <c r="G12" i="15"/>
  <c r="K12" i="15" s="1"/>
  <c r="G16" i="15"/>
  <c r="K16" i="15" s="1"/>
  <c r="G20" i="15"/>
  <c r="K20" i="15" s="1"/>
  <c r="G24" i="15"/>
  <c r="K24" i="15" s="1"/>
  <c r="G28" i="15"/>
  <c r="K28" i="15" s="1"/>
  <c r="G32" i="15"/>
  <c r="K32" i="15" s="1"/>
  <c r="G36" i="15"/>
  <c r="K36" i="15" s="1"/>
  <c r="G40" i="15"/>
  <c r="K40" i="15" s="1"/>
  <c r="G44" i="15"/>
  <c r="K44" i="15" s="1"/>
  <c r="G48" i="15"/>
  <c r="K48" i="15" s="1"/>
  <c r="G52" i="15"/>
  <c r="K52" i="15" s="1"/>
  <c r="G5" i="15"/>
  <c r="K5" i="15" s="1"/>
  <c r="G9" i="15"/>
  <c r="K9" i="15" s="1"/>
  <c r="G13" i="15"/>
  <c r="K13" i="15" s="1"/>
  <c r="G17" i="15"/>
  <c r="K17" i="15" s="1"/>
  <c r="G21" i="15"/>
  <c r="K21" i="15" s="1"/>
  <c r="G25" i="15"/>
  <c r="K25" i="15" s="1"/>
  <c r="G29" i="15"/>
  <c r="K29" i="15" s="1"/>
  <c r="G33" i="15"/>
  <c r="K33" i="15" s="1"/>
  <c r="G37" i="15"/>
  <c r="K37" i="15" s="1"/>
  <c r="G41" i="15"/>
  <c r="K41" i="15" s="1"/>
  <c r="G45" i="15"/>
  <c r="K45" i="15" s="1"/>
  <c r="G49" i="15"/>
  <c r="K49" i="15" s="1"/>
  <c r="G6" i="14"/>
  <c r="K6" i="14" s="1"/>
  <c r="G46" i="14"/>
  <c r="K46" i="14" s="1"/>
  <c r="G42" i="14"/>
  <c r="K42" i="14" s="1"/>
  <c r="G3" i="14"/>
  <c r="K3" i="14" s="1"/>
  <c r="G7" i="14"/>
  <c r="K7" i="14" s="1"/>
  <c r="G11" i="14"/>
  <c r="K11" i="14" s="1"/>
  <c r="G15" i="14"/>
  <c r="K15" i="14" s="1"/>
  <c r="G19" i="14"/>
  <c r="K19" i="14" s="1"/>
  <c r="G23" i="14"/>
  <c r="K23" i="14" s="1"/>
  <c r="G27" i="14"/>
  <c r="K27" i="14" s="1"/>
  <c r="G31" i="14"/>
  <c r="K31" i="14" s="1"/>
  <c r="G35" i="14"/>
  <c r="K35" i="14" s="1"/>
  <c r="G39" i="14"/>
  <c r="K39" i="14" s="1"/>
  <c r="G43" i="14"/>
  <c r="K43" i="14" s="1"/>
  <c r="G47" i="14"/>
  <c r="K47" i="14" s="1"/>
  <c r="G51" i="14"/>
  <c r="K51" i="14" s="1"/>
  <c r="G10" i="14"/>
  <c r="K10" i="14" s="1"/>
  <c r="G50" i="14"/>
  <c r="K50" i="14" s="1"/>
  <c r="G38" i="14"/>
  <c r="K38" i="14" s="1"/>
  <c r="G4" i="14"/>
  <c r="K4" i="14" s="1"/>
  <c r="G8" i="14"/>
  <c r="K8" i="14" s="1"/>
  <c r="G12" i="14"/>
  <c r="K12" i="14" s="1"/>
  <c r="G16" i="14"/>
  <c r="K16" i="14" s="1"/>
  <c r="G20" i="14"/>
  <c r="K20" i="14" s="1"/>
  <c r="G24" i="14"/>
  <c r="K24" i="14" s="1"/>
  <c r="G28" i="14"/>
  <c r="K28" i="14" s="1"/>
  <c r="G32" i="14"/>
  <c r="K32" i="14" s="1"/>
  <c r="G36" i="14"/>
  <c r="K36" i="14" s="1"/>
  <c r="G40" i="14"/>
  <c r="K40" i="14" s="1"/>
  <c r="G44" i="14"/>
  <c r="K44" i="14" s="1"/>
  <c r="G48" i="14"/>
  <c r="K48" i="14" s="1"/>
  <c r="G52" i="14"/>
  <c r="K52" i="14" s="1"/>
  <c r="G14" i="14"/>
  <c r="K14" i="14" s="1"/>
  <c r="G30" i="14"/>
  <c r="K30" i="14" s="1"/>
  <c r="G18" i="14"/>
  <c r="K18" i="14" s="1"/>
  <c r="G26" i="14"/>
  <c r="K26" i="14" s="1"/>
  <c r="G5" i="14"/>
  <c r="K5" i="14" s="1"/>
  <c r="G9" i="14"/>
  <c r="K9" i="14" s="1"/>
  <c r="G13" i="14"/>
  <c r="K13" i="14" s="1"/>
  <c r="G17" i="14"/>
  <c r="K17" i="14" s="1"/>
  <c r="G21" i="14"/>
  <c r="K21" i="14" s="1"/>
  <c r="G25" i="14"/>
  <c r="K25" i="14" s="1"/>
  <c r="G29" i="14"/>
  <c r="K29" i="14" s="1"/>
  <c r="G33" i="14"/>
  <c r="K33" i="14" s="1"/>
  <c r="G37" i="14"/>
  <c r="K37" i="14" s="1"/>
  <c r="G41" i="14"/>
  <c r="K41" i="14" s="1"/>
  <c r="G45" i="14"/>
  <c r="K45" i="14" s="1"/>
  <c r="G49" i="14"/>
  <c r="K49" i="14" s="1"/>
  <c r="G22" i="14"/>
  <c r="K22" i="14" s="1"/>
  <c r="I4" i="12"/>
  <c r="I7" i="12"/>
  <c r="G9" i="12"/>
  <c r="H26" i="12"/>
  <c r="H29" i="12"/>
  <c r="I43" i="12"/>
  <c r="J48" i="12"/>
  <c r="K48" i="12" s="1"/>
  <c r="J40" i="12"/>
  <c r="K40" i="12" s="1"/>
  <c r="H4" i="12"/>
  <c r="G7" i="12"/>
  <c r="J7" i="12" s="1"/>
  <c r="K7" i="12" s="1"/>
  <c r="H10" i="12"/>
  <c r="H13" i="12"/>
  <c r="I18" i="12"/>
  <c r="I27" i="12"/>
  <c r="I29" i="12"/>
  <c r="G32" i="12"/>
  <c r="J32" i="12" s="1"/>
  <c r="K32" i="12" s="1"/>
  <c r="I38" i="12"/>
  <c r="G43" i="12"/>
  <c r="I52" i="12"/>
  <c r="J24" i="12"/>
  <c r="K24" i="12" s="1"/>
  <c r="I11" i="12"/>
  <c r="I13" i="12"/>
  <c r="G16" i="12"/>
  <c r="H24" i="12"/>
  <c r="G41" i="12"/>
  <c r="I47" i="12"/>
  <c r="H52" i="12"/>
  <c r="I5" i="12"/>
  <c r="G8" i="12"/>
  <c r="H16" i="12"/>
  <c r="G19" i="12"/>
  <c r="H44" i="12"/>
  <c r="I6" i="12"/>
  <c r="H8" i="12"/>
  <c r="G11" i="12"/>
  <c r="I31" i="12"/>
  <c r="H36" i="12"/>
  <c r="H45" i="12"/>
  <c r="G3" i="12"/>
  <c r="J3" i="12" s="1"/>
  <c r="K3" i="12" s="1"/>
  <c r="I12" i="12"/>
  <c r="I15" i="12"/>
  <c r="G17" i="12"/>
  <c r="H23" i="12"/>
  <c r="J23" i="12" s="1"/>
  <c r="K23" i="12" s="1"/>
  <c r="H28" i="12"/>
  <c r="H34" i="12"/>
  <c r="H37" i="12"/>
  <c r="I42" i="12"/>
  <c r="I51" i="12"/>
  <c r="I53" i="12"/>
  <c r="J15" i="12"/>
  <c r="K15" i="12" s="1"/>
  <c r="H9" i="12"/>
  <c r="J9" i="12" s="1"/>
  <c r="K9" i="12" s="1"/>
  <c r="H17" i="12"/>
  <c r="H25" i="12"/>
  <c r="H33" i="12"/>
  <c r="J33" i="12" s="1"/>
  <c r="K33" i="12" s="1"/>
  <c r="H41" i="12"/>
  <c r="H49" i="12"/>
  <c r="J49" i="12" s="1"/>
  <c r="K49" i="12" s="1"/>
  <c r="I50" i="12"/>
  <c r="I9" i="12"/>
  <c r="I17" i="12"/>
  <c r="I25" i="12"/>
  <c r="I33" i="12"/>
  <c r="I41" i="12"/>
  <c r="I49" i="12"/>
  <c r="G6" i="12"/>
  <c r="G14" i="12"/>
  <c r="G22" i="12"/>
  <c r="G30" i="12"/>
  <c r="H31" i="12"/>
  <c r="G38" i="12"/>
  <c r="H39" i="12"/>
  <c r="J39" i="12" s="1"/>
  <c r="K39" i="12" s="1"/>
  <c r="G46" i="12"/>
  <c r="H47" i="12"/>
  <c r="J47" i="12" s="1"/>
  <c r="K47" i="12" s="1"/>
  <c r="G5" i="12"/>
  <c r="H6" i="12"/>
  <c r="G13" i="12"/>
  <c r="J13" i="12" s="1"/>
  <c r="K13" i="12" s="1"/>
  <c r="H14" i="12"/>
  <c r="G21" i="12"/>
  <c r="J21" i="12" s="1"/>
  <c r="K21" i="12" s="1"/>
  <c r="H22" i="12"/>
  <c r="G29" i="12"/>
  <c r="H30" i="12"/>
  <c r="G37" i="12"/>
  <c r="H38" i="12"/>
  <c r="G45" i="12"/>
  <c r="J45" i="12" s="1"/>
  <c r="K45" i="12" s="1"/>
  <c r="H46" i="12"/>
  <c r="G53" i="12"/>
  <c r="J53" i="12" s="1"/>
  <c r="K53" i="12" s="1"/>
  <c r="G4" i="12"/>
  <c r="J4" i="12" s="1"/>
  <c r="K4" i="12" s="1"/>
  <c r="G12" i="12"/>
  <c r="J12" i="12" s="1"/>
  <c r="K12" i="12" s="1"/>
  <c r="G20" i="12"/>
  <c r="J20" i="12" s="1"/>
  <c r="K20" i="12" s="1"/>
  <c r="G28" i="12"/>
  <c r="G36" i="12"/>
  <c r="J36" i="12" s="1"/>
  <c r="K36" i="12" s="1"/>
  <c r="G44" i="12"/>
  <c r="J44" i="12" s="1"/>
  <c r="K44" i="12" s="1"/>
  <c r="G52" i="12"/>
  <c r="H3" i="12"/>
  <c r="G10" i="12"/>
  <c r="J10" i="12" s="1"/>
  <c r="K10" i="12" s="1"/>
  <c r="H11" i="12"/>
  <c r="J11" i="12" s="1"/>
  <c r="K11" i="12" s="1"/>
  <c r="G18" i="12"/>
  <c r="J18" i="12" s="1"/>
  <c r="K18" i="12" s="1"/>
  <c r="H19" i="12"/>
  <c r="G26" i="12"/>
  <c r="J26" i="12" s="1"/>
  <c r="K26" i="12" s="1"/>
  <c r="H27" i="12"/>
  <c r="J27" i="12" s="1"/>
  <c r="K27" i="12" s="1"/>
  <c r="G34" i="12"/>
  <c r="H35" i="12"/>
  <c r="J35" i="12" s="1"/>
  <c r="K35" i="12" s="1"/>
  <c r="G42" i="12"/>
  <c r="H43" i="12"/>
  <c r="G50" i="12"/>
  <c r="J50" i="12" s="1"/>
  <c r="K50" i="12" s="1"/>
  <c r="H51" i="12"/>
  <c r="J51" i="12" s="1"/>
  <c r="K51" i="12" s="1"/>
  <c r="J40" i="11"/>
  <c r="K40" i="11" s="1"/>
  <c r="J48" i="11"/>
  <c r="K48" i="11" s="1"/>
  <c r="I12" i="11"/>
  <c r="G17" i="11"/>
  <c r="G20" i="11"/>
  <c r="G25" i="11"/>
  <c r="G28" i="11"/>
  <c r="G33" i="11"/>
  <c r="G36" i="11"/>
  <c r="H4" i="11"/>
  <c r="I7" i="11"/>
  <c r="H12" i="11"/>
  <c r="I15" i="11"/>
  <c r="H20" i="11"/>
  <c r="I23" i="11"/>
  <c r="H28" i="11"/>
  <c r="I31" i="11"/>
  <c r="H36" i="11"/>
  <c r="I39" i="11"/>
  <c r="G7" i="11"/>
  <c r="J7" i="11" s="1"/>
  <c r="K7" i="11" s="1"/>
  <c r="G15" i="11"/>
  <c r="J15" i="11" s="1"/>
  <c r="K15" i="11" s="1"/>
  <c r="I18" i="11"/>
  <c r="G23" i="11"/>
  <c r="J23" i="11" s="1"/>
  <c r="K23" i="11" s="1"/>
  <c r="G31" i="11"/>
  <c r="J31" i="11" s="1"/>
  <c r="K31" i="11" s="1"/>
  <c r="G34" i="11"/>
  <c r="H37" i="11"/>
  <c r="G39" i="11"/>
  <c r="J39" i="11" s="1"/>
  <c r="K39" i="11" s="1"/>
  <c r="H44" i="11"/>
  <c r="I47" i="11"/>
  <c r="H52" i="11"/>
  <c r="I11" i="11"/>
  <c r="J11" i="11" s="1"/>
  <c r="K11" i="11" s="1"/>
  <c r="I27" i="11"/>
  <c r="I5" i="11"/>
  <c r="I13" i="11"/>
  <c r="I21" i="11"/>
  <c r="I37" i="11"/>
  <c r="I42" i="11"/>
  <c r="I50" i="11"/>
  <c r="G3" i="11"/>
  <c r="I6" i="11"/>
  <c r="G11" i="11"/>
  <c r="I14" i="11"/>
  <c r="G19" i="11"/>
  <c r="J19" i="11" s="1"/>
  <c r="K19" i="11" s="1"/>
  <c r="I22" i="11"/>
  <c r="G27" i="11"/>
  <c r="J27" i="11" s="1"/>
  <c r="K27" i="11" s="1"/>
  <c r="I30" i="11"/>
  <c r="G35" i="11"/>
  <c r="J35" i="11" s="1"/>
  <c r="K35" i="11" s="1"/>
  <c r="I38" i="11"/>
  <c r="I43" i="11"/>
  <c r="I45" i="11"/>
  <c r="I51" i="11"/>
  <c r="I53" i="11"/>
  <c r="J36" i="11"/>
  <c r="K36" i="11" s="1"/>
  <c r="J34" i="11"/>
  <c r="K34" i="11" s="1"/>
  <c r="J3" i="11"/>
  <c r="K3" i="11" s="1"/>
  <c r="I4" i="11"/>
  <c r="J4" i="11" s="1"/>
  <c r="K4" i="11" s="1"/>
  <c r="G18" i="11"/>
  <c r="J18" i="11" s="1"/>
  <c r="K18" i="11" s="1"/>
  <c r="I20" i="11"/>
  <c r="J20" i="11" s="1"/>
  <c r="K20" i="11" s="1"/>
  <c r="G26" i="11"/>
  <c r="J26" i="11" s="1"/>
  <c r="K26" i="11" s="1"/>
  <c r="I28" i="11"/>
  <c r="I36" i="11"/>
  <c r="G8" i="11"/>
  <c r="J8" i="11" s="1"/>
  <c r="K8" i="11" s="1"/>
  <c r="H9" i="11"/>
  <c r="I10" i="11"/>
  <c r="J10" i="11" s="1"/>
  <c r="K10" i="11" s="1"/>
  <c r="G16" i="11"/>
  <c r="J16" i="11" s="1"/>
  <c r="K16" i="11" s="1"/>
  <c r="H17" i="11"/>
  <c r="G24" i="11"/>
  <c r="J24" i="11" s="1"/>
  <c r="K24" i="11" s="1"/>
  <c r="H25" i="11"/>
  <c r="G32" i="11"/>
  <c r="J32" i="11" s="1"/>
  <c r="K32" i="11" s="1"/>
  <c r="H33" i="11"/>
  <c r="I34" i="11"/>
  <c r="H41" i="11"/>
  <c r="J41" i="11" s="1"/>
  <c r="K41" i="11" s="1"/>
  <c r="H49" i="11"/>
  <c r="I9" i="11"/>
  <c r="I17" i="11"/>
  <c r="I25" i="11"/>
  <c r="I33" i="11"/>
  <c r="I41" i="11"/>
  <c r="G47" i="11"/>
  <c r="I49" i="11"/>
  <c r="J49" i="11" s="1"/>
  <c r="K49" i="11" s="1"/>
  <c r="G5" i="11"/>
  <c r="J5" i="11" s="1"/>
  <c r="K5" i="11" s="1"/>
  <c r="H6" i="11"/>
  <c r="J6" i="11" s="1"/>
  <c r="K6" i="11" s="1"/>
  <c r="G13" i="11"/>
  <c r="J13" i="11" s="1"/>
  <c r="K13" i="11" s="1"/>
  <c r="H14" i="11"/>
  <c r="J14" i="11" s="1"/>
  <c r="K14" i="11" s="1"/>
  <c r="G21" i="11"/>
  <c r="H22" i="11"/>
  <c r="J22" i="11" s="1"/>
  <c r="K22" i="11" s="1"/>
  <c r="G29" i="11"/>
  <c r="J29" i="11" s="1"/>
  <c r="K29" i="11" s="1"/>
  <c r="H30" i="11"/>
  <c r="J30" i="11" s="1"/>
  <c r="K30" i="11" s="1"/>
  <c r="G37" i="11"/>
  <c r="J37" i="11" s="1"/>
  <c r="K37" i="11" s="1"/>
  <c r="H38" i="11"/>
  <c r="J38" i="11" s="1"/>
  <c r="K38" i="11" s="1"/>
  <c r="G45" i="11"/>
  <c r="J45" i="11" s="1"/>
  <c r="K45" i="11" s="1"/>
  <c r="H46" i="11"/>
  <c r="J46" i="11" s="1"/>
  <c r="K46" i="11" s="1"/>
  <c r="G53" i="11"/>
  <c r="G12" i="11"/>
  <c r="J12" i="11" s="1"/>
  <c r="K12" i="11" s="1"/>
  <c r="G44" i="11"/>
  <c r="J44" i="11" s="1"/>
  <c r="K44" i="11" s="1"/>
  <c r="G52" i="11"/>
  <c r="J52" i="11" s="1"/>
  <c r="K52" i="11" s="1"/>
  <c r="G42" i="11"/>
  <c r="H43" i="11"/>
  <c r="J43" i="11" s="1"/>
  <c r="K43" i="11" s="1"/>
  <c r="G50" i="11"/>
  <c r="J50" i="11" s="1"/>
  <c r="K50" i="11" s="1"/>
  <c r="H51" i="11"/>
  <c r="I42" i="10"/>
  <c r="I50" i="10"/>
  <c r="G24" i="10"/>
  <c r="H9" i="10"/>
  <c r="I29" i="10"/>
  <c r="I33" i="10"/>
  <c r="H40" i="10"/>
  <c r="G48" i="10"/>
  <c r="I52" i="10"/>
  <c r="I40" i="10"/>
  <c r="H15" i="9"/>
  <c r="H24" i="9"/>
  <c r="I8" i="9"/>
  <c r="G24" i="9"/>
  <c r="I10" i="9"/>
  <c r="H18" i="9"/>
  <c r="I7" i="9"/>
  <c r="H26" i="9"/>
  <c r="H30" i="9"/>
  <c r="I34" i="9"/>
  <c r="I38" i="9"/>
  <c r="I42" i="9"/>
  <c r="H50" i="9"/>
  <c r="I40" i="8"/>
  <c r="I51" i="8"/>
  <c r="G12" i="8"/>
  <c r="H24" i="8"/>
  <c r="G28" i="8"/>
  <c r="I44" i="8"/>
  <c r="H5" i="8"/>
  <c r="H48" i="8"/>
  <c r="I43" i="8"/>
  <c r="I9" i="7"/>
  <c r="I24" i="7"/>
  <c r="H10" i="7"/>
  <c r="I14" i="7"/>
  <c r="I29" i="7"/>
  <c r="I32" i="7"/>
  <c r="H33" i="7"/>
  <c r="J33" i="7" s="1"/>
  <c r="K33" i="7" s="1"/>
  <c r="H8" i="7"/>
  <c r="I12" i="7"/>
  <c r="I16" i="7"/>
  <c r="I20" i="7"/>
  <c r="I33" i="7"/>
  <c r="G9" i="6"/>
  <c r="H13" i="6"/>
  <c r="H21" i="6"/>
  <c r="G41" i="6"/>
  <c r="H45" i="6"/>
  <c r="I53" i="6"/>
  <c r="I26" i="6"/>
  <c r="G3" i="6"/>
  <c r="G35" i="6"/>
  <c r="H8" i="6"/>
  <c r="I12" i="6"/>
  <c r="H16" i="6"/>
  <c r="I20" i="6"/>
  <c r="H24" i="6"/>
  <c r="I28" i="6"/>
  <c r="H40" i="6"/>
  <c r="I44" i="6"/>
  <c r="I48" i="6"/>
  <c r="H7" i="6"/>
  <c r="I22" i="6"/>
  <c r="G33" i="6"/>
  <c r="I40" i="6"/>
  <c r="H4" i="6"/>
  <c r="H49" i="6"/>
  <c r="G8" i="6"/>
  <c r="I34" i="6"/>
  <c r="I46" i="6"/>
  <c r="I8" i="6"/>
  <c r="I16" i="6"/>
  <c r="I32" i="6"/>
  <c r="J32" i="6" s="1"/>
  <c r="K32" i="6" s="1"/>
  <c r="H20" i="6"/>
  <c r="I39" i="6"/>
  <c r="G43" i="6"/>
  <c r="H18" i="6"/>
  <c r="I29" i="6"/>
  <c r="H32" i="6"/>
  <c r="H36" i="6"/>
  <c r="I3" i="7"/>
  <c r="I7" i="7"/>
  <c r="I11" i="7"/>
  <c r="I15" i="7"/>
  <c r="I25" i="7"/>
  <c r="I35" i="7"/>
  <c r="G39" i="7"/>
  <c r="G47" i="7"/>
  <c r="I51" i="7"/>
  <c r="I48" i="7"/>
  <c r="I52" i="7"/>
  <c r="G8" i="7"/>
  <c r="H23" i="7"/>
  <c r="G16" i="7"/>
  <c r="G24" i="7"/>
  <c r="J24" i="7" s="1"/>
  <c r="K24" i="7" s="1"/>
  <c r="I37" i="7"/>
  <c r="G41" i="7"/>
  <c r="I45" i="7"/>
  <c r="I53" i="7"/>
  <c r="H16" i="7"/>
  <c r="I27" i="7"/>
  <c r="I31" i="7"/>
  <c r="I9" i="8"/>
  <c r="H16" i="8"/>
  <c r="I20" i="8"/>
  <c r="I24" i="8"/>
  <c r="H31" i="8"/>
  <c r="I45" i="8"/>
  <c r="I3" i="8"/>
  <c r="I7" i="8"/>
  <c r="J7" i="8" s="1"/>
  <c r="K7" i="8" s="1"/>
  <c r="H10" i="8"/>
  <c r="H14" i="8"/>
  <c r="I16" i="8"/>
  <c r="I32" i="8"/>
  <c r="G38" i="8"/>
  <c r="G48" i="8"/>
  <c r="G7" i="8"/>
  <c r="I14" i="8"/>
  <c r="H25" i="8"/>
  <c r="H29" i="8"/>
  <c r="H7" i="8"/>
  <c r="I8" i="8"/>
  <c r="H33" i="8"/>
  <c r="G36" i="8"/>
  <c r="G46" i="8"/>
  <c r="J46" i="8" s="1"/>
  <c r="K46" i="8" s="1"/>
  <c r="J16" i="8"/>
  <c r="K16" i="8" s="1"/>
  <c r="I33" i="8"/>
  <c r="I46" i="8"/>
  <c r="G23" i="8"/>
  <c r="H34" i="8"/>
  <c r="H40" i="8"/>
  <c r="J40" i="8" s="1"/>
  <c r="K40" i="8" s="1"/>
  <c r="H47" i="8"/>
  <c r="I11" i="9"/>
  <c r="I15" i="9"/>
  <c r="I17" i="9"/>
  <c r="I31" i="9"/>
  <c r="H33" i="9"/>
  <c r="I43" i="9"/>
  <c r="I47" i="9"/>
  <c r="I6" i="9"/>
  <c r="I16" i="9"/>
  <c r="H22" i="9"/>
  <c r="G47" i="9"/>
  <c r="H9" i="9"/>
  <c r="H41" i="9"/>
  <c r="G16" i="9"/>
  <c r="H23" i="9"/>
  <c r="G29" i="9"/>
  <c r="G32" i="9"/>
  <c r="G48" i="9"/>
  <c r="H7" i="9"/>
  <c r="G23" i="9"/>
  <c r="H32" i="9"/>
  <c r="G39" i="9"/>
  <c r="I36" i="9"/>
  <c r="I46" i="9"/>
  <c r="H17" i="9"/>
  <c r="I24" i="9"/>
  <c r="J24" i="9" s="1"/>
  <c r="K24" i="9" s="1"/>
  <c r="I40" i="9"/>
  <c r="H17" i="10"/>
  <c r="G25" i="10"/>
  <c r="I34" i="10"/>
  <c r="I45" i="10"/>
  <c r="I32" i="10"/>
  <c r="H48" i="10"/>
  <c r="J48" i="10" s="1"/>
  <c r="K48" i="10" s="1"/>
  <c r="I8" i="10"/>
  <c r="I15" i="10"/>
  <c r="I25" i="10"/>
  <c r="G45" i="10"/>
  <c r="I48" i="10"/>
  <c r="G29" i="10"/>
  <c r="I5" i="10"/>
  <c r="I23" i="10"/>
  <c r="I30" i="10"/>
  <c r="I43" i="10"/>
  <c r="I53" i="10"/>
  <c r="I13" i="10"/>
  <c r="I24" i="10"/>
  <c r="I27" i="10"/>
  <c r="H50" i="10"/>
  <c r="J40" i="10"/>
  <c r="K40" i="10" s="1"/>
  <c r="I4" i="10"/>
  <c r="I7" i="10"/>
  <c r="I21" i="10"/>
  <c r="H26" i="10"/>
  <c r="G32" i="10"/>
  <c r="I46" i="10"/>
  <c r="I51" i="10"/>
  <c r="G16" i="10"/>
  <c r="J16" i="10" s="1"/>
  <c r="K16" i="10" s="1"/>
  <c r="G21" i="10"/>
  <c r="H24" i="10"/>
  <c r="I26" i="10"/>
  <c r="G8" i="10"/>
  <c r="G13" i="10"/>
  <c r="H16" i="10"/>
  <c r="I18" i="10"/>
  <c r="G33" i="10"/>
  <c r="J33" i="10" s="1"/>
  <c r="K33" i="10" s="1"/>
  <c r="I44" i="10"/>
  <c r="I47" i="10"/>
  <c r="H49" i="10"/>
  <c r="G5" i="10"/>
  <c r="H8" i="10"/>
  <c r="I10" i="10"/>
  <c r="I39" i="10"/>
  <c r="H41" i="10"/>
  <c r="J41" i="10" s="1"/>
  <c r="K41" i="10" s="1"/>
  <c r="I49" i="10"/>
  <c r="G17" i="10"/>
  <c r="J17" i="10" s="1"/>
  <c r="K17" i="10" s="1"/>
  <c r="I28" i="10"/>
  <c r="I31" i="10"/>
  <c r="H33" i="10"/>
  <c r="I41" i="10"/>
  <c r="I3" i="10"/>
  <c r="G9" i="10"/>
  <c r="J9" i="10" s="1"/>
  <c r="K9" i="10" s="1"/>
  <c r="I20" i="10"/>
  <c r="H25" i="10"/>
  <c r="J25" i="10" s="1"/>
  <c r="K25" i="10" s="1"/>
  <c r="I37" i="10"/>
  <c r="H42" i="10"/>
  <c r="G53" i="10"/>
  <c r="H6" i="9"/>
  <c r="H8" i="9"/>
  <c r="J8" i="9" s="1"/>
  <c r="K8" i="9" s="1"/>
  <c r="G13" i="9"/>
  <c r="I27" i="9"/>
  <c r="H34" i="9"/>
  <c r="I39" i="9"/>
  <c r="I44" i="9"/>
  <c r="I48" i="9"/>
  <c r="I51" i="9"/>
  <c r="I4" i="9"/>
  <c r="I14" i="9"/>
  <c r="I21" i="9"/>
  <c r="G25" i="9"/>
  <c r="I5" i="9"/>
  <c r="G7" i="9"/>
  <c r="J7" i="9" s="1"/>
  <c r="K7" i="9" s="1"/>
  <c r="G9" i="9"/>
  <c r="H14" i="9"/>
  <c r="H16" i="9"/>
  <c r="G21" i="9"/>
  <c r="H25" i="9"/>
  <c r="H31" i="9"/>
  <c r="I35" i="9"/>
  <c r="G40" i="9"/>
  <c r="J40" i="9" s="1"/>
  <c r="K40" i="9" s="1"/>
  <c r="H42" i="9"/>
  <c r="I12" i="9"/>
  <c r="I18" i="9"/>
  <c r="I22" i="9"/>
  <c r="I25" i="9"/>
  <c r="I29" i="9"/>
  <c r="G31" i="9"/>
  <c r="J31" i="9" s="1"/>
  <c r="K31" i="9" s="1"/>
  <c r="G33" i="9"/>
  <c r="H38" i="9"/>
  <c r="H40" i="9"/>
  <c r="G45" i="9"/>
  <c r="H49" i="9"/>
  <c r="I53" i="9"/>
  <c r="I49" i="9"/>
  <c r="G15" i="9"/>
  <c r="J15" i="9" s="1"/>
  <c r="K15" i="9" s="1"/>
  <c r="J17" i="9"/>
  <c r="K17" i="9" s="1"/>
  <c r="H39" i="9"/>
  <c r="G53" i="9"/>
  <c r="I3" i="9"/>
  <c r="H10" i="9"/>
  <c r="I20" i="9"/>
  <c r="I26" i="9"/>
  <c r="I30" i="9"/>
  <c r="I33" i="9"/>
  <c r="I37" i="9"/>
  <c r="G41" i="9"/>
  <c r="H46" i="9"/>
  <c r="H9" i="8"/>
  <c r="I15" i="8"/>
  <c r="G24" i="8"/>
  <c r="I39" i="8"/>
  <c r="I48" i="8"/>
  <c r="G22" i="8"/>
  <c r="H41" i="8"/>
  <c r="J41" i="8" s="1"/>
  <c r="K41" i="8" s="1"/>
  <c r="G44" i="8"/>
  <c r="G15" i="8"/>
  <c r="I22" i="8"/>
  <c r="G32" i="8"/>
  <c r="H37" i="8"/>
  <c r="I41" i="8"/>
  <c r="I47" i="8"/>
  <c r="I4" i="8"/>
  <c r="G6" i="8"/>
  <c r="J6" i="8" s="1"/>
  <c r="K6" i="8" s="1"/>
  <c r="G8" i="8"/>
  <c r="H13" i="8"/>
  <c r="H15" i="8"/>
  <c r="H17" i="8"/>
  <c r="G20" i="8"/>
  <c r="I23" i="8"/>
  <c r="G25" i="8"/>
  <c r="I28" i="8"/>
  <c r="G30" i="8"/>
  <c r="J30" i="8" s="1"/>
  <c r="K30" i="8" s="1"/>
  <c r="H32" i="8"/>
  <c r="I35" i="8"/>
  <c r="H38" i="8"/>
  <c r="H42" i="8"/>
  <c r="H49" i="8"/>
  <c r="G52" i="8"/>
  <c r="I6" i="8"/>
  <c r="H8" i="8"/>
  <c r="I17" i="8"/>
  <c r="I30" i="8"/>
  <c r="I49" i="8"/>
  <c r="H23" i="8"/>
  <c r="J23" i="8" s="1"/>
  <c r="K23" i="8" s="1"/>
  <c r="J33" i="8"/>
  <c r="K33" i="8" s="1"/>
  <c r="H50" i="8"/>
  <c r="I5" i="8"/>
  <c r="G9" i="8"/>
  <c r="I12" i="8"/>
  <c r="G14" i="8"/>
  <c r="H21" i="8"/>
  <c r="I25" i="8"/>
  <c r="I29" i="8"/>
  <c r="G31" i="8"/>
  <c r="J31" i="8" s="1"/>
  <c r="K31" i="8" s="1"/>
  <c r="I38" i="8"/>
  <c r="H53" i="8"/>
  <c r="I8" i="7"/>
  <c r="G31" i="7"/>
  <c r="I41" i="7"/>
  <c r="G9" i="7"/>
  <c r="H15" i="7"/>
  <c r="G23" i="7"/>
  <c r="J23" i="7" s="1"/>
  <c r="K23" i="7" s="1"/>
  <c r="H25" i="7"/>
  <c r="G48" i="7"/>
  <c r="H7" i="7"/>
  <c r="G15" i="7"/>
  <c r="H17" i="7"/>
  <c r="H34" i="7"/>
  <c r="G40" i="7"/>
  <c r="I46" i="7"/>
  <c r="H48" i="7"/>
  <c r="I50" i="7"/>
  <c r="I4" i="7"/>
  <c r="G7" i="7"/>
  <c r="H9" i="7"/>
  <c r="I17" i="7"/>
  <c r="H26" i="7"/>
  <c r="G32" i="7"/>
  <c r="J32" i="7" s="1"/>
  <c r="K32" i="7" s="1"/>
  <c r="I38" i="7"/>
  <c r="H40" i="7"/>
  <c r="I42" i="7"/>
  <c r="I13" i="7"/>
  <c r="H18" i="7"/>
  <c r="I30" i="7"/>
  <c r="I34" i="7"/>
  <c r="I43" i="7"/>
  <c r="G49" i="7"/>
  <c r="I22" i="7"/>
  <c r="I47" i="7"/>
  <c r="I39" i="7"/>
  <c r="I44" i="7"/>
  <c r="H49" i="7"/>
  <c r="I6" i="7"/>
  <c r="I10" i="7"/>
  <c r="I19" i="7"/>
  <c r="G25" i="7"/>
  <c r="H31" i="7"/>
  <c r="J31" i="7" s="1"/>
  <c r="K31" i="7" s="1"/>
  <c r="I36" i="7"/>
  <c r="H41" i="7"/>
  <c r="I10" i="6"/>
  <c r="G16" i="6"/>
  <c r="J16" i="6" s="1"/>
  <c r="K16" i="6" s="1"/>
  <c r="I24" i="6"/>
  <c r="I42" i="6"/>
  <c r="H5" i="6"/>
  <c r="I11" i="6"/>
  <c r="I13" i="6"/>
  <c r="G19" i="6"/>
  <c r="G25" i="6"/>
  <c r="H31" i="6"/>
  <c r="H34" i="6"/>
  <c r="H37" i="6"/>
  <c r="I43" i="6"/>
  <c r="I45" i="6"/>
  <c r="H48" i="6"/>
  <c r="J48" i="6" s="1"/>
  <c r="K48" i="6" s="1"/>
  <c r="H28" i="6"/>
  <c r="G40" i="6"/>
  <c r="G51" i="6"/>
  <c r="I3" i="6"/>
  <c r="I5" i="6"/>
  <c r="G11" i="6"/>
  <c r="G17" i="6"/>
  <c r="H23" i="6"/>
  <c r="H26" i="6"/>
  <c r="H29" i="6"/>
  <c r="I35" i="6"/>
  <c r="I37" i="6"/>
  <c r="G49" i="6"/>
  <c r="I52" i="6"/>
  <c r="H15" i="6"/>
  <c r="I47" i="6"/>
  <c r="H52" i="6"/>
  <c r="I4" i="6"/>
  <c r="I7" i="6"/>
  <c r="H12" i="6"/>
  <c r="I18" i="6"/>
  <c r="G24" i="6"/>
  <c r="I30" i="6"/>
  <c r="I36" i="6"/>
  <c r="H44" i="6"/>
  <c r="H50" i="6"/>
  <c r="H53" i="6"/>
  <c r="I21" i="6"/>
  <c r="G27" i="6"/>
  <c r="G7" i="10"/>
  <c r="J7" i="10" s="1"/>
  <c r="K7" i="10" s="1"/>
  <c r="G15" i="10"/>
  <c r="G23" i="10"/>
  <c r="G31" i="10"/>
  <c r="G39" i="10"/>
  <c r="G47" i="10"/>
  <c r="G6" i="10"/>
  <c r="H7" i="10"/>
  <c r="G14" i="10"/>
  <c r="J14" i="10" s="1"/>
  <c r="K14" i="10" s="1"/>
  <c r="H15" i="10"/>
  <c r="G22" i="10"/>
  <c r="H23" i="10"/>
  <c r="G30" i="10"/>
  <c r="H31" i="10"/>
  <c r="G38" i="10"/>
  <c r="H39" i="10"/>
  <c r="G46" i="10"/>
  <c r="J46" i="10" s="1"/>
  <c r="K46" i="10" s="1"/>
  <c r="H47" i="10"/>
  <c r="H6" i="10"/>
  <c r="H14" i="10"/>
  <c r="H22" i="10"/>
  <c r="H30" i="10"/>
  <c r="H38" i="10"/>
  <c r="H46" i="10"/>
  <c r="G4" i="10"/>
  <c r="J4" i="10" s="1"/>
  <c r="K4" i="10" s="1"/>
  <c r="H5" i="10"/>
  <c r="G12" i="10"/>
  <c r="H13" i="10"/>
  <c r="J13" i="10" s="1"/>
  <c r="K13" i="10" s="1"/>
  <c r="G20" i="10"/>
  <c r="H21" i="10"/>
  <c r="G28" i="10"/>
  <c r="H29" i="10"/>
  <c r="J29" i="10" s="1"/>
  <c r="K29" i="10" s="1"/>
  <c r="G36" i="10"/>
  <c r="J36" i="10" s="1"/>
  <c r="K36" i="10" s="1"/>
  <c r="H37" i="10"/>
  <c r="G44" i="10"/>
  <c r="H45" i="10"/>
  <c r="J45" i="10" s="1"/>
  <c r="K45" i="10" s="1"/>
  <c r="G52" i="10"/>
  <c r="H53" i="10"/>
  <c r="J53" i="10" s="1"/>
  <c r="K53" i="10" s="1"/>
  <c r="G3" i="10"/>
  <c r="H4" i="10"/>
  <c r="G11" i="10"/>
  <c r="J11" i="10" s="1"/>
  <c r="K11" i="10" s="1"/>
  <c r="H12" i="10"/>
  <c r="G19" i="10"/>
  <c r="H20" i="10"/>
  <c r="G27" i="10"/>
  <c r="H28" i="10"/>
  <c r="G35" i="10"/>
  <c r="H36" i="10"/>
  <c r="G43" i="10"/>
  <c r="J43" i="10" s="1"/>
  <c r="K43" i="10" s="1"/>
  <c r="H44" i="10"/>
  <c r="G51" i="10"/>
  <c r="H52" i="10"/>
  <c r="H3" i="10"/>
  <c r="G10" i="10"/>
  <c r="J10" i="10" s="1"/>
  <c r="K10" i="10" s="1"/>
  <c r="H11" i="10"/>
  <c r="G18" i="10"/>
  <c r="J18" i="10" s="1"/>
  <c r="K18" i="10" s="1"/>
  <c r="H19" i="10"/>
  <c r="G26" i="10"/>
  <c r="J26" i="10" s="1"/>
  <c r="K26" i="10" s="1"/>
  <c r="H27" i="10"/>
  <c r="G34" i="10"/>
  <c r="J34" i="10" s="1"/>
  <c r="K34" i="10" s="1"/>
  <c r="H35" i="10"/>
  <c r="G42" i="10"/>
  <c r="H43" i="10"/>
  <c r="G50" i="10"/>
  <c r="J50" i="10" s="1"/>
  <c r="K50" i="10" s="1"/>
  <c r="H51" i="10"/>
  <c r="I50" i="9"/>
  <c r="G6" i="9"/>
  <c r="J6" i="9" s="1"/>
  <c r="K6" i="9" s="1"/>
  <c r="G14" i="9"/>
  <c r="G22" i="9"/>
  <c r="G30" i="9"/>
  <c r="G38" i="9"/>
  <c r="G46" i="9"/>
  <c r="J46" i="9" s="1"/>
  <c r="K46" i="9" s="1"/>
  <c r="G4" i="9"/>
  <c r="H5" i="9"/>
  <c r="J5" i="9" s="1"/>
  <c r="K5" i="9" s="1"/>
  <c r="G12" i="9"/>
  <c r="H13" i="9"/>
  <c r="G20" i="9"/>
  <c r="H21" i="9"/>
  <c r="G28" i="9"/>
  <c r="H29" i="9"/>
  <c r="J29" i="9" s="1"/>
  <c r="K29" i="9" s="1"/>
  <c r="G36" i="9"/>
  <c r="H37" i="9"/>
  <c r="J37" i="9" s="1"/>
  <c r="K37" i="9" s="1"/>
  <c r="G44" i="9"/>
  <c r="H45" i="9"/>
  <c r="G52" i="9"/>
  <c r="H53" i="9"/>
  <c r="G3" i="9"/>
  <c r="H4" i="9"/>
  <c r="G11" i="9"/>
  <c r="H12" i="9"/>
  <c r="G19" i="9"/>
  <c r="H20" i="9"/>
  <c r="G27" i="9"/>
  <c r="H28" i="9"/>
  <c r="G35" i="9"/>
  <c r="H36" i="9"/>
  <c r="G43" i="9"/>
  <c r="H44" i="9"/>
  <c r="G51" i="9"/>
  <c r="H52" i="9"/>
  <c r="H3" i="9"/>
  <c r="G10" i="9"/>
  <c r="J10" i="9" s="1"/>
  <c r="K10" i="9" s="1"/>
  <c r="H11" i="9"/>
  <c r="G18" i="9"/>
  <c r="J18" i="9" s="1"/>
  <c r="K18" i="9" s="1"/>
  <c r="H19" i="9"/>
  <c r="G26" i="9"/>
  <c r="H27" i="9"/>
  <c r="G34" i="9"/>
  <c r="J34" i="9" s="1"/>
  <c r="K34" i="9" s="1"/>
  <c r="H35" i="9"/>
  <c r="G42" i="9"/>
  <c r="H43" i="9"/>
  <c r="G50" i="9"/>
  <c r="H51" i="9"/>
  <c r="I10" i="8"/>
  <c r="I18" i="8"/>
  <c r="I26" i="8"/>
  <c r="I34" i="8"/>
  <c r="I42" i="8"/>
  <c r="I50" i="8"/>
  <c r="G39" i="8"/>
  <c r="G47" i="8"/>
  <c r="G5" i="8"/>
  <c r="G13" i="8"/>
  <c r="G21" i="8"/>
  <c r="J21" i="8" s="1"/>
  <c r="K21" i="8" s="1"/>
  <c r="G29" i="8"/>
  <c r="G37" i="8"/>
  <c r="J37" i="8" s="1"/>
  <c r="K37" i="8" s="1"/>
  <c r="G45" i="8"/>
  <c r="G53" i="8"/>
  <c r="G3" i="8"/>
  <c r="H4" i="8"/>
  <c r="G11" i="8"/>
  <c r="H12" i="8"/>
  <c r="G19" i="8"/>
  <c r="H20" i="8"/>
  <c r="G27" i="8"/>
  <c r="H28" i="8"/>
  <c r="G35" i="8"/>
  <c r="H36" i="8"/>
  <c r="G43" i="8"/>
  <c r="H44" i="8"/>
  <c r="G51" i="8"/>
  <c r="H52" i="8"/>
  <c r="J52" i="8" s="1"/>
  <c r="K52" i="8" s="1"/>
  <c r="H3" i="8"/>
  <c r="G10" i="8"/>
  <c r="H11" i="8"/>
  <c r="G18" i="8"/>
  <c r="H19" i="8"/>
  <c r="G26" i="8"/>
  <c r="J26" i="8" s="1"/>
  <c r="K26" i="8" s="1"/>
  <c r="H27" i="8"/>
  <c r="G34" i="8"/>
  <c r="H35" i="8"/>
  <c r="G42" i="8"/>
  <c r="H43" i="8"/>
  <c r="G50" i="8"/>
  <c r="H51" i="8"/>
  <c r="G6" i="7"/>
  <c r="G14" i="7"/>
  <c r="G22" i="7"/>
  <c r="G30" i="7"/>
  <c r="G38" i="7"/>
  <c r="H39" i="7"/>
  <c r="G46" i="7"/>
  <c r="H47" i="7"/>
  <c r="G5" i="7"/>
  <c r="H6" i="7"/>
  <c r="G13" i="7"/>
  <c r="H14" i="7"/>
  <c r="G21" i="7"/>
  <c r="H22" i="7"/>
  <c r="G29" i="7"/>
  <c r="H30" i="7"/>
  <c r="G37" i="7"/>
  <c r="H38" i="7"/>
  <c r="G45" i="7"/>
  <c r="H46" i="7"/>
  <c r="G53" i="7"/>
  <c r="G4" i="7"/>
  <c r="H5" i="7"/>
  <c r="G12" i="7"/>
  <c r="H13" i="7"/>
  <c r="G20" i="7"/>
  <c r="H21" i="7"/>
  <c r="G28" i="7"/>
  <c r="H29" i="7"/>
  <c r="G36" i="7"/>
  <c r="H37" i="7"/>
  <c r="G44" i="7"/>
  <c r="H45" i="7"/>
  <c r="G52" i="7"/>
  <c r="H53" i="7"/>
  <c r="G3" i="7"/>
  <c r="H4" i="7"/>
  <c r="G11" i="7"/>
  <c r="H12" i="7"/>
  <c r="G19" i="7"/>
  <c r="H20" i="7"/>
  <c r="G27" i="7"/>
  <c r="H28" i="7"/>
  <c r="G35" i="7"/>
  <c r="H36" i="7"/>
  <c r="G43" i="7"/>
  <c r="H44" i="7"/>
  <c r="G51" i="7"/>
  <c r="H52" i="7"/>
  <c r="H3" i="7"/>
  <c r="G10" i="7"/>
  <c r="H11" i="7"/>
  <c r="G18" i="7"/>
  <c r="J18" i="7" s="1"/>
  <c r="K18" i="7" s="1"/>
  <c r="H19" i="7"/>
  <c r="G26" i="7"/>
  <c r="H27" i="7"/>
  <c r="G34" i="7"/>
  <c r="H35" i="7"/>
  <c r="G42" i="7"/>
  <c r="J42" i="7" s="1"/>
  <c r="K42" i="7" s="1"/>
  <c r="H43" i="7"/>
  <c r="G50" i="7"/>
  <c r="H51" i="7"/>
  <c r="J27" i="6"/>
  <c r="K27" i="6" s="1"/>
  <c r="G7" i="6"/>
  <c r="J7" i="6" s="1"/>
  <c r="K7" i="6" s="1"/>
  <c r="I9" i="6"/>
  <c r="G15" i="6"/>
  <c r="I17" i="6"/>
  <c r="G23" i="6"/>
  <c r="I25" i="6"/>
  <c r="G31" i="6"/>
  <c r="I33" i="6"/>
  <c r="G39" i="6"/>
  <c r="I41" i="6"/>
  <c r="G47" i="6"/>
  <c r="I49" i="6"/>
  <c r="H17" i="6"/>
  <c r="G6" i="6"/>
  <c r="G14" i="6"/>
  <c r="J14" i="6" s="1"/>
  <c r="K14" i="6" s="1"/>
  <c r="G22" i="6"/>
  <c r="G30" i="6"/>
  <c r="J30" i="6" s="1"/>
  <c r="K30" i="6" s="1"/>
  <c r="G38" i="6"/>
  <c r="H39" i="6"/>
  <c r="G46" i="6"/>
  <c r="H47" i="6"/>
  <c r="H9" i="6"/>
  <c r="H33" i="6"/>
  <c r="H41" i="6"/>
  <c r="G5" i="6"/>
  <c r="J5" i="6" s="1"/>
  <c r="K5" i="6" s="1"/>
  <c r="H6" i="6"/>
  <c r="G13" i="6"/>
  <c r="H14" i="6"/>
  <c r="G21" i="6"/>
  <c r="H22" i="6"/>
  <c r="G29" i="6"/>
  <c r="H30" i="6"/>
  <c r="G37" i="6"/>
  <c r="H38" i="6"/>
  <c r="G45" i="6"/>
  <c r="H46" i="6"/>
  <c r="G53" i="6"/>
  <c r="H25" i="6"/>
  <c r="G4" i="6"/>
  <c r="G12" i="6"/>
  <c r="G20" i="6"/>
  <c r="J20" i="6" s="1"/>
  <c r="K20" i="6" s="1"/>
  <c r="G28" i="6"/>
  <c r="J28" i="6" s="1"/>
  <c r="K28" i="6" s="1"/>
  <c r="G36" i="6"/>
  <c r="G44" i="6"/>
  <c r="G52" i="6"/>
  <c r="H3" i="6"/>
  <c r="G10" i="6"/>
  <c r="H11" i="6"/>
  <c r="J11" i="6" s="1"/>
  <c r="K11" i="6" s="1"/>
  <c r="G18" i="6"/>
  <c r="J18" i="6" s="1"/>
  <c r="K18" i="6" s="1"/>
  <c r="H19" i="6"/>
  <c r="J19" i="6" s="1"/>
  <c r="K19" i="6" s="1"/>
  <c r="G26" i="6"/>
  <c r="H27" i="6"/>
  <c r="G34" i="6"/>
  <c r="H35" i="6"/>
  <c r="G42" i="6"/>
  <c r="J42" i="6" s="1"/>
  <c r="K42" i="6" s="1"/>
  <c r="H43" i="6"/>
  <c r="J43" i="6" s="1"/>
  <c r="K43" i="6" s="1"/>
  <c r="G50" i="6"/>
  <c r="J50" i="6" s="1"/>
  <c r="K50" i="6" s="1"/>
  <c r="H51" i="6"/>
  <c r="J51" i="6" s="1"/>
  <c r="K51" i="6" s="1"/>
  <c r="J24" i="5"/>
  <c r="K24" i="5" s="1"/>
  <c r="H10" i="5"/>
  <c r="G25" i="5"/>
  <c r="H42" i="5"/>
  <c r="J8" i="5"/>
  <c r="K8" i="5" s="1"/>
  <c r="I14" i="5"/>
  <c r="I19" i="5"/>
  <c r="I28" i="5"/>
  <c r="I37" i="5"/>
  <c r="J40" i="5"/>
  <c r="K40" i="5" s="1"/>
  <c r="I46" i="5"/>
  <c r="I51" i="5"/>
  <c r="J49" i="5"/>
  <c r="K49" i="5" s="1"/>
  <c r="I6" i="5"/>
  <c r="I20" i="5"/>
  <c r="I25" i="5"/>
  <c r="I29" i="5"/>
  <c r="G32" i="5"/>
  <c r="I38" i="5"/>
  <c r="I43" i="5"/>
  <c r="H17" i="5"/>
  <c r="J17" i="5" s="1"/>
  <c r="K17" i="5" s="1"/>
  <c r="H32" i="5"/>
  <c r="I34" i="5"/>
  <c r="H49" i="5"/>
  <c r="I12" i="5"/>
  <c r="I17" i="5"/>
  <c r="I21" i="5"/>
  <c r="I30" i="5"/>
  <c r="I35" i="5"/>
  <c r="I49" i="5"/>
  <c r="H9" i="5"/>
  <c r="J33" i="5"/>
  <c r="K33" i="5" s="1"/>
  <c r="H41" i="5"/>
  <c r="J41" i="5" s="1"/>
  <c r="K41" i="5" s="1"/>
  <c r="I4" i="5"/>
  <c r="I9" i="5"/>
  <c r="J9" i="5" s="1"/>
  <c r="K9" i="5" s="1"/>
  <c r="I13" i="5"/>
  <c r="I22" i="5"/>
  <c r="I27" i="5"/>
  <c r="I36" i="5"/>
  <c r="I41" i="5"/>
  <c r="I45" i="5"/>
  <c r="G14" i="5"/>
  <c r="G7" i="5"/>
  <c r="J7" i="5" s="1"/>
  <c r="K7" i="5" s="1"/>
  <c r="G15" i="5"/>
  <c r="J15" i="5" s="1"/>
  <c r="K15" i="5" s="1"/>
  <c r="G23" i="5"/>
  <c r="G31" i="5"/>
  <c r="G39" i="5"/>
  <c r="G47" i="5"/>
  <c r="G6" i="5"/>
  <c r="J14" i="5"/>
  <c r="K14" i="5" s="1"/>
  <c r="G22" i="5"/>
  <c r="H23" i="5"/>
  <c r="G30" i="5"/>
  <c r="H31" i="5"/>
  <c r="G38" i="5"/>
  <c r="H39" i="5"/>
  <c r="G46" i="5"/>
  <c r="J46" i="5" s="1"/>
  <c r="K46" i="5" s="1"/>
  <c r="H47" i="5"/>
  <c r="G5" i="5"/>
  <c r="H6" i="5"/>
  <c r="G13" i="5"/>
  <c r="J13" i="5" s="1"/>
  <c r="K13" i="5" s="1"/>
  <c r="H14" i="5"/>
  <c r="G21" i="5"/>
  <c r="H22" i="5"/>
  <c r="G29" i="5"/>
  <c r="J29" i="5" s="1"/>
  <c r="K29" i="5" s="1"/>
  <c r="H30" i="5"/>
  <c r="G37" i="5"/>
  <c r="H38" i="5"/>
  <c r="G45" i="5"/>
  <c r="J45" i="5" s="1"/>
  <c r="K45" i="5" s="1"/>
  <c r="H46" i="5"/>
  <c r="G53" i="5"/>
  <c r="G4" i="5"/>
  <c r="H5" i="5"/>
  <c r="G12" i="5"/>
  <c r="J12" i="5" s="1"/>
  <c r="K12" i="5" s="1"/>
  <c r="H13" i="5"/>
  <c r="G20" i="5"/>
  <c r="J20" i="5" s="1"/>
  <c r="K20" i="5" s="1"/>
  <c r="H21" i="5"/>
  <c r="G28" i="5"/>
  <c r="H29" i="5"/>
  <c r="G36" i="5"/>
  <c r="J36" i="5" s="1"/>
  <c r="K36" i="5" s="1"/>
  <c r="H37" i="5"/>
  <c r="G44" i="5"/>
  <c r="J44" i="5" s="1"/>
  <c r="K44" i="5" s="1"/>
  <c r="H45" i="5"/>
  <c r="G52" i="5"/>
  <c r="J52" i="5" s="1"/>
  <c r="K52" i="5" s="1"/>
  <c r="H53" i="5"/>
  <c r="G3" i="5"/>
  <c r="H4" i="5"/>
  <c r="G11" i="5"/>
  <c r="J11" i="5" s="1"/>
  <c r="K11" i="5" s="1"/>
  <c r="H12" i="5"/>
  <c r="G19" i="5"/>
  <c r="H20" i="5"/>
  <c r="G27" i="5"/>
  <c r="H28" i="5"/>
  <c r="G35" i="5"/>
  <c r="H36" i="5"/>
  <c r="G43" i="5"/>
  <c r="J43" i="5" s="1"/>
  <c r="K43" i="5" s="1"/>
  <c r="H44" i="5"/>
  <c r="G51" i="5"/>
  <c r="J51" i="5" s="1"/>
  <c r="K51" i="5" s="1"/>
  <c r="H52" i="5"/>
  <c r="H3" i="5"/>
  <c r="G10" i="5"/>
  <c r="J10" i="5" s="1"/>
  <c r="K10" i="5" s="1"/>
  <c r="H11" i="5"/>
  <c r="G18" i="5"/>
  <c r="J18" i="5" s="1"/>
  <c r="K18" i="5" s="1"/>
  <c r="H19" i="5"/>
  <c r="G26" i="5"/>
  <c r="J26" i="5" s="1"/>
  <c r="K26" i="5" s="1"/>
  <c r="H27" i="5"/>
  <c r="G34" i="5"/>
  <c r="J34" i="5" s="1"/>
  <c r="K34" i="5" s="1"/>
  <c r="H35" i="5"/>
  <c r="G42" i="5"/>
  <c r="J42" i="5" s="1"/>
  <c r="K42" i="5" s="1"/>
  <c r="H43" i="5"/>
  <c r="G50" i="5"/>
  <c r="J50" i="5" s="1"/>
  <c r="K50" i="5" s="1"/>
  <c r="H51" i="5"/>
  <c r="J23" i="4"/>
  <c r="K23" i="4" s="1"/>
  <c r="J31" i="4"/>
  <c r="K31" i="4" s="1"/>
  <c r="I12" i="4"/>
  <c r="G17" i="4"/>
  <c r="I29" i="4"/>
  <c r="H42" i="4"/>
  <c r="G48" i="4"/>
  <c r="G15" i="4"/>
  <c r="J15" i="4" s="1"/>
  <c r="K15" i="4" s="1"/>
  <c r="G7" i="4"/>
  <c r="I13" i="4"/>
  <c r="H15" i="4"/>
  <c r="I17" i="4"/>
  <c r="H26" i="4"/>
  <c r="G32" i="4"/>
  <c r="J32" i="4" s="1"/>
  <c r="K32" i="4" s="1"/>
  <c r="I38" i="4"/>
  <c r="I43" i="4"/>
  <c r="H48" i="4"/>
  <c r="H7" i="4"/>
  <c r="I9" i="4"/>
  <c r="I30" i="4"/>
  <c r="H40" i="4"/>
  <c r="J40" i="4" s="1"/>
  <c r="K40" i="4" s="1"/>
  <c r="I48" i="4"/>
  <c r="I22" i="4"/>
  <c r="H32" i="4"/>
  <c r="I40" i="4"/>
  <c r="G49" i="4"/>
  <c r="G8" i="4"/>
  <c r="J8" i="4" s="1"/>
  <c r="K8" i="4" s="1"/>
  <c r="I14" i="4"/>
  <c r="H24" i="4"/>
  <c r="J24" i="4" s="1"/>
  <c r="K24" i="4" s="1"/>
  <c r="I32" i="4"/>
  <c r="G41" i="4"/>
  <c r="G47" i="4"/>
  <c r="J47" i="4" s="1"/>
  <c r="K47" i="4" s="1"/>
  <c r="I11" i="4"/>
  <c r="H16" i="4"/>
  <c r="J16" i="4" s="1"/>
  <c r="K16" i="4" s="1"/>
  <c r="I24" i="4"/>
  <c r="I28" i="4"/>
  <c r="G33" i="4"/>
  <c r="J33" i="4" s="1"/>
  <c r="K33" i="4" s="1"/>
  <c r="I45" i="4"/>
  <c r="I49" i="4"/>
  <c r="J25" i="4"/>
  <c r="K25" i="4" s="1"/>
  <c r="H9" i="4"/>
  <c r="J9" i="4" s="1"/>
  <c r="K9" i="4" s="1"/>
  <c r="I10" i="4"/>
  <c r="H17" i="4"/>
  <c r="J17" i="4" s="1"/>
  <c r="K17" i="4" s="1"/>
  <c r="I18" i="4"/>
  <c r="H25" i="4"/>
  <c r="I26" i="4"/>
  <c r="H33" i="4"/>
  <c r="I34" i="4"/>
  <c r="H41" i="4"/>
  <c r="J41" i="4" s="1"/>
  <c r="K41" i="4" s="1"/>
  <c r="I42" i="4"/>
  <c r="H49" i="4"/>
  <c r="J49" i="4" s="1"/>
  <c r="K49" i="4" s="1"/>
  <c r="I50" i="4"/>
  <c r="G5" i="4"/>
  <c r="H6" i="4"/>
  <c r="J6" i="4" s="1"/>
  <c r="K6" i="4" s="1"/>
  <c r="G13" i="4"/>
  <c r="J13" i="4" s="1"/>
  <c r="K13" i="4" s="1"/>
  <c r="H14" i="4"/>
  <c r="G21" i="4"/>
  <c r="J21" i="4" s="1"/>
  <c r="K21" i="4" s="1"/>
  <c r="H22" i="4"/>
  <c r="J22" i="4" s="1"/>
  <c r="K22" i="4" s="1"/>
  <c r="G29" i="4"/>
  <c r="H30" i="4"/>
  <c r="J30" i="4" s="1"/>
  <c r="K30" i="4" s="1"/>
  <c r="G37" i="4"/>
  <c r="H38" i="4"/>
  <c r="G45" i="4"/>
  <c r="J45" i="4" s="1"/>
  <c r="K45" i="4" s="1"/>
  <c r="H46" i="4"/>
  <c r="J46" i="4" s="1"/>
  <c r="K46" i="4" s="1"/>
  <c r="G53" i="4"/>
  <c r="J53" i="4" s="1"/>
  <c r="K53" i="4" s="1"/>
  <c r="G4" i="4"/>
  <c r="H5" i="4"/>
  <c r="G12" i="4"/>
  <c r="H13" i="4"/>
  <c r="G20" i="4"/>
  <c r="J20" i="4" s="1"/>
  <c r="K20" i="4" s="1"/>
  <c r="H21" i="4"/>
  <c r="G28" i="4"/>
  <c r="H29" i="4"/>
  <c r="G36" i="4"/>
  <c r="H37" i="4"/>
  <c r="G44" i="4"/>
  <c r="H45" i="4"/>
  <c r="G52" i="4"/>
  <c r="J52" i="4" s="1"/>
  <c r="K52" i="4" s="1"/>
  <c r="H53" i="4"/>
  <c r="G3" i="4"/>
  <c r="J3" i="4" s="1"/>
  <c r="K3" i="4" s="1"/>
  <c r="H4" i="4"/>
  <c r="G11" i="4"/>
  <c r="H12" i="4"/>
  <c r="G19" i="4"/>
  <c r="H20" i="4"/>
  <c r="G27" i="4"/>
  <c r="H28" i="4"/>
  <c r="G35" i="4"/>
  <c r="J35" i="4" s="1"/>
  <c r="K35" i="4" s="1"/>
  <c r="H36" i="4"/>
  <c r="G43" i="4"/>
  <c r="H44" i="4"/>
  <c r="G51" i="4"/>
  <c r="J51" i="4" s="1"/>
  <c r="K51" i="4" s="1"/>
  <c r="H52" i="4"/>
  <c r="H3" i="4"/>
  <c r="G10" i="4"/>
  <c r="H11" i="4"/>
  <c r="G18" i="4"/>
  <c r="J18" i="4" s="1"/>
  <c r="K18" i="4" s="1"/>
  <c r="H19" i="4"/>
  <c r="G26" i="4"/>
  <c r="J26" i="4" s="1"/>
  <c r="K26" i="4" s="1"/>
  <c r="H27" i="4"/>
  <c r="G34" i="4"/>
  <c r="H35" i="4"/>
  <c r="G42" i="4"/>
  <c r="H43" i="4"/>
  <c r="G50" i="4"/>
  <c r="J50" i="4" s="1"/>
  <c r="K50" i="4" s="1"/>
  <c r="H51" i="4"/>
  <c r="I5" i="3"/>
  <c r="I24" i="3"/>
  <c r="I39" i="3"/>
  <c r="I47" i="3"/>
  <c r="I29" i="3"/>
  <c r="G32" i="3"/>
  <c r="J32" i="3" s="1"/>
  <c r="K32" i="3" s="1"/>
  <c r="G36" i="3"/>
  <c r="G40" i="3"/>
  <c r="I6" i="3"/>
  <c r="G14" i="3"/>
  <c r="I22" i="3"/>
  <c r="G33" i="3"/>
  <c r="I37" i="3"/>
  <c r="I8" i="3"/>
  <c r="I31" i="3"/>
  <c r="I15" i="3"/>
  <c r="I40" i="3"/>
  <c r="I50" i="3"/>
  <c r="I13" i="3"/>
  <c r="I23" i="3"/>
  <c r="G44" i="3"/>
  <c r="G17" i="3"/>
  <c r="I21" i="3"/>
  <c r="I38" i="3"/>
  <c r="G7" i="3"/>
  <c r="G21" i="3"/>
  <c r="I32" i="3"/>
  <c r="I42" i="3"/>
  <c r="I49" i="3"/>
  <c r="I4" i="3"/>
  <c r="I14" i="3"/>
  <c r="H21" i="3"/>
  <c r="G9" i="3"/>
  <c r="G30" i="3"/>
  <c r="G48" i="3"/>
  <c r="J48" i="3" s="1"/>
  <c r="K48" i="3" s="1"/>
  <c r="H4" i="3"/>
  <c r="I7" i="3"/>
  <c r="H24" i="3"/>
  <c r="J24" i="3" s="1"/>
  <c r="K24" i="3" s="1"/>
  <c r="H30" i="3"/>
  <c r="G38" i="3"/>
  <c r="H40" i="3"/>
  <c r="I46" i="3"/>
  <c r="G16" i="3"/>
  <c r="I30" i="3"/>
  <c r="H38" i="3"/>
  <c r="G49" i="3"/>
  <c r="H16" i="3"/>
  <c r="I20" i="3"/>
  <c r="G25" i="3"/>
  <c r="G41" i="3"/>
  <c r="H47" i="3"/>
  <c r="G8" i="3"/>
  <c r="H14" i="3"/>
  <c r="H33" i="3"/>
  <c r="H8" i="3"/>
  <c r="I33" i="3"/>
  <c r="I12" i="3"/>
  <c r="I25" i="3"/>
  <c r="I41" i="3"/>
  <c r="I45" i="3"/>
  <c r="I52" i="3"/>
  <c r="H52" i="3"/>
  <c r="G46" i="3"/>
  <c r="H6" i="3"/>
  <c r="H46" i="3"/>
  <c r="H17" i="3"/>
  <c r="G20" i="3"/>
  <c r="G23" i="3"/>
  <c r="I43" i="3"/>
  <c r="H43" i="3"/>
  <c r="G43" i="3"/>
  <c r="I3" i="3"/>
  <c r="H3" i="3"/>
  <c r="J3" i="3" s="1"/>
  <c r="K3" i="3" s="1"/>
  <c r="G6" i="3"/>
  <c r="H10" i="3"/>
  <c r="G10" i="3"/>
  <c r="I27" i="3"/>
  <c r="H27" i="3"/>
  <c r="G27" i="3"/>
  <c r="G13" i="3"/>
  <c r="I35" i="3"/>
  <c r="H35" i="3"/>
  <c r="G35" i="3"/>
  <c r="G52" i="3"/>
  <c r="I10" i="3"/>
  <c r="H13" i="3"/>
  <c r="G29" i="3"/>
  <c r="G5" i="3"/>
  <c r="I17" i="3"/>
  <c r="I19" i="3"/>
  <c r="H19" i="3"/>
  <c r="H20" i="3"/>
  <c r="H23" i="3"/>
  <c r="H26" i="3"/>
  <c r="G26" i="3"/>
  <c r="H29" i="3"/>
  <c r="G31" i="3"/>
  <c r="G37" i="3"/>
  <c r="I51" i="3"/>
  <c r="H51" i="3"/>
  <c r="G51" i="3"/>
  <c r="H5" i="3"/>
  <c r="H9" i="3"/>
  <c r="G12" i="3"/>
  <c r="G15" i="3"/>
  <c r="G22" i="3"/>
  <c r="I28" i="3"/>
  <c r="H28" i="3"/>
  <c r="H31" i="3"/>
  <c r="H34" i="3"/>
  <c r="G34" i="3"/>
  <c r="H37" i="3"/>
  <c r="G39" i="3"/>
  <c r="G45" i="3"/>
  <c r="I9" i="3"/>
  <c r="I11" i="3"/>
  <c r="H11" i="3"/>
  <c r="H12" i="3"/>
  <c r="H15" i="3"/>
  <c r="G19" i="3"/>
  <c r="H22" i="3"/>
  <c r="I26" i="3"/>
  <c r="I36" i="3"/>
  <c r="H36" i="3"/>
  <c r="J36" i="3" s="1"/>
  <c r="K36" i="3" s="1"/>
  <c r="H39" i="3"/>
  <c r="H42" i="3"/>
  <c r="G42" i="3"/>
  <c r="H45" i="3"/>
  <c r="G47" i="3"/>
  <c r="J47" i="3" s="1"/>
  <c r="K47" i="3" s="1"/>
  <c r="G53" i="3"/>
  <c r="G4" i="3"/>
  <c r="H18" i="3"/>
  <c r="G18" i="3"/>
  <c r="G28" i="3"/>
  <c r="I34" i="3"/>
  <c r="I44" i="3"/>
  <c r="H44" i="3"/>
  <c r="H50" i="3"/>
  <c r="G50" i="3"/>
  <c r="H53" i="3"/>
  <c r="I4" i="2"/>
  <c r="G39" i="2"/>
  <c r="I8" i="2"/>
  <c r="H16" i="2"/>
  <c r="I20" i="2"/>
  <c r="I24" i="2"/>
  <c r="I28" i="2"/>
  <c r="H32" i="2"/>
  <c r="I36" i="2"/>
  <c r="I40" i="2"/>
  <c r="I44" i="2"/>
  <c r="H48" i="2"/>
  <c r="I5" i="2"/>
  <c r="I9" i="2"/>
  <c r="H17" i="2"/>
  <c r="H21" i="2"/>
  <c r="I49" i="2"/>
  <c r="I52" i="2"/>
  <c r="I18" i="2"/>
  <c r="I22" i="2"/>
  <c r="I26" i="2"/>
  <c r="I30" i="2"/>
  <c r="I38" i="2"/>
  <c r="G3" i="2"/>
  <c r="G12" i="2"/>
  <c r="G24" i="2"/>
  <c r="J24" i="2" s="1"/>
  <c r="G27" i="2"/>
  <c r="G31" i="2"/>
  <c r="I35" i="2"/>
  <c r="I37" i="2"/>
  <c r="G40" i="2"/>
  <c r="H44" i="2"/>
  <c r="J44" i="2" s="1"/>
  <c r="G51" i="2"/>
  <c r="H12" i="2"/>
  <c r="G15" i="2"/>
  <c r="I21" i="2"/>
  <c r="G44" i="2"/>
  <c r="H47" i="2"/>
  <c r="J47" i="2" s="1"/>
  <c r="I32" i="2"/>
  <c r="G35" i="2"/>
  <c r="G4" i="2"/>
  <c r="H13" i="2"/>
  <c r="G19" i="2"/>
  <c r="H25" i="2"/>
  <c r="I42" i="2"/>
  <c r="I45" i="2"/>
  <c r="H4" i="2"/>
  <c r="J4" i="2" s="1"/>
  <c r="H23" i="2"/>
  <c r="I33" i="2"/>
  <c r="H36" i="2"/>
  <c r="J36" i="2" s="1"/>
  <c r="I43" i="2"/>
  <c r="G8" i="2"/>
  <c r="I17" i="2"/>
  <c r="G20" i="2"/>
  <c r="I50" i="2"/>
  <c r="I16" i="2"/>
  <c r="H27" i="2"/>
  <c r="H29" i="2"/>
  <c r="I48" i="2"/>
  <c r="H51" i="2"/>
  <c r="J12" i="2"/>
  <c r="I47" i="2"/>
  <c r="I3" i="2"/>
  <c r="H5" i="2"/>
  <c r="I10" i="2"/>
  <c r="G32" i="2"/>
  <c r="H37" i="2"/>
  <c r="G52" i="2"/>
  <c r="J52" i="2" s="1"/>
  <c r="H20" i="2"/>
  <c r="H35" i="2"/>
  <c r="H6" i="2"/>
  <c r="H8" i="2"/>
  <c r="J8" i="2" s="1"/>
  <c r="G23" i="2"/>
  <c r="I25" i="2"/>
  <c r="G28" i="2"/>
  <c r="H31" i="2"/>
  <c r="H33" i="2"/>
  <c r="H40" i="2"/>
  <c r="G43" i="2"/>
  <c r="G11" i="2"/>
  <c r="I13" i="2"/>
  <c r="G16" i="2"/>
  <c r="H28" i="2"/>
  <c r="I39" i="2"/>
  <c r="J39" i="2" s="1"/>
  <c r="H43" i="2"/>
  <c r="I46" i="2"/>
  <c r="G48" i="2"/>
  <c r="I51" i="2"/>
  <c r="H7" i="2"/>
  <c r="H9" i="2"/>
  <c r="I14" i="2"/>
  <c r="I34" i="2"/>
  <c r="I41" i="2"/>
  <c r="H3" i="2"/>
  <c r="H15" i="2"/>
  <c r="J15" i="2" s="1"/>
  <c r="G6" i="2"/>
  <c r="I7" i="2"/>
  <c r="G10" i="2"/>
  <c r="I11" i="2"/>
  <c r="G14" i="2"/>
  <c r="G18" i="2"/>
  <c r="I19" i="2"/>
  <c r="J19" i="2" s="1"/>
  <c r="G22" i="2"/>
  <c r="J22" i="2" s="1"/>
  <c r="I23" i="2"/>
  <c r="G26" i="2"/>
  <c r="I27" i="2"/>
  <c r="G30" i="2"/>
  <c r="I31" i="2"/>
  <c r="G34" i="2"/>
  <c r="G38" i="2"/>
  <c r="G42" i="2"/>
  <c r="G46" i="2"/>
  <c r="G50" i="2"/>
  <c r="H10" i="2"/>
  <c r="H14" i="2"/>
  <c r="H18" i="2"/>
  <c r="H22" i="2"/>
  <c r="H26" i="2"/>
  <c r="H30" i="2"/>
  <c r="H34" i="2"/>
  <c r="H38" i="2"/>
  <c r="H42" i="2"/>
  <c r="H46" i="2"/>
  <c r="H50" i="2"/>
  <c r="G5" i="2"/>
  <c r="I6" i="2"/>
  <c r="G9" i="2"/>
  <c r="G13" i="2"/>
  <c r="G17" i="2"/>
  <c r="J17" i="2" s="1"/>
  <c r="G21" i="2"/>
  <c r="G25" i="2"/>
  <c r="G29" i="2"/>
  <c r="G33" i="2"/>
  <c r="G37" i="2"/>
  <c r="J37" i="2" s="1"/>
  <c r="G41" i="2"/>
  <c r="G45" i="2"/>
  <c r="G49" i="2"/>
  <c r="G53" i="2"/>
  <c r="H41" i="2"/>
  <c r="H45" i="2"/>
  <c r="H49" i="2"/>
  <c r="H53" i="2"/>
  <c r="J35" i="1"/>
  <c r="J4" i="1"/>
  <c r="J53" i="1"/>
  <c r="G50" i="1"/>
  <c r="G42" i="1"/>
  <c r="J42" i="1" s="1"/>
  <c r="G34" i="1"/>
  <c r="G26" i="1"/>
  <c r="G18" i="1"/>
  <c r="G10" i="1"/>
  <c r="H53" i="1"/>
  <c r="H45" i="1"/>
  <c r="J45" i="1" s="1"/>
  <c r="H37" i="1"/>
  <c r="J37" i="1" s="1"/>
  <c r="H29" i="1"/>
  <c r="J29" i="1" s="1"/>
  <c r="H21" i="1"/>
  <c r="J21" i="1" s="1"/>
  <c r="H13" i="1"/>
  <c r="J13" i="1" s="1"/>
  <c r="H5" i="1"/>
  <c r="J5" i="1" s="1"/>
  <c r="I48" i="1"/>
  <c r="I40" i="1"/>
  <c r="I32" i="1"/>
  <c r="I24" i="1"/>
  <c r="I16" i="1"/>
  <c r="I8" i="1"/>
  <c r="G49" i="1"/>
  <c r="G41" i="1"/>
  <c r="G33" i="1"/>
  <c r="G25" i="1"/>
  <c r="G17" i="1"/>
  <c r="G9" i="1"/>
  <c r="H52" i="1"/>
  <c r="J52" i="1" s="1"/>
  <c r="H44" i="1"/>
  <c r="J44" i="1" s="1"/>
  <c r="H36" i="1"/>
  <c r="J36" i="1" s="1"/>
  <c r="H28" i="1"/>
  <c r="H20" i="1"/>
  <c r="J20" i="1" s="1"/>
  <c r="H12" i="1"/>
  <c r="H4" i="1"/>
  <c r="I47" i="1"/>
  <c r="I39" i="1"/>
  <c r="I31" i="1"/>
  <c r="I23" i="1"/>
  <c r="I15" i="1"/>
  <c r="I7" i="1"/>
  <c r="G48" i="1"/>
  <c r="J48" i="1" s="1"/>
  <c r="G40" i="1"/>
  <c r="J40" i="1" s="1"/>
  <c r="G32" i="1"/>
  <c r="J32" i="1" s="1"/>
  <c r="G24" i="1"/>
  <c r="J24" i="1" s="1"/>
  <c r="G16" i="1"/>
  <c r="G8" i="1"/>
  <c r="J8" i="1" s="1"/>
  <c r="H51" i="1"/>
  <c r="J51" i="1" s="1"/>
  <c r="H43" i="1"/>
  <c r="J43" i="1" s="1"/>
  <c r="H35" i="1"/>
  <c r="H27" i="1"/>
  <c r="J27" i="1" s="1"/>
  <c r="H19" i="1"/>
  <c r="J19" i="1" s="1"/>
  <c r="H11" i="1"/>
  <c r="J11" i="1" s="1"/>
  <c r="I3" i="1"/>
  <c r="I46" i="1"/>
  <c r="I38" i="1"/>
  <c r="I30" i="1"/>
  <c r="I22" i="1"/>
  <c r="I14" i="1"/>
  <c r="I6" i="1"/>
  <c r="G47" i="1"/>
  <c r="J47" i="1" s="1"/>
  <c r="G39" i="1"/>
  <c r="J39" i="1" s="1"/>
  <c r="G31" i="1"/>
  <c r="J31" i="1" s="1"/>
  <c r="G23" i="1"/>
  <c r="G15" i="1"/>
  <c r="J15" i="1" s="1"/>
  <c r="G7" i="1"/>
  <c r="J7" i="1" s="1"/>
  <c r="H50" i="1"/>
  <c r="H42" i="1"/>
  <c r="H34" i="1"/>
  <c r="H26" i="1"/>
  <c r="H18" i="1"/>
  <c r="H10" i="1"/>
  <c r="I53" i="1"/>
  <c r="I45" i="1"/>
  <c r="I37" i="1"/>
  <c r="I29" i="1"/>
  <c r="I21" i="1"/>
  <c r="I13" i="1"/>
  <c r="I5" i="1"/>
  <c r="G3" i="1"/>
  <c r="G46" i="1"/>
  <c r="G38" i="1"/>
  <c r="J38" i="1" s="1"/>
  <c r="G30" i="1"/>
  <c r="J30" i="1" s="1"/>
  <c r="G22" i="1"/>
  <c r="J22" i="1" s="1"/>
  <c r="G14" i="1"/>
  <c r="J14" i="1" s="1"/>
  <c r="G6" i="1"/>
  <c r="J6" i="1" s="1"/>
  <c r="H49" i="1"/>
  <c r="H41" i="1"/>
  <c r="H33" i="1"/>
  <c r="H25" i="1"/>
  <c r="H17" i="1"/>
  <c r="H9" i="1"/>
  <c r="I52" i="1"/>
  <c r="I44" i="1"/>
  <c r="I36" i="1"/>
  <c r="I28" i="1"/>
  <c r="J28" i="1" s="1"/>
  <c r="I20" i="1"/>
  <c r="I12" i="1"/>
  <c r="J12" i="1" s="1"/>
  <c r="I4" i="1"/>
  <c r="I51" i="1"/>
  <c r="I43" i="1"/>
  <c r="I35" i="1"/>
  <c r="I27" i="1"/>
  <c r="I19" i="1"/>
  <c r="I11" i="1"/>
  <c r="C39" i="17" l="1"/>
  <c r="C32" i="17"/>
  <c r="C49" i="17"/>
  <c r="C6" i="17"/>
  <c r="C4" i="17"/>
  <c r="C5" i="17"/>
  <c r="C7" i="17"/>
  <c r="C27" i="17"/>
  <c r="C40" i="17"/>
  <c r="C38" i="17"/>
  <c r="C3" i="17"/>
  <c r="C12" i="17"/>
  <c r="C13" i="17"/>
  <c r="C15" i="17"/>
  <c r="C17" i="17"/>
  <c r="C48" i="17"/>
  <c r="C10" i="17"/>
  <c r="C11" i="17"/>
  <c r="C20" i="17"/>
  <c r="C21" i="17"/>
  <c r="C23" i="17"/>
  <c r="C36" i="17"/>
  <c r="C9" i="17"/>
  <c r="C18" i="17"/>
  <c r="C19" i="17"/>
  <c r="C28" i="17"/>
  <c r="C29" i="17"/>
  <c r="C31" i="17"/>
  <c r="C8" i="17"/>
  <c r="C25" i="17"/>
  <c r="C34" i="17"/>
  <c r="C35" i="17"/>
  <c r="C44" i="17"/>
  <c r="C45" i="17"/>
  <c r="C47" i="17"/>
  <c r="C37" i="17"/>
  <c r="C16" i="17"/>
  <c r="C33" i="17"/>
  <c r="C42" i="17"/>
  <c r="C43" i="17"/>
  <c r="C52" i="17"/>
  <c r="C30" i="17"/>
  <c r="C14" i="17"/>
  <c r="C26" i="17"/>
  <c r="C24" i="17"/>
  <c r="C41" i="17"/>
  <c r="C50" i="17"/>
  <c r="C51" i="17"/>
  <c r="C46" i="17"/>
  <c r="C22" i="17"/>
  <c r="C2" i="17"/>
  <c r="J16" i="12"/>
  <c r="K16" i="12" s="1"/>
  <c r="J19" i="12"/>
  <c r="K19" i="12" s="1"/>
  <c r="J28" i="12"/>
  <c r="K28" i="12" s="1"/>
  <c r="J37" i="12"/>
  <c r="K37" i="12" s="1"/>
  <c r="J5" i="12"/>
  <c r="K5" i="12" s="1"/>
  <c r="J8" i="12"/>
  <c r="K8" i="12" s="1"/>
  <c r="J6" i="12"/>
  <c r="K6" i="12" s="1"/>
  <c r="J43" i="12"/>
  <c r="K43" i="12" s="1"/>
  <c r="J29" i="12"/>
  <c r="K29" i="12" s="1"/>
  <c r="J41" i="12"/>
  <c r="K41" i="12" s="1"/>
  <c r="J42" i="12"/>
  <c r="K42" i="12" s="1"/>
  <c r="J38" i="12"/>
  <c r="K38" i="12" s="1"/>
  <c r="J34" i="12"/>
  <c r="K34" i="12" s="1"/>
  <c r="J52" i="12"/>
  <c r="K52" i="12" s="1"/>
  <c r="J31" i="12"/>
  <c r="K31" i="12" s="1"/>
  <c r="J25" i="12"/>
  <c r="K25" i="12" s="1"/>
  <c r="J17" i="12"/>
  <c r="K17" i="12" s="1"/>
  <c r="J46" i="12"/>
  <c r="K46" i="12" s="1"/>
  <c r="J30" i="12"/>
  <c r="K30" i="12" s="1"/>
  <c r="J22" i="12"/>
  <c r="K22" i="12" s="1"/>
  <c r="J14" i="12"/>
  <c r="K14" i="12" s="1"/>
  <c r="J17" i="11"/>
  <c r="K17" i="11" s="1"/>
  <c r="J42" i="11"/>
  <c r="K42" i="11" s="1"/>
  <c r="J47" i="11"/>
  <c r="K47" i="11" s="1"/>
  <c r="J9" i="11"/>
  <c r="K9" i="11" s="1"/>
  <c r="J33" i="11"/>
  <c r="K33" i="11" s="1"/>
  <c r="J53" i="11"/>
  <c r="K53" i="11" s="1"/>
  <c r="J21" i="11"/>
  <c r="K21" i="11" s="1"/>
  <c r="J51" i="11"/>
  <c r="K51" i="11" s="1"/>
  <c r="J25" i="11"/>
  <c r="K25" i="11" s="1"/>
  <c r="J28" i="11"/>
  <c r="K28" i="11" s="1"/>
  <c r="J6" i="10"/>
  <c r="K6" i="10" s="1"/>
  <c r="J47" i="10"/>
  <c r="K47" i="10" s="1"/>
  <c r="J32" i="10"/>
  <c r="K32" i="10" s="1"/>
  <c r="J27" i="10"/>
  <c r="K27" i="10" s="1"/>
  <c r="J52" i="10"/>
  <c r="K52" i="10" s="1"/>
  <c r="J20" i="10"/>
  <c r="K20" i="10" s="1"/>
  <c r="J8" i="10"/>
  <c r="K8" i="10" s="1"/>
  <c r="J49" i="10"/>
  <c r="K49" i="10" s="1"/>
  <c r="J51" i="9"/>
  <c r="K51" i="9" s="1"/>
  <c r="J19" i="9"/>
  <c r="K19" i="9" s="1"/>
  <c r="J44" i="9"/>
  <c r="K44" i="9" s="1"/>
  <c r="J12" i="9"/>
  <c r="K12" i="9" s="1"/>
  <c r="J49" i="9"/>
  <c r="K49" i="9" s="1"/>
  <c r="J26" i="9"/>
  <c r="K26" i="9" s="1"/>
  <c r="J23" i="9"/>
  <c r="K23" i="9" s="1"/>
  <c r="J47" i="9"/>
  <c r="K47" i="9" s="1"/>
  <c r="J39" i="9"/>
  <c r="K39" i="9" s="1"/>
  <c r="J9" i="9"/>
  <c r="K9" i="9" s="1"/>
  <c r="J48" i="9"/>
  <c r="K48" i="9" s="1"/>
  <c r="J45" i="8"/>
  <c r="K45" i="8" s="1"/>
  <c r="J34" i="8"/>
  <c r="K34" i="8" s="1"/>
  <c r="J12" i="8"/>
  <c r="K12" i="8" s="1"/>
  <c r="J49" i="8"/>
  <c r="K49" i="8" s="1"/>
  <c r="J28" i="8"/>
  <c r="K28" i="8" s="1"/>
  <c r="J14" i="8"/>
  <c r="K14" i="8" s="1"/>
  <c r="J16" i="7"/>
  <c r="K16" i="7" s="1"/>
  <c r="J17" i="7"/>
  <c r="K17" i="7" s="1"/>
  <c r="J50" i="7"/>
  <c r="K50" i="7" s="1"/>
  <c r="J7" i="7"/>
  <c r="K7" i="7" s="1"/>
  <c r="J10" i="6"/>
  <c r="K10" i="6" s="1"/>
  <c r="J4" i="6"/>
  <c r="K4" i="6" s="1"/>
  <c r="J29" i="6"/>
  <c r="K29" i="6" s="1"/>
  <c r="J31" i="6"/>
  <c r="K31" i="6" s="1"/>
  <c r="J37" i="6"/>
  <c r="K37" i="6" s="1"/>
  <c r="J40" i="6"/>
  <c r="K40" i="6" s="1"/>
  <c r="J35" i="6"/>
  <c r="K35" i="6" s="1"/>
  <c r="J34" i="6"/>
  <c r="K34" i="6" s="1"/>
  <c r="J23" i="6"/>
  <c r="K23" i="6" s="1"/>
  <c r="J25" i="6"/>
  <c r="K25" i="6" s="1"/>
  <c r="J3" i="6"/>
  <c r="K3" i="6" s="1"/>
  <c r="J15" i="6"/>
  <c r="K15" i="6" s="1"/>
  <c r="J49" i="6"/>
  <c r="K49" i="6" s="1"/>
  <c r="J8" i="6"/>
  <c r="K8" i="6" s="1"/>
  <c r="J12" i="6"/>
  <c r="K12" i="6" s="1"/>
  <c r="J41" i="6"/>
  <c r="K41" i="6" s="1"/>
  <c r="J22" i="6"/>
  <c r="K22" i="6" s="1"/>
  <c r="J9" i="6"/>
  <c r="K9" i="6" s="1"/>
  <c r="J53" i="6"/>
  <c r="K53" i="6" s="1"/>
  <c r="J44" i="6"/>
  <c r="K44" i="6" s="1"/>
  <c r="J24" i="6"/>
  <c r="K24" i="6" s="1"/>
  <c r="J17" i="6"/>
  <c r="K17" i="6" s="1"/>
  <c r="J26" i="6"/>
  <c r="K26" i="6" s="1"/>
  <c r="J36" i="6"/>
  <c r="K36" i="6" s="1"/>
  <c r="J47" i="7"/>
  <c r="K47" i="7" s="1"/>
  <c r="J25" i="7"/>
  <c r="K25" i="7" s="1"/>
  <c r="J8" i="7"/>
  <c r="K8" i="7" s="1"/>
  <c r="J48" i="7"/>
  <c r="K48" i="7" s="1"/>
  <c r="J35" i="7"/>
  <c r="K35" i="7" s="1"/>
  <c r="J3" i="7"/>
  <c r="K3" i="7" s="1"/>
  <c r="J30" i="7"/>
  <c r="K30" i="7" s="1"/>
  <c r="J40" i="7"/>
  <c r="K40" i="7" s="1"/>
  <c r="J10" i="7"/>
  <c r="K10" i="7" s="1"/>
  <c r="J45" i="7"/>
  <c r="K45" i="7" s="1"/>
  <c r="J13" i="7"/>
  <c r="K13" i="7" s="1"/>
  <c r="J22" i="7"/>
  <c r="K22" i="7" s="1"/>
  <c r="J41" i="7"/>
  <c r="K41" i="7" s="1"/>
  <c r="J9" i="7"/>
  <c r="K9" i="7" s="1"/>
  <c r="J29" i="8"/>
  <c r="K29" i="8" s="1"/>
  <c r="J44" i="8"/>
  <c r="K44" i="8" s="1"/>
  <c r="J22" i="8"/>
  <c r="K22" i="8" s="1"/>
  <c r="J13" i="8"/>
  <c r="K13" i="8" s="1"/>
  <c r="J20" i="8"/>
  <c r="K20" i="8" s="1"/>
  <c r="J48" i="8"/>
  <c r="K48" i="8" s="1"/>
  <c r="J50" i="8"/>
  <c r="K50" i="8" s="1"/>
  <c r="J18" i="8"/>
  <c r="K18" i="8" s="1"/>
  <c r="J36" i="8"/>
  <c r="K36" i="8" s="1"/>
  <c r="J4" i="8"/>
  <c r="K4" i="8" s="1"/>
  <c r="J5" i="8"/>
  <c r="K5" i="8" s="1"/>
  <c r="J38" i="8"/>
  <c r="K38" i="8" s="1"/>
  <c r="J17" i="8"/>
  <c r="K17" i="8" s="1"/>
  <c r="J3" i="8"/>
  <c r="K3" i="8" s="1"/>
  <c r="J47" i="8"/>
  <c r="K47" i="8" s="1"/>
  <c r="J9" i="8"/>
  <c r="K9" i="8" s="1"/>
  <c r="J32" i="8"/>
  <c r="K32" i="8" s="1"/>
  <c r="J24" i="8"/>
  <c r="K24" i="8" s="1"/>
  <c r="J50" i="9"/>
  <c r="K50" i="9" s="1"/>
  <c r="J38" i="9"/>
  <c r="K38" i="9" s="1"/>
  <c r="J42" i="9"/>
  <c r="K42" i="9" s="1"/>
  <c r="J16" i="9"/>
  <c r="K16" i="9" s="1"/>
  <c r="J32" i="9"/>
  <c r="K32" i="9" s="1"/>
  <c r="J52" i="9"/>
  <c r="K52" i="9" s="1"/>
  <c r="J20" i="9"/>
  <c r="K20" i="9" s="1"/>
  <c r="J22" i="9"/>
  <c r="K22" i="9" s="1"/>
  <c r="J41" i="9"/>
  <c r="K41" i="9" s="1"/>
  <c r="J42" i="10"/>
  <c r="K42" i="10" s="1"/>
  <c r="J21" i="10"/>
  <c r="K21" i="10" s="1"/>
  <c r="J37" i="10"/>
  <c r="K37" i="10" s="1"/>
  <c r="J5" i="10"/>
  <c r="K5" i="10" s="1"/>
  <c r="J24" i="10"/>
  <c r="K24" i="10" s="1"/>
  <c r="J28" i="10"/>
  <c r="K28" i="10" s="1"/>
  <c r="J30" i="10"/>
  <c r="K30" i="10" s="1"/>
  <c r="J44" i="10"/>
  <c r="K44" i="10" s="1"/>
  <c r="J12" i="10"/>
  <c r="K12" i="10" s="1"/>
  <c r="J23" i="10"/>
  <c r="K23" i="10" s="1"/>
  <c r="J36" i="9"/>
  <c r="K36" i="9" s="1"/>
  <c r="J33" i="9"/>
  <c r="K33" i="9" s="1"/>
  <c r="J53" i="9"/>
  <c r="K53" i="9" s="1"/>
  <c r="J21" i="9"/>
  <c r="K21" i="9" s="1"/>
  <c r="J30" i="9"/>
  <c r="K30" i="9" s="1"/>
  <c r="J27" i="9"/>
  <c r="K27" i="9" s="1"/>
  <c r="J45" i="9"/>
  <c r="K45" i="9" s="1"/>
  <c r="J13" i="9"/>
  <c r="K13" i="9" s="1"/>
  <c r="J14" i="9"/>
  <c r="K14" i="9" s="1"/>
  <c r="J25" i="9"/>
  <c r="K25" i="9" s="1"/>
  <c r="J43" i="8"/>
  <c r="K43" i="8" s="1"/>
  <c r="J11" i="8"/>
  <c r="K11" i="8" s="1"/>
  <c r="J8" i="8"/>
  <c r="K8" i="8" s="1"/>
  <c r="J35" i="8"/>
  <c r="K35" i="8" s="1"/>
  <c r="J15" i="8"/>
  <c r="K15" i="8" s="1"/>
  <c r="J42" i="8"/>
  <c r="K42" i="8" s="1"/>
  <c r="J53" i="8"/>
  <c r="K53" i="8" s="1"/>
  <c r="J39" i="8"/>
  <c r="K39" i="8" s="1"/>
  <c r="J25" i="8"/>
  <c r="K25" i="8" s="1"/>
  <c r="J28" i="7"/>
  <c r="K28" i="7" s="1"/>
  <c r="J27" i="7"/>
  <c r="K27" i="7" s="1"/>
  <c r="J52" i="7"/>
  <c r="K52" i="7" s="1"/>
  <c r="J20" i="7"/>
  <c r="K20" i="7" s="1"/>
  <c r="J34" i="7"/>
  <c r="K34" i="7" s="1"/>
  <c r="J15" i="7"/>
  <c r="K15" i="7" s="1"/>
  <c r="J26" i="7"/>
  <c r="K26" i="7" s="1"/>
  <c r="J29" i="7"/>
  <c r="K29" i="7" s="1"/>
  <c r="J36" i="7"/>
  <c r="K36" i="7" s="1"/>
  <c r="J4" i="7"/>
  <c r="K4" i="7" s="1"/>
  <c r="J39" i="7"/>
  <c r="K39" i="7" s="1"/>
  <c r="J49" i="7"/>
  <c r="K49" i="7" s="1"/>
  <c r="J33" i="6"/>
  <c r="K33" i="6" s="1"/>
  <c r="J52" i="6"/>
  <c r="K52" i="6" s="1"/>
  <c r="J21" i="6"/>
  <c r="K21" i="6" s="1"/>
  <c r="J45" i="6"/>
  <c r="K45" i="6" s="1"/>
  <c r="J13" i="6"/>
  <c r="K13" i="6" s="1"/>
  <c r="J47" i="6"/>
  <c r="K47" i="6" s="1"/>
  <c r="J35" i="10"/>
  <c r="K35" i="10" s="1"/>
  <c r="J3" i="10"/>
  <c r="K3" i="10" s="1"/>
  <c r="J38" i="10"/>
  <c r="K38" i="10" s="1"/>
  <c r="J39" i="10"/>
  <c r="K39" i="10" s="1"/>
  <c r="J31" i="10"/>
  <c r="K31" i="10" s="1"/>
  <c r="J51" i="10"/>
  <c r="K51" i="10" s="1"/>
  <c r="J19" i="10"/>
  <c r="K19" i="10" s="1"/>
  <c r="J22" i="10"/>
  <c r="K22" i="10" s="1"/>
  <c r="J15" i="10"/>
  <c r="K15" i="10" s="1"/>
  <c r="J35" i="9"/>
  <c r="K35" i="9" s="1"/>
  <c r="J3" i="9"/>
  <c r="K3" i="9" s="1"/>
  <c r="J28" i="9"/>
  <c r="K28" i="9" s="1"/>
  <c r="J43" i="9"/>
  <c r="K43" i="9" s="1"/>
  <c r="J11" i="9"/>
  <c r="K11" i="9" s="1"/>
  <c r="J4" i="9"/>
  <c r="K4" i="9" s="1"/>
  <c r="J10" i="8"/>
  <c r="K10" i="8" s="1"/>
  <c r="J27" i="8"/>
  <c r="K27" i="8" s="1"/>
  <c r="J51" i="8"/>
  <c r="K51" i="8" s="1"/>
  <c r="J19" i="8"/>
  <c r="K19" i="8" s="1"/>
  <c r="J14" i="7"/>
  <c r="K14" i="7" s="1"/>
  <c r="J37" i="7"/>
  <c r="K37" i="7" s="1"/>
  <c r="J5" i="7"/>
  <c r="K5" i="7" s="1"/>
  <c r="J6" i="7"/>
  <c r="K6" i="7" s="1"/>
  <c r="J51" i="7"/>
  <c r="K51" i="7" s="1"/>
  <c r="J19" i="7"/>
  <c r="K19" i="7" s="1"/>
  <c r="J44" i="7"/>
  <c r="K44" i="7" s="1"/>
  <c r="J12" i="7"/>
  <c r="K12" i="7" s="1"/>
  <c r="J46" i="7"/>
  <c r="K46" i="7" s="1"/>
  <c r="J43" i="7"/>
  <c r="K43" i="7" s="1"/>
  <c r="J11" i="7"/>
  <c r="K11" i="7" s="1"/>
  <c r="J53" i="7"/>
  <c r="K53" i="7" s="1"/>
  <c r="J21" i="7"/>
  <c r="K21" i="7" s="1"/>
  <c r="J38" i="7"/>
  <c r="K38" i="7" s="1"/>
  <c r="J38" i="6"/>
  <c r="K38" i="6" s="1"/>
  <c r="J39" i="6"/>
  <c r="K39" i="6" s="1"/>
  <c r="J6" i="6"/>
  <c r="K6" i="6" s="1"/>
  <c r="J46" i="6"/>
  <c r="K46" i="6" s="1"/>
  <c r="J19" i="5"/>
  <c r="K19" i="5" s="1"/>
  <c r="J6" i="5"/>
  <c r="K6" i="5" s="1"/>
  <c r="J4" i="5"/>
  <c r="K4" i="5" s="1"/>
  <c r="J25" i="5"/>
  <c r="K25" i="5" s="1"/>
  <c r="J53" i="5"/>
  <c r="K53" i="5" s="1"/>
  <c r="J21" i="5"/>
  <c r="K21" i="5" s="1"/>
  <c r="J38" i="5"/>
  <c r="K38" i="5" s="1"/>
  <c r="J32" i="5"/>
  <c r="K32" i="5" s="1"/>
  <c r="J35" i="5"/>
  <c r="K35" i="5" s="1"/>
  <c r="J3" i="5"/>
  <c r="K3" i="5" s="1"/>
  <c r="J28" i="5"/>
  <c r="K28" i="5" s="1"/>
  <c r="J47" i="5"/>
  <c r="K47" i="5" s="1"/>
  <c r="J39" i="5"/>
  <c r="K39" i="5" s="1"/>
  <c r="J31" i="5"/>
  <c r="K31" i="5" s="1"/>
  <c r="J30" i="5"/>
  <c r="K30" i="5" s="1"/>
  <c r="J23" i="5"/>
  <c r="K23" i="5" s="1"/>
  <c r="J27" i="5"/>
  <c r="K27" i="5" s="1"/>
  <c r="J37" i="5"/>
  <c r="K37" i="5" s="1"/>
  <c r="J5" i="5"/>
  <c r="K5" i="5" s="1"/>
  <c r="J22" i="5"/>
  <c r="K22" i="5" s="1"/>
  <c r="J48" i="4"/>
  <c r="K48" i="4" s="1"/>
  <c r="J43" i="4"/>
  <c r="K43" i="4" s="1"/>
  <c r="J28" i="4"/>
  <c r="K28" i="4" s="1"/>
  <c r="J14" i="4"/>
  <c r="K14" i="4" s="1"/>
  <c r="J38" i="4"/>
  <c r="K38" i="4" s="1"/>
  <c r="J7" i="4"/>
  <c r="K7" i="4" s="1"/>
  <c r="J19" i="4"/>
  <c r="K19" i="4" s="1"/>
  <c r="J44" i="4"/>
  <c r="K44" i="4" s="1"/>
  <c r="J12" i="4"/>
  <c r="K12" i="4" s="1"/>
  <c r="J29" i="4"/>
  <c r="K29" i="4" s="1"/>
  <c r="J11" i="4"/>
  <c r="K11" i="4" s="1"/>
  <c r="J36" i="4"/>
  <c r="K36" i="4" s="1"/>
  <c r="J4" i="4"/>
  <c r="K4" i="4" s="1"/>
  <c r="J42" i="4"/>
  <c r="K42" i="4" s="1"/>
  <c r="J10" i="4"/>
  <c r="K10" i="4" s="1"/>
  <c r="J27" i="4"/>
  <c r="K27" i="4" s="1"/>
  <c r="J34" i="4"/>
  <c r="K34" i="4" s="1"/>
  <c r="J37" i="4"/>
  <c r="K37" i="4" s="1"/>
  <c r="J5" i="4"/>
  <c r="K5" i="4" s="1"/>
  <c r="J14" i="3"/>
  <c r="K14" i="3" s="1"/>
  <c r="J21" i="3"/>
  <c r="K21" i="3" s="1"/>
  <c r="J44" i="3"/>
  <c r="K44" i="3" s="1"/>
  <c r="J38" i="3"/>
  <c r="K38" i="3" s="1"/>
  <c r="J30" i="3"/>
  <c r="K30" i="3" s="1"/>
  <c r="J40" i="3"/>
  <c r="K40" i="3" s="1"/>
  <c r="J9" i="3"/>
  <c r="K9" i="3" s="1"/>
  <c r="J25" i="3"/>
  <c r="K25" i="3" s="1"/>
  <c r="J33" i="3"/>
  <c r="K33" i="3" s="1"/>
  <c r="J49" i="3"/>
  <c r="K49" i="3" s="1"/>
  <c r="J4" i="3"/>
  <c r="K4" i="3" s="1"/>
  <c r="J8" i="3"/>
  <c r="K8" i="3" s="1"/>
  <c r="J45" i="3"/>
  <c r="K45" i="3" s="1"/>
  <c r="J22" i="3"/>
  <c r="K22" i="3" s="1"/>
  <c r="J37" i="3"/>
  <c r="K37" i="3" s="1"/>
  <c r="J6" i="3"/>
  <c r="K6" i="3" s="1"/>
  <c r="J17" i="3"/>
  <c r="K17" i="3" s="1"/>
  <c r="J7" i="3"/>
  <c r="K7" i="3" s="1"/>
  <c r="J28" i="3"/>
  <c r="K28" i="3" s="1"/>
  <c r="J18" i="3"/>
  <c r="K18" i="3" s="1"/>
  <c r="J11" i="3"/>
  <c r="K11" i="3" s="1"/>
  <c r="J51" i="3"/>
  <c r="K51" i="3" s="1"/>
  <c r="J50" i="3"/>
  <c r="K50" i="3" s="1"/>
  <c r="J35" i="3"/>
  <c r="K35" i="3" s="1"/>
  <c r="J15" i="3"/>
  <c r="K15" i="3" s="1"/>
  <c r="J41" i="3"/>
  <c r="K41" i="3" s="1"/>
  <c r="J16" i="3"/>
  <c r="K16" i="3" s="1"/>
  <c r="J52" i="3"/>
  <c r="K52" i="3" s="1"/>
  <c r="J10" i="3"/>
  <c r="K10" i="3" s="1"/>
  <c r="J23" i="3"/>
  <c r="K23" i="3" s="1"/>
  <c r="J20" i="3"/>
  <c r="K20" i="3" s="1"/>
  <c r="J53" i="3"/>
  <c r="K53" i="3" s="1"/>
  <c r="J39" i="3"/>
  <c r="K39" i="3" s="1"/>
  <c r="J31" i="3"/>
  <c r="K31" i="3" s="1"/>
  <c r="J19" i="3"/>
  <c r="K19" i="3" s="1"/>
  <c r="J12" i="3"/>
  <c r="K12" i="3" s="1"/>
  <c r="J5" i="3"/>
  <c r="K5" i="3" s="1"/>
  <c r="J13" i="3"/>
  <c r="K13" i="3" s="1"/>
  <c r="J42" i="3"/>
  <c r="K42" i="3" s="1"/>
  <c r="J34" i="3"/>
  <c r="K34" i="3" s="1"/>
  <c r="J26" i="3"/>
  <c r="K26" i="3" s="1"/>
  <c r="J29" i="3"/>
  <c r="K29" i="3" s="1"/>
  <c r="J27" i="3"/>
  <c r="K27" i="3" s="1"/>
  <c r="J43" i="3"/>
  <c r="K43" i="3" s="1"/>
  <c r="J46" i="3"/>
  <c r="K46" i="3" s="1"/>
  <c r="J16" i="2"/>
  <c r="J28" i="2"/>
  <c r="J51" i="2"/>
  <c r="J9" i="2"/>
  <c r="J42" i="2"/>
  <c r="J3" i="2"/>
  <c r="J33" i="2"/>
  <c r="J31" i="2"/>
  <c r="J35" i="2"/>
  <c r="J32" i="2"/>
  <c r="J25" i="2"/>
  <c r="J11" i="2"/>
  <c r="J43" i="2"/>
  <c r="J21" i="2"/>
  <c r="J40" i="2"/>
  <c r="J49" i="2"/>
  <c r="J50" i="2"/>
  <c r="J26" i="2"/>
  <c r="J7" i="2"/>
  <c r="J20" i="2"/>
  <c r="J45" i="2"/>
  <c r="J13" i="2"/>
  <c r="J46" i="2"/>
  <c r="J23" i="2"/>
  <c r="J6" i="2"/>
  <c r="J48" i="2"/>
  <c r="J5" i="2"/>
  <c r="J41" i="2"/>
  <c r="J29" i="2"/>
  <c r="J14" i="2"/>
  <c r="J27" i="2"/>
  <c r="J38" i="2"/>
  <c r="J34" i="2"/>
  <c r="J18" i="2"/>
  <c r="J30" i="2"/>
  <c r="J53" i="2"/>
  <c r="J10" i="2"/>
  <c r="J49" i="1"/>
  <c r="J26" i="1"/>
  <c r="J16" i="1"/>
  <c r="J34" i="1"/>
  <c r="J9" i="1"/>
  <c r="J50" i="1"/>
  <c r="J17" i="1"/>
  <c r="J25" i="1"/>
  <c r="J46" i="1"/>
  <c r="J33" i="1"/>
  <c r="J10" i="1"/>
  <c r="J3" i="1"/>
  <c r="J23" i="1"/>
  <c r="J41" i="1"/>
  <c r="J18" i="1"/>
  <c r="E2" i="17" l="1" a="1"/>
  <c r="E2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<sst xmlns="http://schemas.openxmlformats.org/spreadsheetml/2006/main" count="953" uniqueCount="80">
  <si>
    <t>State</t>
  </si>
  <si>
    <t>MINIMUM</t>
  </si>
  <si>
    <t>MAXIMUM</t>
  </si>
  <si>
    <t>NORMALIZED 2020</t>
  </si>
  <si>
    <t>NORMALIZED 2022</t>
  </si>
  <si>
    <t>NORMALIZED 2021</t>
  </si>
  <si>
    <t>AVERAGE 3-YEAR SCORE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</si>
  <si>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</si>
  <si>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</si>
  <si>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</si>
  <si>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</si>
  <si>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</si>
  <si>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</si>
  <si>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</si>
  <si>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</si>
  <si>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</si>
  <si>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</si>
  <si>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</si>
  <si>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</si>
  <si>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</si>
  <si>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</si>
  <si>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</si>
  <si>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</si>
  <si>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</si>
  <si>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</si>
  <si>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</si>
  <si>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</si>
  <si>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</si>
  <si>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</si>
  <si>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</si>
  <si>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</si>
  <si>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</si>
  <si>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</si>
  <si>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</si>
  <si>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</si>
  <si>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</si>
  <si>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</si>
  <si>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</si>
  <si>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</si>
  <si>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</si>
  <si>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</si>
  <si>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</si>
  <si>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</si>
  <si>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</si>
  <si>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</si>
  <si>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</si>
  <si>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</si>
  <si>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</si>
  <si>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</si>
  <si>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</si>
  <si>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</si>
  <si>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</si>
  <si>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</si>
  <si>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</si>
  <si>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</si>
  <si>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</si>
  <si>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</si>
  <si>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</si>
  <si>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 (WOMEN)</t>
  </si>
  <si>
    <t>UNEMPLOYMENT RATE (MEN)</t>
  </si>
  <si>
    <t>WEIGHTED</t>
  </si>
  <si>
    <t>COMBINED HOUSEHOLD INCOME</t>
  </si>
  <si>
    <t>COMBINED HOUSEHOLD INCOME (in thousands)</t>
  </si>
  <si>
    <t>STATE GDP (in millions)</t>
  </si>
  <si>
    <t>POPULATION (0-19)</t>
  </si>
  <si>
    <t>POPULATION (20-34)</t>
  </si>
  <si>
    <t>POPULATION (35-49)</t>
  </si>
  <si>
    <t>POPULATION (50-69)</t>
  </si>
  <si>
    <t>POPULATION (70 &amp; OVER)</t>
  </si>
  <si>
    <t>BIRTH RATE</t>
  </si>
  <si>
    <t>DEATH RATE</t>
  </si>
  <si>
    <t>ONE-YEAR HOME APPRECIATION</t>
  </si>
  <si>
    <t>POVERTY ESTIMATE (all ages)</t>
  </si>
  <si>
    <t>SMALL BUSINESSES LESS THAN FIVE EMPLOYEES</t>
  </si>
  <si>
    <t>VIOLENT CRIME RATE (per 100,000 of the population)</t>
  </si>
  <si>
    <t>FINAL STATE RANKS</t>
  </si>
  <si>
    <t>STATE</t>
  </si>
  <si>
    <t>SUM OF WEIGHTED SCORES</t>
  </si>
  <si>
    <t>UNSORTED RANK</t>
  </si>
  <si>
    <t>SORTED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</si>
</sst>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Calibri"/>
      <family val="2"/>
      <scheme val="minor"/>
    </font>
    <font>
      <sz val="12"/>
      <color indexed="8"/>
      <name val="Calibri (Body)"/>
    </font>
    <font>
      <sz val="12"/>
      <color theme="1"/>
      <name val="Helvetica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EFF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3" borderId="0" xfId="0" applyFill="1"/>
    <xf numFmtId="164" fontId="0" fillId="0" borderId="0" xfId="0" applyNumberFormat="1" applyAlignment="1">
      <alignment horizontal="right"/>
    </xf>
    <xf numFmtId="0" fontId="4" fillId="0" borderId="0" xfId="0" applyFont="1"/>
    <xf numFmtId="0" fontId="5" fillId="0" borderId="0" xfId="0" applyFont="1"/>
    <xf numFmtId="3" fontId="6" fillId="0" borderId="1" xfId="0" applyNumberFormat="1" applyFont="1" applyBorder="1"/>
    <xf numFmtId="3" fontId="0" fillId="0" borderId="2" xfId="0" applyNumberFormat="1" applyBorder="1" applyAlignment="1">
      <alignment horizontal="right" vertical="center"/>
    </xf>
    <xf numFmtId="2" fontId="6" fillId="0" borderId="0" xfId="0" applyNumberFormat="1" applyFont="1" applyAlignment="1">
      <alignment horizontal="right" vertical="center"/>
    </xf>
    <xf numFmtId="0" fontId="0" fillId="7" borderId="0" xfId="0" applyFill="1"/>
    <xf numFmtId="0" fontId="3" fillId="5" borderId="1" xfId="1" applyFill="1" applyBorder="1"/>
    <xf numFmtId="0" fontId="0" fillId="6" borderId="1" xfId="0" applyFill="1" applyBorder="1"/>
    <xf numFmtId="0" fontId="1" fillId="2" borderId="0" xfId="0" applyFont="1" applyFill="1" applyAlignment="1">
      <alignment horizontal="center"/>
    </xf>
    <xf numFmtId="0" fontId="0" fillId="6" borderId="1" xfId="0" applyFill="1" applyBorder="1" applyAlignment="1"/>
    <xf numFmtId="0" fontId="3" fillId="5" borderId="1" xfId="1" applyFill="1" applyBorder="1" applyAlignmen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colors>
    <mruColors>
      <color rgb="FFFEF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429E-AEA6-7045-8EBC-0C445FF1F2AF}">
  <dimension ref="A1:G52"/>
  <sheetViews>
    <sheetView tabSelected="1" zoomScale="130" zoomScaleNormal="130" workbookViewId="0">
      <selection activeCell="H5" sqref="H5"/>
    </sheetView>
  </sheetViews>
  <sheetFormatPr baseColWidth="10" defaultRowHeight="16" x14ac:dyDescent="0.2"/>
  <cols>
    <col min="1" max="1" width="17.6640625" bestFit="1" customWidth="1"/>
    <col min="2" max="2" width="24.83203125" bestFit="1" customWidth="1"/>
    <col min="3" max="3" width="15.6640625" bestFit="1" customWidth="1"/>
    <col min="4" max="4" width="5.83203125" customWidth="1"/>
    <col min="5" max="5" width="17.6640625" bestFit="1" customWidth="1"/>
    <col min="6" max="6" width="12.1640625" hidden="1" customWidth="1"/>
    <col min="7" max="7" width="13" bestFit="1" customWidth="1"/>
  </cols>
  <sheetData>
    <row r="1" spans="1:7" x14ac:dyDescent="0.2">
      <c r="A1" s="13" t="s">
        <v>76</v>
      </c>
      <c r="B1" s="13" t="s">
        <v>77</v>
      </c>
      <c r="C1" s="13" t="s">
        <v>78</v>
      </c>
      <c r="D1" s="9"/>
      <c r="E1" s="14" t="s">
        <v>75</v>
      </c>
      <c r="F1" s="14"/>
      <c r="G1" s="14" t="s">
        <v>79</v>
      </c>
    </row>
    <row r="2" spans="1:7" x14ac:dyDescent="0.2">
      <c r="A2" s="11" t="str" cm="1">
        <f t="array" ref="A2:A52">_xlfn.UNIQUE('MALE UNEMPLOYMENT RATE'!A3:A53)</f>
        <v>Alabama</v>
      </c>
      <c r="B2" s="11">
        <f>SUMIF('MALE UNEMPLOYMENT RATE'!$A$3:$A$53, A2, 'MALE UNEMPLOYMENT RATE'!$K$3:$K$53)</f>
        <v>2.4393939393939485E-2</v>
      </c>
      <c r="C2" s="11">
        <f t="shared" ref="C2:C33" si="0">RANK(B2, $B$2:$B$52, 0)</f>
        <v>48</v>
      </c>
      <c r="D2" s="9"/>
      <c r="E2" s="10" t="str" cm="1">
        <f t="array" ref="E2:G52">_xlfn._xlws.SORT(A2:C52,3,TRUE)</f>
        <v>Nevada</v>
      </c>
      <c r="F2" s="10">
        <v>4.5555555555555544E-2</v>
      </c>
      <c r="G2" s="10">
        <v>1</v>
      </c>
    </row>
    <row r="3" spans="1:7" x14ac:dyDescent="0.2">
      <c r="A3" s="11" t="str">
        <v>Alaska</v>
      </c>
      <c r="B3" s="11">
        <f>SUMIF('MALE UNEMPLOYMENT RATE'!$A$3:$A$53, A3, 'MALE UNEMPLOYMENT RATE'!$K$3:$K$53)</f>
        <v>2.9333333333333277E-2</v>
      </c>
      <c r="C3" s="11">
        <f t="shared" si="0"/>
        <v>34</v>
      </c>
      <c r="D3" s="9"/>
      <c r="E3" s="10" t="str">
        <v>New York</v>
      </c>
      <c r="F3" s="10">
        <v>4.4824561403508788E-2</v>
      </c>
      <c r="G3" s="10">
        <v>2</v>
      </c>
    </row>
    <row r="4" spans="1:7" x14ac:dyDescent="0.2">
      <c r="A4" s="11" t="str">
        <v>Arizona</v>
      </c>
      <c r="B4" s="11">
        <f>SUMIF('MALE UNEMPLOYMENT RATE'!$A$3:$A$53, A4, 'MALE UNEMPLOYMENT RATE'!$K$3:$K$53)</f>
        <v>2.8333333333333412E-2</v>
      </c>
      <c r="C4" s="11">
        <f t="shared" si="0"/>
        <v>37</v>
      </c>
      <c r="D4" s="9"/>
      <c r="E4" s="10" t="str">
        <v>Kansas</v>
      </c>
      <c r="F4" s="10">
        <v>4.4722222222222337E-2</v>
      </c>
      <c r="G4" s="10">
        <v>3</v>
      </c>
    </row>
    <row r="5" spans="1:7" x14ac:dyDescent="0.2">
      <c r="A5" s="11" t="str">
        <v>Arkansas</v>
      </c>
      <c r="B5" s="11">
        <f>SUMIF('MALE UNEMPLOYMENT RATE'!$A$3:$A$53, A5, 'MALE UNEMPLOYMENT RATE'!$K$3:$K$53)</f>
        <v>3.9999999999999931E-2</v>
      </c>
      <c r="C5" s="11">
        <f t="shared" si="0"/>
        <v>8</v>
      </c>
      <c r="D5" s="9"/>
      <c r="E5" s="10" t="str">
        <v>West Virginia</v>
      </c>
      <c r="F5" s="10">
        <v>4.3921568627450953E-2</v>
      </c>
      <c r="G5" s="10">
        <v>4</v>
      </c>
    </row>
    <row r="6" spans="1:7" x14ac:dyDescent="0.2">
      <c r="A6" s="11" t="str">
        <v>California</v>
      </c>
      <c r="B6" s="11">
        <f>SUMIF('MALE UNEMPLOYMENT RATE'!$A$3:$A$53, A6, 'MALE UNEMPLOYMENT RATE'!$K$3:$K$53)</f>
        <v>3.888888888888889E-2</v>
      </c>
      <c r="C6" s="11">
        <f t="shared" si="0"/>
        <v>13</v>
      </c>
      <c r="D6" s="9"/>
      <c r="E6" s="10" t="str">
        <v>Rhode Island</v>
      </c>
      <c r="F6" s="10">
        <v>4.2777777777777734E-2</v>
      </c>
      <c r="G6" s="10">
        <v>5</v>
      </c>
    </row>
    <row r="7" spans="1:7" x14ac:dyDescent="0.2">
      <c r="A7" s="11" t="str">
        <v>Colorado</v>
      </c>
      <c r="B7" s="11">
        <f>SUMIF('MALE UNEMPLOYMENT RATE'!$A$3:$A$53, A7, 'MALE UNEMPLOYMENT RATE'!$K$3:$K$53)</f>
        <v>2.6133333333333442E-2</v>
      </c>
      <c r="C7" s="11">
        <f t="shared" si="0"/>
        <v>46</v>
      </c>
      <c r="D7" s="9"/>
      <c r="E7" s="10" t="str">
        <v>Hawaii</v>
      </c>
      <c r="F7" s="10">
        <v>4.2198581560283666E-2</v>
      </c>
      <c r="G7" s="10">
        <v>6</v>
      </c>
    </row>
    <row r="8" spans="1:7" x14ac:dyDescent="0.2">
      <c r="A8" s="11" t="str">
        <v>Connecticut</v>
      </c>
      <c r="B8" s="11">
        <f>SUMIF('MALE UNEMPLOYMENT RATE'!$A$3:$A$53, A8, 'MALE UNEMPLOYMENT RATE'!$K$3:$K$53)</f>
        <v>3.3055555555555532E-2</v>
      </c>
      <c r="C8" s="11">
        <f t="shared" si="0"/>
        <v>25</v>
      </c>
      <c r="D8" s="9"/>
      <c r="E8" s="10" t="str">
        <v>Montana</v>
      </c>
      <c r="F8" s="10">
        <v>4.1066666666666723E-2</v>
      </c>
      <c r="G8" s="10">
        <v>7</v>
      </c>
    </row>
    <row r="9" spans="1:7" x14ac:dyDescent="0.2">
      <c r="A9" s="11" t="str">
        <v>Delaware</v>
      </c>
      <c r="B9" s="11">
        <f>SUMIF('MALE UNEMPLOYMENT RATE'!$A$3:$A$53, A9, 'MALE UNEMPLOYMENT RATE'!$K$3:$K$53)</f>
        <v>3.2236842105263147E-2</v>
      </c>
      <c r="C9" s="11">
        <f t="shared" si="0"/>
        <v>28</v>
      </c>
      <c r="D9" s="9"/>
      <c r="E9" s="10" t="str">
        <v>Arkansas</v>
      </c>
      <c r="F9" s="10">
        <v>3.9999999999999931E-2</v>
      </c>
      <c r="G9" s="10">
        <v>8</v>
      </c>
    </row>
    <row r="10" spans="1:7" x14ac:dyDescent="0.2">
      <c r="A10" s="11" t="str">
        <v>District of Columbia</v>
      </c>
      <c r="B10" s="11">
        <f>SUMIF('MALE UNEMPLOYMENT RATE'!$A$3:$A$53, A10, 'MALE UNEMPLOYMENT RATE'!$K$3:$K$53)</f>
        <v>2.9024390243902447E-2</v>
      </c>
      <c r="C10" s="11">
        <f t="shared" si="0"/>
        <v>36</v>
      </c>
      <c r="D10" s="9"/>
      <c r="E10" s="10" t="str">
        <v>North Dakota</v>
      </c>
      <c r="F10" s="10">
        <v>3.9999999999999931E-2</v>
      </c>
      <c r="G10" s="10">
        <v>8</v>
      </c>
    </row>
    <row r="11" spans="1:7" x14ac:dyDescent="0.2">
      <c r="A11" s="11" t="str">
        <v>Florida</v>
      </c>
      <c r="B11" s="11">
        <f>SUMIF('MALE UNEMPLOYMENT RATE'!$A$3:$A$53, A11, 'MALE UNEMPLOYMENT RATE'!$K$3:$K$53)</f>
        <v>2.3333333333333334E-2</v>
      </c>
      <c r="C11" s="11">
        <f t="shared" si="0"/>
        <v>49</v>
      </c>
      <c r="D11" s="9"/>
      <c r="E11" s="10" t="str">
        <v>Minnesota</v>
      </c>
      <c r="F11" s="10">
        <v>3.9803921568627408E-2</v>
      </c>
      <c r="G11" s="10">
        <v>10</v>
      </c>
    </row>
    <row r="12" spans="1:7" x14ac:dyDescent="0.2">
      <c r="A12" s="11" t="str">
        <v>Georgia</v>
      </c>
      <c r="B12" s="11">
        <f>SUMIF('MALE UNEMPLOYMENT RATE'!$A$3:$A$53, A12, 'MALE UNEMPLOYMENT RATE'!$K$3:$K$53)</f>
        <v>3.0574712643678115E-2</v>
      </c>
      <c r="C12" s="11">
        <f t="shared" si="0"/>
        <v>30</v>
      </c>
      <c r="D12" s="9"/>
      <c r="E12" s="10" t="str">
        <v>Massachusetts</v>
      </c>
      <c r="F12" s="10">
        <v>3.9374999999999979E-2</v>
      </c>
      <c r="G12" s="10">
        <v>11</v>
      </c>
    </row>
    <row r="13" spans="1:7" x14ac:dyDescent="0.2">
      <c r="A13" s="11" t="str">
        <v>Hawaii</v>
      </c>
      <c r="B13" s="11">
        <f>SUMIF('MALE UNEMPLOYMENT RATE'!$A$3:$A$53, A13, 'MALE UNEMPLOYMENT RATE'!$K$3:$K$53)</f>
        <v>4.2198581560283666E-2</v>
      </c>
      <c r="C13" s="11">
        <f t="shared" si="0"/>
        <v>6</v>
      </c>
      <c r="D13" s="9"/>
      <c r="E13" s="10" t="str">
        <v>Oregon</v>
      </c>
      <c r="F13" s="10">
        <v>3.9200000000000033E-2</v>
      </c>
      <c r="G13" s="10">
        <v>12</v>
      </c>
    </row>
    <row r="14" spans="1:7" x14ac:dyDescent="0.2">
      <c r="A14" s="11" t="str">
        <v>Idaho</v>
      </c>
      <c r="B14" s="11">
        <f>SUMIF('MALE UNEMPLOYMENT RATE'!$A$3:$A$53, A14, 'MALE UNEMPLOYMENT RATE'!$K$3:$K$53)</f>
        <v>2.9999999999999728E-2</v>
      </c>
      <c r="C14" s="11">
        <f t="shared" si="0"/>
        <v>31</v>
      </c>
      <c r="D14" s="9"/>
      <c r="E14" s="10" t="str">
        <v>California</v>
      </c>
      <c r="F14" s="10">
        <v>3.888888888888889E-2</v>
      </c>
      <c r="G14" s="10">
        <v>13</v>
      </c>
    </row>
    <row r="15" spans="1:7" x14ac:dyDescent="0.2">
      <c r="A15" s="11" t="str">
        <v>Illinois</v>
      </c>
      <c r="B15" s="11">
        <f>SUMIF('MALE UNEMPLOYMENT RATE'!$A$3:$A$53, A15, 'MALE UNEMPLOYMENT RATE'!$K$3:$K$53)</f>
        <v>3.6555555555555584E-2</v>
      </c>
      <c r="C15" s="11">
        <f t="shared" si="0"/>
        <v>20</v>
      </c>
      <c r="D15" s="9"/>
      <c r="E15" s="10" t="str">
        <v>Maine</v>
      </c>
      <c r="F15" s="10">
        <v>3.7916666666666723E-2</v>
      </c>
      <c r="G15" s="10">
        <v>14</v>
      </c>
    </row>
    <row r="16" spans="1:7" x14ac:dyDescent="0.2">
      <c r="A16" s="11" t="str">
        <v>Indiana</v>
      </c>
      <c r="B16" s="11">
        <f>SUMIF('MALE UNEMPLOYMENT RATE'!$A$3:$A$53, A16, 'MALE UNEMPLOYMENT RATE'!$K$3:$K$53)</f>
        <v>2.3333333333333334E-2</v>
      </c>
      <c r="C16" s="11">
        <f t="shared" si="0"/>
        <v>49</v>
      </c>
      <c r="D16" s="9"/>
      <c r="E16" s="10" t="str">
        <v>Washington</v>
      </c>
      <c r="F16" s="10">
        <v>3.7916666666666661E-2</v>
      </c>
      <c r="G16" s="10">
        <v>15</v>
      </c>
    </row>
    <row r="17" spans="1:7" x14ac:dyDescent="0.2">
      <c r="A17" s="11" t="str">
        <v>Iowa</v>
      </c>
      <c r="B17" s="11">
        <f>SUMIF('MALE UNEMPLOYMENT RATE'!$A$3:$A$53, A17, 'MALE UNEMPLOYMENT RATE'!$K$3:$K$53)</f>
        <v>2.9696969696969673E-2</v>
      </c>
      <c r="C17" s="11">
        <f t="shared" si="0"/>
        <v>32</v>
      </c>
      <c r="D17" s="9"/>
      <c r="E17" s="10" t="str">
        <v>Oklahoma</v>
      </c>
      <c r="F17" s="10">
        <v>3.7916666666666633E-2</v>
      </c>
      <c r="G17" s="10">
        <v>16</v>
      </c>
    </row>
    <row r="18" spans="1:7" x14ac:dyDescent="0.2">
      <c r="A18" s="11" t="str">
        <v>Kansas</v>
      </c>
      <c r="B18" s="11">
        <f>SUMIF('MALE UNEMPLOYMENT RATE'!$A$3:$A$53, A18, 'MALE UNEMPLOYMENT RATE'!$K$3:$K$53)</f>
        <v>4.4722222222222337E-2</v>
      </c>
      <c r="C18" s="11">
        <f t="shared" si="0"/>
        <v>3</v>
      </c>
      <c r="D18" s="9"/>
      <c r="E18" s="10" t="str">
        <v>Louisiana</v>
      </c>
      <c r="F18" s="10">
        <v>3.7837837837837812E-2</v>
      </c>
      <c r="G18" s="10">
        <v>17</v>
      </c>
    </row>
    <row r="19" spans="1:7" x14ac:dyDescent="0.2">
      <c r="A19" s="11" t="str">
        <v>Kentucky</v>
      </c>
      <c r="B19" s="11">
        <f>SUMIF('MALE UNEMPLOYMENT RATE'!$A$3:$A$53, A19, 'MALE UNEMPLOYMENT RATE'!$K$3:$K$53)</f>
        <v>2.8160919540229833E-2</v>
      </c>
      <c r="C19" s="11">
        <f t="shared" si="0"/>
        <v>39</v>
      </c>
      <c r="D19" s="9"/>
      <c r="E19" s="10" t="str">
        <v>New Jersey</v>
      </c>
      <c r="F19" s="10">
        <v>3.6842105263157877E-2</v>
      </c>
      <c r="G19" s="10">
        <v>18</v>
      </c>
    </row>
    <row r="20" spans="1:7" x14ac:dyDescent="0.2">
      <c r="A20" s="11" t="str">
        <v>Louisiana</v>
      </c>
      <c r="B20" s="11">
        <f>SUMIF('MALE UNEMPLOYMENT RATE'!$A$3:$A$53, A20, 'MALE UNEMPLOYMENT RATE'!$K$3:$K$53)</f>
        <v>3.7837837837837812E-2</v>
      </c>
      <c r="C20" s="11">
        <f t="shared" si="0"/>
        <v>17</v>
      </c>
      <c r="D20" s="9"/>
      <c r="E20" s="10" t="str">
        <v>New Hampshire</v>
      </c>
      <c r="F20" s="10">
        <v>3.6666666666666813E-2</v>
      </c>
      <c r="G20" s="10">
        <v>19</v>
      </c>
    </row>
    <row r="21" spans="1:7" x14ac:dyDescent="0.2">
      <c r="A21" s="11" t="str">
        <v>Maine</v>
      </c>
      <c r="B21" s="11">
        <f>SUMIF('MALE UNEMPLOYMENT RATE'!$A$3:$A$53, A21, 'MALE UNEMPLOYMENT RATE'!$K$3:$K$53)</f>
        <v>3.7916666666666723E-2</v>
      </c>
      <c r="C21" s="11">
        <f t="shared" si="0"/>
        <v>14</v>
      </c>
      <c r="D21" s="9"/>
      <c r="E21" s="10" t="str">
        <v>Illinois</v>
      </c>
      <c r="F21" s="10">
        <v>3.6555555555555584E-2</v>
      </c>
      <c r="G21" s="10">
        <v>20</v>
      </c>
    </row>
    <row r="22" spans="1:7" x14ac:dyDescent="0.2">
      <c r="A22" s="11" t="str">
        <v>Maryland</v>
      </c>
      <c r="B22" s="11">
        <f>SUMIF('MALE UNEMPLOYMENT RATE'!$A$3:$A$53, A22, 'MALE UNEMPLOYMENT RATE'!$K$3:$K$53)</f>
        <v>3.4222222222222161E-2</v>
      </c>
      <c r="C22" s="11">
        <f t="shared" si="0"/>
        <v>22</v>
      </c>
      <c r="D22" s="9"/>
      <c r="E22" s="10" t="str">
        <v>South Dakota</v>
      </c>
      <c r="F22" s="10">
        <v>3.5000000000000003E-2</v>
      </c>
      <c r="G22" s="10">
        <v>21</v>
      </c>
    </row>
    <row r="23" spans="1:7" x14ac:dyDescent="0.2">
      <c r="A23" s="11" t="str">
        <v>Massachusetts</v>
      </c>
      <c r="B23" s="11">
        <f>SUMIF('MALE UNEMPLOYMENT RATE'!$A$3:$A$53, A23, 'MALE UNEMPLOYMENT RATE'!$K$3:$K$53)</f>
        <v>3.9374999999999979E-2</v>
      </c>
      <c r="C23" s="11">
        <f t="shared" si="0"/>
        <v>11</v>
      </c>
      <c r="D23" s="9"/>
      <c r="E23" s="10" t="str">
        <v>Maryland</v>
      </c>
      <c r="F23" s="10">
        <v>3.4222222222222161E-2</v>
      </c>
      <c r="G23" s="10">
        <v>22</v>
      </c>
    </row>
    <row r="24" spans="1:7" x14ac:dyDescent="0.2">
      <c r="A24" s="11" t="str">
        <v>Michigan</v>
      </c>
      <c r="B24" s="11">
        <f>SUMIF('MALE UNEMPLOYMENT RATE'!$A$3:$A$53, A24, 'MALE UNEMPLOYMENT RATE'!$K$3:$K$53)</f>
        <v>2.8000000000000001E-2</v>
      </c>
      <c r="C24" s="11">
        <f t="shared" si="0"/>
        <v>40</v>
      </c>
      <c r="D24" s="9"/>
      <c r="E24" s="10" t="str">
        <v>Wyoming</v>
      </c>
      <c r="F24" s="10">
        <v>3.3833333333333236E-2</v>
      </c>
      <c r="G24" s="10">
        <v>23</v>
      </c>
    </row>
    <row r="25" spans="1:7" x14ac:dyDescent="0.2">
      <c r="A25" s="11" t="str">
        <v>Minnesota</v>
      </c>
      <c r="B25" s="11">
        <f>SUMIF('MALE UNEMPLOYMENT RATE'!$A$3:$A$53, A25, 'MALE UNEMPLOYMENT RATE'!$K$3:$K$53)</f>
        <v>3.9803921568627408E-2</v>
      </c>
      <c r="C25" s="11">
        <f t="shared" si="0"/>
        <v>10</v>
      </c>
      <c r="D25" s="9"/>
      <c r="E25" s="10" t="str">
        <v>Pennsylvania</v>
      </c>
      <c r="F25" s="10">
        <v>3.3703703703703652E-2</v>
      </c>
      <c r="G25" s="10">
        <v>24</v>
      </c>
    </row>
    <row r="26" spans="1:7" x14ac:dyDescent="0.2">
      <c r="A26" s="11" t="str">
        <v>Mississippi</v>
      </c>
      <c r="B26" s="11">
        <f>SUMIF('MALE UNEMPLOYMENT RATE'!$A$3:$A$53, A26, 'MALE UNEMPLOYMENT RATE'!$K$3:$K$53)</f>
        <v>2.6666666666666703E-2</v>
      </c>
      <c r="C26" s="11">
        <f t="shared" si="0"/>
        <v>44</v>
      </c>
      <c r="D26" s="9"/>
      <c r="E26" s="10" t="str">
        <v>Connecticut</v>
      </c>
      <c r="F26" s="10">
        <v>3.3055555555555532E-2</v>
      </c>
      <c r="G26" s="10">
        <v>25</v>
      </c>
    </row>
    <row r="27" spans="1:7" x14ac:dyDescent="0.2">
      <c r="A27" s="11" t="str">
        <v>Missouri</v>
      </c>
      <c r="B27" s="11">
        <f>SUMIF('MALE UNEMPLOYMENT RATE'!$A$3:$A$53, A27, 'MALE UNEMPLOYMENT RATE'!$K$3:$K$53)</f>
        <v>2.4999999999999918E-2</v>
      </c>
      <c r="C27" s="11">
        <f t="shared" si="0"/>
        <v>47</v>
      </c>
      <c r="D27" s="9"/>
      <c r="E27" s="10" t="str">
        <v>Virginia</v>
      </c>
      <c r="F27" s="10">
        <v>3.2666666666666469E-2</v>
      </c>
      <c r="G27" s="10">
        <v>26</v>
      </c>
    </row>
    <row r="28" spans="1:7" x14ac:dyDescent="0.2">
      <c r="A28" s="11" t="str">
        <v>Montana</v>
      </c>
      <c r="B28" s="11">
        <f>SUMIF('MALE UNEMPLOYMENT RATE'!$A$3:$A$53, A28, 'MALE UNEMPLOYMENT RATE'!$K$3:$K$53)</f>
        <v>4.1066666666666723E-2</v>
      </c>
      <c r="C28" s="11">
        <f t="shared" si="0"/>
        <v>7</v>
      </c>
      <c r="D28" s="9"/>
      <c r="E28" s="10" t="str">
        <v>Texas</v>
      </c>
      <c r="F28" s="10">
        <v>3.2463768115942038E-2</v>
      </c>
      <c r="G28" s="10">
        <v>27</v>
      </c>
    </row>
    <row r="29" spans="1:7" x14ac:dyDescent="0.2">
      <c r="A29" s="11" t="str">
        <v>Nebraska</v>
      </c>
      <c r="B29" s="11">
        <f>SUMIF('MALE UNEMPLOYMENT RATE'!$A$3:$A$53, A29, 'MALE UNEMPLOYMENT RATE'!$K$3:$K$53)</f>
        <v>2.722222222222204E-2</v>
      </c>
      <c r="C29" s="11">
        <f t="shared" si="0"/>
        <v>43</v>
      </c>
      <c r="D29" s="9"/>
      <c r="E29" s="10" t="str">
        <v>Delaware</v>
      </c>
      <c r="F29" s="10">
        <v>3.2236842105263147E-2</v>
      </c>
      <c r="G29" s="10">
        <v>28</v>
      </c>
    </row>
    <row r="30" spans="1:7" x14ac:dyDescent="0.2">
      <c r="A30" s="11" t="str">
        <v>Nevada</v>
      </c>
      <c r="B30" s="11">
        <f>SUMIF('MALE UNEMPLOYMENT RATE'!$A$3:$A$53, A30, 'MALE UNEMPLOYMENT RATE'!$K$3:$K$53)</f>
        <v>4.5555555555555544E-2</v>
      </c>
      <c r="C30" s="11">
        <f t="shared" si="0"/>
        <v>1</v>
      </c>
      <c r="D30" s="9"/>
      <c r="E30" s="10" t="str">
        <v>Wisconsin</v>
      </c>
      <c r="F30" s="10">
        <v>3.1111111111111204E-2</v>
      </c>
      <c r="G30" s="10">
        <v>29</v>
      </c>
    </row>
    <row r="31" spans="1:7" x14ac:dyDescent="0.2">
      <c r="A31" s="11" t="str">
        <v>New Hampshire</v>
      </c>
      <c r="B31" s="11">
        <f>SUMIF('MALE UNEMPLOYMENT RATE'!$A$3:$A$53, A31, 'MALE UNEMPLOYMENT RATE'!$K$3:$K$53)</f>
        <v>3.6666666666666813E-2</v>
      </c>
      <c r="C31" s="11">
        <f t="shared" si="0"/>
        <v>19</v>
      </c>
      <c r="D31" s="9"/>
      <c r="E31" s="10" t="str">
        <v>Georgia</v>
      </c>
      <c r="F31" s="10">
        <v>3.0574712643678115E-2</v>
      </c>
      <c r="G31" s="10">
        <v>30</v>
      </c>
    </row>
    <row r="32" spans="1:7" x14ac:dyDescent="0.2">
      <c r="A32" s="11" t="str">
        <v>New Jersey</v>
      </c>
      <c r="B32" s="11">
        <f>SUMIF('MALE UNEMPLOYMENT RATE'!$A$3:$A$53, A32, 'MALE UNEMPLOYMENT RATE'!$K$3:$K$53)</f>
        <v>3.6842105263157877E-2</v>
      </c>
      <c r="C32" s="11">
        <f t="shared" si="0"/>
        <v>18</v>
      </c>
      <c r="D32" s="9"/>
      <c r="E32" s="10" t="str">
        <v>Idaho</v>
      </c>
      <c r="F32" s="10">
        <v>2.9999999999999728E-2</v>
      </c>
      <c r="G32" s="10">
        <v>31</v>
      </c>
    </row>
    <row r="33" spans="1:7" x14ac:dyDescent="0.2">
      <c r="A33" s="11" t="str">
        <v>New Mexico</v>
      </c>
      <c r="B33" s="11">
        <f>SUMIF('MALE UNEMPLOYMENT RATE'!$A$3:$A$53, A33, 'MALE UNEMPLOYMENT RATE'!$K$3:$K$53)</f>
        <v>2.9639639639639639E-2</v>
      </c>
      <c r="C33" s="11">
        <f t="shared" si="0"/>
        <v>33</v>
      </c>
      <c r="D33" s="9"/>
      <c r="E33" s="10" t="str">
        <v>Iowa</v>
      </c>
      <c r="F33" s="10">
        <v>2.9696969696969673E-2</v>
      </c>
      <c r="G33" s="10">
        <v>32</v>
      </c>
    </row>
    <row r="34" spans="1:7" x14ac:dyDescent="0.2">
      <c r="A34" s="11" t="str">
        <v>New York</v>
      </c>
      <c r="B34" s="11">
        <f>SUMIF('MALE UNEMPLOYMENT RATE'!$A$3:$A$53, A34, 'MALE UNEMPLOYMENT RATE'!$K$3:$K$53)</f>
        <v>4.4824561403508788E-2</v>
      </c>
      <c r="C34" s="11">
        <f t="shared" ref="C34:C65" si="1">RANK(B34, $B$2:$B$52, 0)</f>
        <v>2</v>
      </c>
      <c r="D34" s="9"/>
      <c r="E34" s="10" t="str">
        <v>New Mexico</v>
      </c>
      <c r="F34" s="10">
        <v>2.9639639639639639E-2</v>
      </c>
      <c r="G34" s="10">
        <v>33</v>
      </c>
    </row>
    <row r="35" spans="1:7" x14ac:dyDescent="0.2">
      <c r="A35" s="11" t="str">
        <v>North Carolina</v>
      </c>
      <c r="B35" s="11">
        <f>SUMIF('MALE UNEMPLOYMENT RATE'!$A$3:$A$53, A35, 'MALE UNEMPLOYMENT RATE'!$K$3:$K$53)</f>
        <v>2.8000000000000001E-2</v>
      </c>
      <c r="C35" s="11">
        <f t="shared" si="1"/>
        <v>40</v>
      </c>
      <c r="D35" s="9"/>
      <c r="E35" s="10" t="str">
        <v>Alaska</v>
      </c>
      <c r="F35" s="10">
        <v>2.9333333333333277E-2</v>
      </c>
      <c r="G35" s="10">
        <v>34</v>
      </c>
    </row>
    <row r="36" spans="1:7" x14ac:dyDescent="0.2">
      <c r="A36" s="11" t="str">
        <v>North Dakota</v>
      </c>
      <c r="B36" s="11">
        <f>SUMIF('MALE UNEMPLOYMENT RATE'!$A$3:$A$53, A36, 'MALE UNEMPLOYMENT RATE'!$K$3:$K$53)</f>
        <v>3.9999999999999931E-2</v>
      </c>
      <c r="C36" s="11">
        <f t="shared" si="1"/>
        <v>8</v>
      </c>
      <c r="D36" s="9"/>
      <c r="E36" s="10" t="str">
        <v>Vermont</v>
      </c>
      <c r="F36" s="10">
        <v>2.9166666666666737E-2</v>
      </c>
      <c r="G36" s="10">
        <v>35</v>
      </c>
    </row>
    <row r="37" spans="1:7" x14ac:dyDescent="0.2">
      <c r="A37" s="11" t="str">
        <v>Ohio</v>
      </c>
      <c r="B37" s="11">
        <f>SUMIF('MALE UNEMPLOYMENT RATE'!$A$3:$A$53, A37, 'MALE UNEMPLOYMENT RATE'!$K$3:$K$53)</f>
        <v>2.8194444444444466E-2</v>
      </c>
      <c r="C37" s="11">
        <f t="shared" si="1"/>
        <v>38</v>
      </c>
      <c r="D37" s="9"/>
      <c r="E37" s="10" t="str">
        <v>District of Columbia</v>
      </c>
      <c r="F37" s="10">
        <v>2.9024390243902447E-2</v>
      </c>
      <c r="G37" s="10">
        <v>36</v>
      </c>
    </row>
    <row r="38" spans="1:7" x14ac:dyDescent="0.2">
      <c r="A38" s="11" t="str">
        <v>Oklahoma</v>
      </c>
      <c r="B38" s="11">
        <f>SUMIF('MALE UNEMPLOYMENT RATE'!$A$3:$A$53, A38, 'MALE UNEMPLOYMENT RATE'!$K$3:$K$53)</f>
        <v>3.7916666666666633E-2</v>
      </c>
      <c r="C38" s="11">
        <f t="shared" si="1"/>
        <v>16</v>
      </c>
      <c r="D38" s="9"/>
      <c r="E38" s="10" t="str">
        <v>Arizona</v>
      </c>
      <c r="F38" s="10">
        <v>2.8333333333333412E-2</v>
      </c>
      <c r="G38" s="10">
        <v>37</v>
      </c>
    </row>
    <row r="39" spans="1:7" x14ac:dyDescent="0.2">
      <c r="A39" s="11" t="str">
        <v>Oregon</v>
      </c>
      <c r="B39" s="11">
        <f>SUMIF('MALE UNEMPLOYMENT RATE'!$A$3:$A$53, A39, 'MALE UNEMPLOYMENT RATE'!$K$3:$K$53)</f>
        <v>3.9200000000000033E-2</v>
      </c>
      <c r="C39" s="11">
        <f t="shared" si="1"/>
        <v>12</v>
      </c>
      <c r="D39" s="9"/>
      <c r="E39" s="10" t="str">
        <v>Ohio</v>
      </c>
      <c r="F39" s="10">
        <v>2.8194444444444466E-2</v>
      </c>
      <c r="G39" s="10">
        <v>38</v>
      </c>
    </row>
    <row r="40" spans="1:7" x14ac:dyDescent="0.2">
      <c r="A40" s="11" t="str">
        <v>Pennsylvania</v>
      </c>
      <c r="B40" s="11">
        <f>SUMIF('MALE UNEMPLOYMENT RATE'!$A$3:$A$53, A40, 'MALE UNEMPLOYMENT RATE'!$K$3:$K$53)</f>
        <v>3.3703703703703652E-2</v>
      </c>
      <c r="C40" s="11">
        <f t="shared" si="1"/>
        <v>24</v>
      </c>
      <c r="D40" s="9"/>
      <c r="E40" s="10" t="str">
        <v>Kentucky</v>
      </c>
      <c r="F40" s="10">
        <v>2.8160919540229833E-2</v>
      </c>
      <c r="G40" s="10">
        <v>39</v>
      </c>
    </row>
    <row r="41" spans="1:7" x14ac:dyDescent="0.2">
      <c r="A41" s="11" t="str">
        <v>Rhode Island</v>
      </c>
      <c r="B41" s="11">
        <f>SUMIF('MALE UNEMPLOYMENT RATE'!$A$3:$A$53, A41, 'MALE UNEMPLOYMENT RATE'!$K$3:$K$53)</f>
        <v>4.2777777777777734E-2</v>
      </c>
      <c r="C41" s="11">
        <f t="shared" si="1"/>
        <v>5</v>
      </c>
      <c r="D41" s="9"/>
      <c r="E41" s="10" t="str">
        <v>Michigan</v>
      </c>
      <c r="F41" s="10">
        <v>2.8000000000000001E-2</v>
      </c>
      <c r="G41" s="10">
        <v>40</v>
      </c>
    </row>
    <row r="42" spans="1:7" x14ac:dyDescent="0.2">
      <c r="A42" s="11" t="str">
        <v>South Carolina</v>
      </c>
      <c r="B42" s="11">
        <f>SUMIF('MALE UNEMPLOYMENT RATE'!$A$3:$A$53, A42, 'MALE UNEMPLOYMENT RATE'!$K$3:$K$53)</f>
        <v>2.6666666666666648E-2</v>
      </c>
      <c r="C42" s="11">
        <f t="shared" si="1"/>
        <v>45</v>
      </c>
      <c r="D42" s="9"/>
      <c r="E42" s="10" t="str">
        <v>North Carolina</v>
      </c>
      <c r="F42" s="10">
        <v>2.8000000000000001E-2</v>
      </c>
      <c r="G42" s="10">
        <v>40</v>
      </c>
    </row>
    <row r="43" spans="1:7" x14ac:dyDescent="0.2">
      <c r="A43" s="11" t="str">
        <v>South Dakota</v>
      </c>
      <c r="B43" s="11">
        <f>SUMIF('MALE UNEMPLOYMENT RATE'!$A$3:$A$53, A43, 'MALE UNEMPLOYMENT RATE'!$K$3:$K$53)</f>
        <v>3.5000000000000003E-2</v>
      </c>
      <c r="C43" s="11">
        <f t="shared" si="1"/>
        <v>21</v>
      </c>
      <c r="D43" s="9"/>
      <c r="E43" s="10" t="str">
        <v>Tennessee</v>
      </c>
      <c r="F43" s="10">
        <v>2.7450980392156817E-2</v>
      </c>
      <c r="G43" s="10">
        <v>42</v>
      </c>
    </row>
    <row r="44" spans="1:7" x14ac:dyDescent="0.2">
      <c r="A44" s="11" t="str">
        <v>Tennessee</v>
      </c>
      <c r="B44" s="11">
        <f>SUMIF('MALE UNEMPLOYMENT RATE'!$A$3:$A$53, A44, 'MALE UNEMPLOYMENT RATE'!$K$3:$K$53)</f>
        <v>2.7450980392156817E-2</v>
      </c>
      <c r="C44" s="11">
        <f t="shared" si="1"/>
        <v>42</v>
      </c>
      <c r="D44" s="9"/>
      <c r="E44" s="10" t="str">
        <v>Nebraska</v>
      </c>
      <c r="F44" s="10">
        <v>2.722222222222204E-2</v>
      </c>
      <c r="G44" s="10">
        <v>43</v>
      </c>
    </row>
    <row r="45" spans="1:7" x14ac:dyDescent="0.2">
      <c r="A45" s="11" t="str">
        <v>Texas</v>
      </c>
      <c r="B45" s="11">
        <f>SUMIF('MALE UNEMPLOYMENT RATE'!$A$3:$A$53, A45, 'MALE UNEMPLOYMENT RATE'!$K$3:$K$53)</f>
        <v>3.2463768115942038E-2</v>
      </c>
      <c r="C45" s="11">
        <f t="shared" si="1"/>
        <v>27</v>
      </c>
      <c r="D45" s="9"/>
      <c r="E45" s="10" t="str">
        <v>Mississippi</v>
      </c>
      <c r="F45" s="10">
        <v>2.6666666666666703E-2</v>
      </c>
      <c r="G45" s="10">
        <v>44</v>
      </c>
    </row>
    <row r="46" spans="1:7" x14ac:dyDescent="0.2">
      <c r="A46" s="11" t="str">
        <v>Utah</v>
      </c>
      <c r="B46" s="11">
        <f>SUMIF('MALE UNEMPLOYMENT RATE'!$A$3:$A$53, A46, 'MALE UNEMPLOYMENT RATE'!$K$3:$K$53)</f>
        <v>2.3333333333333334E-2</v>
      </c>
      <c r="C46" s="11">
        <f t="shared" si="1"/>
        <v>49</v>
      </c>
      <c r="D46" s="9"/>
      <c r="E46" s="10" t="str">
        <v>South Carolina</v>
      </c>
      <c r="F46" s="10">
        <v>2.6666666666666648E-2</v>
      </c>
      <c r="G46" s="10">
        <v>45</v>
      </c>
    </row>
    <row r="47" spans="1:7" x14ac:dyDescent="0.2">
      <c r="A47" s="11" t="str">
        <v>Vermont</v>
      </c>
      <c r="B47" s="11">
        <f>SUMIF('MALE UNEMPLOYMENT RATE'!$A$3:$A$53, A47, 'MALE UNEMPLOYMENT RATE'!$K$3:$K$53)</f>
        <v>2.9166666666666737E-2</v>
      </c>
      <c r="C47" s="11">
        <f t="shared" si="1"/>
        <v>35</v>
      </c>
      <c r="D47" s="9"/>
      <c r="E47" s="10" t="str">
        <v>Colorado</v>
      </c>
      <c r="F47" s="10">
        <v>2.6133333333333442E-2</v>
      </c>
      <c r="G47" s="10">
        <v>46</v>
      </c>
    </row>
    <row r="48" spans="1:7" x14ac:dyDescent="0.2">
      <c r="A48" s="11" t="str">
        <v>Virginia</v>
      </c>
      <c r="B48" s="11">
        <f>SUMIF('MALE UNEMPLOYMENT RATE'!$A$3:$A$53, A48, 'MALE UNEMPLOYMENT RATE'!$K$3:$K$53)</f>
        <v>3.2666666666666469E-2</v>
      </c>
      <c r="C48" s="11">
        <f t="shared" si="1"/>
        <v>26</v>
      </c>
      <c r="D48" s="9"/>
      <c r="E48" s="10" t="str">
        <v>Missouri</v>
      </c>
      <c r="F48" s="10">
        <v>2.4999999999999918E-2</v>
      </c>
      <c r="G48" s="10">
        <v>47</v>
      </c>
    </row>
    <row r="49" spans="1:7" x14ac:dyDescent="0.2">
      <c r="A49" s="11" t="str">
        <v>Washington</v>
      </c>
      <c r="B49" s="11">
        <f>SUMIF('MALE UNEMPLOYMENT RATE'!$A$3:$A$53, A49, 'MALE UNEMPLOYMENT RATE'!$K$3:$K$53)</f>
        <v>3.7916666666666661E-2</v>
      </c>
      <c r="C49" s="11">
        <f t="shared" si="1"/>
        <v>15</v>
      </c>
      <c r="D49" s="9"/>
      <c r="E49" s="10" t="str">
        <v>Alabama</v>
      </c>
      <c r="F49" s="10">
        <v>2.4393939393939485E-2</v>
      </c>
      <c r="G49" s="10">
        <v>48</v>
      </c>
    </row>
    <row r="50" spans="1:7" x14ac:dyDescent="0.2">
      <c r="A50" s="11" t="str">
        <v>West Virginia</v>
      </c>
      <c r="B50" s="11">
        <f>SUMIF('MALE UNEMPLOYMENT RATE'!$A$3:$A$53, A50, 'MALE UNEMPLOYMENT RATE'!$K$3:$K$53)</f>
        <v>4.3921568627450953E-2</v>
      </c>
      <c r="C50" s="11">
        <f t="shared" si="1"/>
        <v>4</v>
      </c>
      <c r="D50" s="9"/>
      <c r="E50" s="10" t="str">
        <v>Florida</v>
      </c>
      <c r="F50" s="10">
        <v>2.3333333333333334E-2</v>
      </c>
      <c r="G50" s="10">
        <v>49</v>
      </c>
    </row>
    <row r="51" spans="1:7" x14ac:dyDescent="0.2">
      <c r="A51" s="11" t="str">
        <v>Wisconsin</v>
      </c>
      <c r="B51" s="11">
        <f>SUMIF('MALE UNEMPLOYMENT RATE'!$A$3:$A$53, A51, 'MALE UNEMPLOYMENT RATE'!$K$3:$K$53)</f>
        <v>3.1111111111111204E-2</v>
      </c>
      <c r="C51" s="11">
        <f t="shared" si="1"/>
        <v>29</v>
      </c>
      <c r="D51" s="9"/>
      <c r="E51" s="10" t="str">
        <v>Indiana</v>
      </c>
      <c r="F51" s="10">
        <v>2.3333333333333334E-2</v>
      </c>
      <c r="G51" s="10">
        <v>49</v>
      </c>
    </row>
    <row r="52" spans="1:7" x14ac:dyDescent="0.2">
      <c r="A52" s="11" t="str">
        <v>Wyoming</v>
      </c>
      <c r="B52" s="11">
        <f>SUMIF('MALE UNEMPLOYMENT RATE'!$A$3:$A$53, A52, 'MALE UNEMPLOYMENT RATE'!$K$3:$K$53)</f>
        <v>3.3833333333333236E-2</v>
      </c>
      <c r="C52" s="11">
        <f t="shared" si="1"/>
        <v>23</v>
      </c>
      <c r="D52" s="9"/>
      <c r="E52" s="10" t="str">
        <v>Utah</v>
      </c>
      <c r="F52" s="10">
        <v>2.3333333333333334E-2</v>
      </c>
      <c r="G52" s="10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3999-7CE4-7D4D-860A-0D45B4AE913B}">
  <dimension ref="A1:K53"/>
  <sheetViews>
    <sheetView workbookViewId="0">
      <selection activeCell="M4" sqref="M4"/>
    </sheetView>
  </sheetViews>
  <sheetFormatPr baseColWidth="10" defaultRowHeight="16" x14ac:dyDescent="0.2"/>
  <cols>
    <col min="1" max="1" width="15.83203125" bestFit="1" customWidth="1"/>
    <col min="5" max="5" width="9.83203125" bestFit="1" customWidth="1"/>
    <col min="6" max="6" width="10.1640625" bestFit="1" customWidth="1"/>
    <col min="7" max="9" width="17" bestFit="1" customWidth="1"/>
    <col min="10" max="10" width="22" bestFit="1" customWidth="1"/>
    <col min="11" max="11" width="10.83203125" style="2"/>
  </cols>
  <sheetData>
    <row r="1" spans="1:11" ht="24" x14ac:dyDescent="0.3">
      <c r="A1" s="12" t="s">
        <v>59</v>
      </c>
      <c r="B1" s="12"/>
      <c r="C1" s="12"/>
      <c r="D1" s="12"/>
      <c r="E1" s="12"/>
      <c r="F1" s="12"/>
      <c r="G1" s="12"/>
      <c r="H1" s="12"/>
      <c r="I1" s="12"/>
      <c r="J1" s="12"/>
      <c r="K1" s="2" t="s">
        <v>60</v>
      </c>
    </row>
    <row r="2" spans="1:11" x14ac:dyDescent="0.2">
      <c r="A2" t="s">
        <v>0</v>
      </c>
      <c r="B2">
        <v>2020</v>
      </c>
      <c r="C2">
        <v>2021</v>
      </c>
      <c r="D2">
        <v>2022</v>
      </c>
      <c r="E2" t="s">
        <v>1</v>
      </c>
      <c r="F2" t="s">
        <v>2</v>
      </c>
      <c r="G2" t="s">
        <v>3</v>
      </c>
      <c r="H2" t="s">
        <v>5</v>
      </c>
      <c r="I2" t="s">
        <v>4</v>
      </c>
      <c r="J2" t="s">
        <v>6</v>
      </c>
      <c r="K2" s="2">
        <v>7.0000000000000007E-2</v>
      </c>
    </row>
    <row r="3" spans="1:11" x14ac:dyDescent="0.2">
      <c r="A3" s="1" t="s">
        <v>7</v>
      </c>
      <c r="B3" s="1">
        <v>72.400000000000006</v>
      </c>
      <c r="C3" s="1">
        <v>72.3</v>
      </c>
      <c r="D3" s="1">
        <v>74.5</v>
      </c>
      <c r="E3">
        <f>MIN(B3:D3)</f>
        <v>72.3</v>
      </c>
      <c r="F3">
        <f>MAX(B3:D3)</f>
        <v>74.5</v>
      </c>
      <c r="G3">
        <f>(B3-E3)/(F3-E3)</f>
        <v>4.5454545454549272E-2</v>
      </c>
      <c r="H3">
        <f>(C3-E3)/(F3-E3)</f>
        <v>0</v>
      </c>
      <c r="I3">
        <f>(D3-E3)/(F3-E3)</f>
        <v>1</v>
      </c>
      <c r="J3">
        <f>(G3+H3+I3)/3</f>
        <v>0.34848484848484973</v>
      </c>
      <c r="K3" s="2">
        <f>J3*$K$2</f>
        <v>2.4393939393939485E-2</v>
      </c>
    </row>
    <row r="4" spans="1:11" x14ac:dyDescent="0.2">
      <c r="A4" s="1" t="s">
        <v>8</v>
      </c>
      <c r="B4" s="1">
        <v>69.599999999999994</v>
      </c>
      <c r="C4" s="1">
        <v>68.7</v>
      </c>
      <c r="D4" s="1">
        <v>72.2</v>
      </c>
      <c r="E4">
        <f t="shared" ref="E4:E53" si="0">MIN(B4:D4)</f>
        <v>68.7</v>
      </c>
      <c r="F4">
        <f t="shared" ref="F4:F53" si="1">MAX(B4:D4)</f>
        <v>72.2</v>
      </c>
      <c r="G4">
        <f t="shared" ref="G4:G53" si="2">(B4-E4)/(F4-E4)</f>
        <v>0.25714285714285473</v>
      </c>
      <c r="H4">
        <f t="shared" ref="H4:H53" si="3">(C4-E4)/(F4-E4)</f>
        <v>0</v>
      </c>
      <c r="I4">
        <f t="shared" ref="I4:I53" si="4">(D4-E4)/(F4-E4)</f>
        <v>1</v>
      </c>
      <c r="J4">
        <f t="shared" ref="J4:J53" si="5">(G4+H4+I4)/3</f>
        <v>0.41904761904761822</v>
      </c>
      <c r="K4" s="2">
        <f t="shared" ref="K4:K53" si="6">J4*$K$2</f>
        <v>2.9333333333333277E-2</v>
      </c>
    </row>
    <row r="5" spans="1:11" x14ac:dyDescent="0.2">
      <c r="A5" s="1" t="s">
        <v>9</v>
      </c>
      <c r="B5" s="1">
        <v>75.8</v>
      </c>
      <c r="C5" s="1">
        <v>76.400000000000006</v>
      </c>
      <c r="D5" s="1">
        <v>78.599999999999994</v>
      </c>
      <c r="E5">
        <f t="shared" si="0"/>
        <v>75.8</v>
      </c>
      <c r="F5">
        <f t="shared" si="1"/>
        <v>78.599999999999994</v>
      </c>
      <c r="G5">
        <f t="shared" si="2"/>
        <v>0</v>
      </c>
      <c r="H5">
        <f t="shared" si="3"/>
        <v>0.21428571428571755</v>
      </c>
      <c r="I5">
        <f t="shared" si="4"/>
        <v>1</v>
      </c>
      <c r="J5">
        <f t="shared" si="5"/>
        <v>0.40476190476190582</v>
      </c>
      <c r="K5" s="2">
        <f t="shared" si="6"/>
        <v>2.8333333333333412E-2</v>
      </c>
    </row>
    <row r="6" spans="1:11" x14ac:dyDescent="0.2">
      <c r="A6" s="1" t="s">
        <v>10</v>
      </c>
      <c r="B6" s="1">
        <v>72.3</v>
      </c>
      <c r="C6" s="1">
        <v>73.3</v>
      </c>
      <c r="D6" s="1">
        <v>73.7</v>
      </c>
      <c r="E6">
        <f t="shared" si="0"/>
        <v>72.3</v>
      </c>
      <c r="F6">
        <f t="shared" si="1"/>
        <v>73.7</v>
      </c>
      <c r="G6">
        <f t="shared" si="2"/>
        <v>0</v>
      </c>
      <c r="H6">
        <f t="shared" si="3"/>
        <v>0.71428571428571141</v>
      </c>
      <c r="I6">
        <f t="shared" si="4"/>
        <v>1</v>
      </c>
      <c r="J6">
        <f t="shared" si="5"/>
        <v>0.5714285714285704</v>
      </c>
      <c r="K6" s="2">
        <f t="shared" si="6"/>
        <v>3.9999999999999931E-2</v>
      </c>
    </row>
    <row r="7" spans="1:11" x14ac:dyDescent="0.2">
      <c r="A7" s="1" t="s">
        <v>11</v>
      </c>
      <c r="B7" s="1">
        <v>77.400000000000006</v>
      </c>
      <c r="C7" s="1">
        <v>75.400000000000006</v>
      </c>
      <c r="D7" s="1">
        <v>78.400000000000006</v>
      </c>
      <c r="E7">
        <f t="shared" si="0"/>
        <v>75.400000000000006</v>
      </c>
      <c r="F7">
        <f t="shared" si="1"/>
        <v>78.400000000000006</v>
      </c>
      <c r="G7">
        <f t="shared" si="2"/>
        <v>0.66666666666666663</v>
      </c>
      <c r="H7">
        <f t="shared" si="3"/>
        <v>0</v>
      </c>
      <c r="I7">
        <f t="shared" si="4"/>
        <v>1</v>
      </c>
      <c r="J7">
        <f t="shared" si="5"/>
        <v>0.55555555555555547</v>
      </c>
      <c r="K7" s="2">
        <f t="shared" si="6"/>
        <v>3.888888888888889E-2</v>
      </c>
    </row>
    <row r="8" spans="1:11" x14ac:dyDescent="0.2">
      <c r="A8" s="1" t="s">
        <v>12</v>
      </c>
      <c r="B8" s="1">
        <v>80.400000000000006</v>
      </c>
      <c r="C8" s="1">
        <v>80.099999999999994</v>
      </c>
      <c r="D8" s="1">
        <v>82.6</v>
      </c>
      <c r="E8">
        <f t="shared" si="0"/>
        <v>80.099999999999994</v>
      </c>
      <c r="F8">
        <f t="shared" si="1"/>
        <v>82.6</v>
      </c>
      <c r="G8">
        <f t="shared" si="2"/>
        <v>0.12000000000000455</v>
      </c>
      <c r="H8">
        <f t="shared" si="3"/>
        <v>0</v>
      </c>
      <c r="I8">
        <f t="shared" si="4"/>
        <v>1</v>
      </c>
      <c r="J8">
        <f t="shared" si="5"/>
        <v>0.37333333333333485</v>
      </c>
      <c r="K8" s="2">
        <f t="shared" si="6"/>
        <v>2.6133333333333442E-2</v>
      </c>
    </row>
    <row r="9" spans="1:11" x14ac:dyDescent="0.2">
      <c r="A9" s="1" t="s">
        <v>13</v>
      </c>
      <c r="B9" s="1">
        <v>79</v>
      </c>
      <c r="C9" s="1">
        <v>78</v>
      </c>
      <c r="D9" s="1">
        <v>80.400000000000006</v>
      </c>
      <c r="E9">
        <f t="shared" si="0"/>
        <v>78</v>
      </c>
      <c r="F9">
        <f t="shared" si="1"/>
        <v>80.400000000000006</v>
      </c>
      <c r="G9">
        <f t="shared" si="2"/>
        <v>0.41666666666666569</v>
      </c>
      <c r="H9">
        <f t="shared" si="3"/>
        <v>0</v>
      </c>
      <c r="I9">
        <f t="shared" si="4"/>
        <v>1</v>
      </c>
      <c r="J9">
        <f t="shared" si="5"/>
        <v>0.47222222222222188</v>
      </c>
      <c r="K9" s="2">
        <f t="shared" si="6"/>
        <v>3.3055555555555532E-2</v>
      </c>
    </row>
    <row r="10" spans="1:11" x14ac:dyDescent="0.2">
      <c r="A10" s="1" t="s">
        <v>14</v>
      </c>
      <c r="B10" s="1">
        <v>76.3</v>
      </c>
      <c r="C10" s="1">
        <v>73.400000000000006</v>
      </c>
      <c r="D10" s="1">
        <v>81</v>
      </c>
      <c r="E10">
        <f t="shared" si="0"/>
        <v>73.400000000000006</v>
      </c>
      <c r="F10">
        <f t="shared" si="1"/>
        <v>81</v>
      </c>
      <c r="G10">
        <f t="shared" si="2"/>
        <v>0.38157894736842024</v>
      </c>
      <c r="H10">
        <f t="shared" si="3"/>
        <v>0</v>
      </c>
      <c r="I10">
        <f t="shared" si="4"/>
        <v>1</v>
      </c>
      <c r="J10">
        <f t="shared" si="5"/>
        <v>0.46052631578947345</v>
      </c>
      <c r="K10" s="2">
        <f t="shared" si="6"/>
        <v>3.2236842105263147E-2</v>
      </c>
    </row>
    <row r="11" spans="1:11" x14ac:dyDescent="0.2">
      <c r="A11" s="1" t="s">
        <v>15</v>
      </c>
      <c r="B11" s="1">
        <v>75.900000000000006</v>
      </c>
      <c r="C11" s="1">
        <v>74.900000000000006</v>
      </c>
      <c r="D11" s="1">
        <v>79</v>
      </c>
      <c r="E11">
        <f t="shared" si="0"/>
        <v>74.900000000000006</v>
      </c>
      <c r="F11">
        <f t="shared" si="1"/>
        <v>79</v>
      </c>
      <c r="G11">
        <f t="shared" si="2"/>
        <v>0.24390243902439057</v>
      </c>
      <c r="H11">
        <f t="shared" si="3"/>
        <v>0</v>
      </c>
      <c r="I11">
        <f t="shared" si="4"/>
        <v>1</v>
      </c>
      <c r="J11">
        <f t="shared" si="5"/>
        <v>0.41463414634146351</v>
      </c>
      <c r="K11" s="2">
        <f t="shared" si="6"/>
        <v>2.9024390243902447E-2</v>
      </c>
    </row>
    <row r="12" spans="1:11" x14ac:dyDescent="0.2">
      <c r="A12" s="1" t="s">
        <v>16</v>
      </c>
      <c r="B12" s="1">
        <v>75.900000000000006</v>
      </c>
      <c r="C12" s="1">
        <v>75.900000000000006</v>
      </c>
      <c r="D12" s="1">
        <v>77.599999999999994</v>
      </c>
      <c r="E12">
        <f t="shared" si="0"/>
        <v>75.900000000000006</v>
      </c>
      <c r="F12">
        <f t="shared" si="1"/>
        <v>77.599999999999994</v>
      </c>
      <c r="G12">
        <f t="shared" si="2"/>
        <v>0</v>
      </c>
      <c r="H12">
        <f t="shared" si="3"/>
        <v>0</v>
      </c>
      <c r="I12">
        <f t="shared" si="4"/>
        <v>1</v>
      </c>
      <c r="J12">
        <f t="shared" si="5"/>
        <v>0.33333333333333331</v>
      </c>
      <c r="K12" s="2">
        <f t="shared" si="6"/>
        <v>2.3333333333333334E-2</v>
      </c>
    </row>
    <row r="13" spans="1:11" x14ac:dyDescent="0.2">
      <c r="A13" s="1" t="s">
        <v>17</v>
      </c>
      <c r="B13" s="1">
        <v>75.8</v>
      </c>
      <c r="C13" s="1">
        <v>74.900000000000006</v>
      </c>
      <c r="D13" s="1">
        <v>77.8</v>
      </c>
      <c r="E13">
        <f t="shared" si="0"/>
        <v>74.900000000000006</v>
      </c>
      <c r="F13">
        <f t="shared" si="1"/>
        <v>77.8</v>
      </c>
      <c r="G13">
        <f t="shared" si="2"/>
        <v>0.31034482758620485</v>
      </c>
      <c r="H13">
        <f t="shared" si="3"/>
        <v>0</v>
      </c>
      <c r="I13">
        <f t="shared" si="4"/>
        <v>1</v>
      </c>
      <c r="J13">
        <f t="shared" si="5"/>
        <v>0.4367816091954016</v>
      </c>
      <c r="K13" s="2">
        <f t="shared" si="6"/>
        <v>3.0574712643678115E-2</v>
      </c>
    </row>
    <row r="14" spans="1:11" x14ac:dyDescent="0.2">
      <c r="A14" s="1" t="s">
        <v>18</v>
      </c>
      <c r="B14" s="1">
        <v>72.7</v>
      </c>
      <c r="C14" s="1">
        <v>68</v>
      </c>
      <c r="D14" s="1">
        <v>71.8</v>
      </c>
      <c r="E14">
        <f t="shared" si="0"/>
        <v>68</v>
      </c>
      <c r="F14">
        <f t="shared" si="1"/>
        <v>72.7</v>
      </c>
      <c r="G14">
        <f t="shared" si="2"/>
        <v>1</v>
      </c>
      <c r="H14">
        <f t="shared" si="3"/>
        <v>0</v>
      </c>
      <c r="I14">
        <f t="shared" si="4"/>
        <v>0.80851063829787129</v>
      </c>
      <c r="J14">
        <f t="shared" si="5"/>
        <v>0.60283687943262376</v>
      </c>
      <c r="K14" s="2">
        <f t="shared" si="6"/>
        <v>4.2198581560283666E-2</v>
      </c>
    </row>
    <row r="15" spans="1:11" x14ac:dyDescent="0.2">
      <c r="A15" s="1" t="s">
        <v>19</v>
      </c>
      <c r="B15" s="1">
        <v>79.900000000000006</v>
      </c>
      <c r="C15" s="1">
        <v>80.599999999999994</v>
      </c>
      <c r="D15" s="1">
        <v>80.099999999999994</v>
      </c>
      <c r="E15">
        <f t="shared" si="0"/>
        <v>79.900000000000006</v>
      </c>
      <c r="F15">
        <f t="shared" si="1"/>
        <v>80.599999999999994</v>
      </c>
      <c r="G15">
        <f t="shared" si="2"/>
        <v>0</v>
      </c>
      <c r="H15">
        <f t="shared" si="3"/>
        <v>1</v>
      </c>
      <c r="I15">
        <f t="shared" si="4"/>
        <v>0.2857142857142741</v>
      </c>
      <c r="J15">
        <f t="shared" si="5"/>
        <v>0.42857142857142466</v>
      </c>
      <c r="K15" s="2">
        <f t="shared" si="6"/>
        <v>2.9999999999999728E-2</v>
      </c>
    </row>
    <row r="16" spans="1:11" x14ac:dyDescent="0.2">
      <c r="A16" s="1" t="s">
        <v>20</v>
      </c>
      <c r="B16" s="1">
        <v>78.8</v>
      </c>
      <c r="C16" s="1">
        <v>77.099999999999994</v>
      </c>
      <c r="D16" s="1">
        <v>80.099999999999994</v>
      </c>
      <c r="E16">
        <f t="shared" si="0"/>
        <v>77.099999999999994</v>
      </c>
      <c r="F16">
        <f t="shared" si="1"/>
        <v>80.099999999999994</v>
      </c>
      <c r="G16">
        <f t="shared" si="2"/>
        <v>0.56666666666666765</v>
      </c>
      <c r="H16">
        <f t="shared" si="3"/>
        <v>0</v>
      </c>
      <c r="I16">
        <f t="shared" si="4"/>
        <v>1</v>
      </c>
      <c r="J16">
        <f t="shared" si="5"/>
        <v>0.52222222222222259</v>
      </c>
      <c r="K16" s="2">
        <f t="shared" si="6"/>
        <v>3.6555555555555584E-2</v>
      </c>
    </row>
    <row r="17" spans="1:11" x14ac:dyDescent="0.2">
      <c r="A17" s="1" t="s">
        <v>21</v>
      </c>
      <c r="B17" s="1">
        <v>78.599999999999994</v>
      </c>
      <c r="C17" s="1">
        <v>78.599999999999994</v>
      </c>
      <c r="D17" s="1">
        <v>80.7</v>
      </c>
      <c r="E17">
        <f t="shared" si="0"/>
        <v>78.599999999999994</v>
      </c>
      <c r="F17">
        <f t="shared" si="1"/>
        <v>80.7</v>
      </c>
      <c r="G17">
        <f t="shared" si="2"/>
        <v>0</v>
      </c>
      <c r="H17">
        <f t="shared" si="3"/>
        <v>0</v>
      </c>
      <c r="I17">
        <f t="shared" si="4"/>
        <v>1</v>
      </c>
      <c r="J17">
        <f t="shared" si="5"/>
        <v>0.33333333333333331</v>
      </c>
      <c r="K17" s="2">
        <f t="shared" si="6"/>
        <v>2.3333333333333334E-2</v>
      </c>
    </row>
    <row r="18" spans="1:11" x14ac:dyDescent="0.2">
      <c r="A18" s="1" t="s">
        <v>22</v>
      </c>
      <c r="B18" s="1">
        <v>82.7</v>
      </c>
      <c r="C18" s="1">
        <v>82.4</v>
      </c>
      <c r="D18" s="1">
        <v>83.5</v>
      </c>
      <c r="E18">
        <f t="shared" si="0"/>
        <v>82.4</v>
      </c>
      <c r="F18">
        <f t="shared" si="1"/>
        <v>83.5</v>
      </c>
      <c r="G18">
        <f t="shared" si="2"/>
        <v>0.27272727272727154</v>
      </c>
      <c r="H18">
        <f t="shared" si="3"/>
        <v>0</v>
      </c>
      <c r="I18">
        <f t="shared" si="4"/>
        <v>1</v>
      </c>
      <c r="J18">
        <f t="shared" si="5"/>
        <v>0.42424242424242387</v>
      </c>
      <c r="K18" s="2">
        <f t="shared" si="6"/>
        <v>2.9696969696969673E-2</v>
      </c>
    </row>
    <row r="19" spans="1:11" x14ac:dyDescent="0.2">
      <c r="A19" s="1" t="s">
        <v>23</v>
      </c>
      <c r="B19" s="1">
        <v>80.3</v>
      </c>
      <c r="C19" s="1">
        <v>79.099999999999994</v>
      </c>
      <c r="D19" s="1">
        <v>80.2</v>
      </c>
      <c r="E19">
        <f t="shared" si="0"/>
        <v>79.099999999999994</v>
      </c>
      <c r="F19">
        <f t="shared" si="1"/>
        <v>80.3</v>
      </c>
      <c r="G19">
        <f t="shared" si="2"/>
        <v>1</v>
      </c>
      <c r="H19">
        <f t="shared" si="3"/>
        <v>0</v>
      </c>
      <c r="I19">
        <f t="shared" si="4"/>
        <v>0.91666666666667163</v>
      </c>
      <c r="J19">
        <f t="shared" si="5"/>
        <v>0.6388888888888905</v>
      </c>
      <c r="K19" s="2">
        <f t="shared" si="6"/>
        <v>4.4722222222222337E-2</v>
      </c>
    </row>
    <row r="20" spans="1:11" x14ac:dyDescent="0.2">
      <c r="A20" s="1" t="s">
        <v>24</v>
      </c>
      <c r="B20" s="1">
        <v>72.099999999999994</v>
      </c>
      <c r="C20" s="1">
        <v>71.5</v>
      </c>
      <c r="D20" s="1">
        <v>74.400000000000006</v>
      </c>
      <c r="E20">
        <f t="shared" si="0"/>
        <v>71.5</v>
      </c>
      <c r="F20">
        <f t="shared" si="1"/>
        <v>74.400000000000006</v>
      </c>
      <c r="G20">
        <f t="shared" si="2"/>
        <v>0.20689655172413557</v>
      </c>
      <c r="H20">
        <f t="shared" si="3"/>
        <v>0</v>
      </c>
      <c r="I20">
        <f t="shared" si="4"/>
        <v>1</v>
      </c>
      <c r="J20">
        <f t="shared" si="5"/>
        <v>0.40229885057471187</v>
      </c>
      <c r="K20" s="2">
        <f t="shared" si="6"/>
        <v>2.8160919540229833E-2</v>
      </c>
    </row>
    <row r="21" spans="1:11" x14ac:dyDescent="0.2">
      <c r="A21" s="1" t="s">
        <v>25</v>
      </c>
      <c r="B21" s="1">
        <v>70.099999999999994</v>
      </c>
      <c r="C21" s="1">
        <v>67.8</v>
      </c>
      <c r="D21" s="1">
        <v>71.5</v>
      </c>
      <c r="E21">
        <f t="shared" si="0"/>
        <v>67.8</v>
      </c>
      <c r="F21">
        <f t="shared" si="1"/>
        <v>71.5</v>
      </c>
      <c r="G21">
        <f t="shared" si="2"/>
        <v>0.62162162162162038</v>
      </c>
      <c r="H21">
        <f t="shared" si="3"/>
        <v>0</v>
      </c>
      <c r="I21">
        <f t="shared" si="4"/>
        <v>1</v>
      </c>
      <c r="J21">
        <f t="shared" si="5"/>
        <v>0.54054054054054013</v>
      </c>
      <c r="K21" s="2">
        <f t="shared" si="6"/>
        <v>3.7837837837837812E-2</v>
      </c>
    </row>
    <row r="22" spans="1:11" x14ac:dyDescent="0.2">
      <c r="A22" s="1" t="s">
        <v>26</v>
      </c>
      <c r="B22" s="1">
        <v>78.3</v>
      </c>
      <c r="C22" s="1">
        <v>76.7</v>
      </c>
      <c r="D22" s="1">
        <v>77.7</v>
      </c>
      <c r="E22">
        <f t="shared" si="0"/>
        <v>76.7</v>
      </c>
      <c r="F22">
        <f t="shared" si="1"/>
        <v>78.3</v>
      </c>
      <c r="G22">
        <f t="shared" si="2"/>
        <v>1</v>
      </c>
      <c r="H22">
        <f t="shared" si="3"/>
        <v>0</v>
      </c>
      <c r="I22">
        <f t="shared" si="4"/>
        <v>0.62500000000000222</v>
      </c>
      <c r="J22">
        <f t="shared" si="5"/>
        <v>0.54166666666666741</v>
      </c>
      <c r="K22" s="2">
        <f t="shared" si="6"/>
        <v>3.7916666666666723E-2</v>
      </c>
    </row>
    <row r="23" spans="1:11" x14ac:dyDescent="0.2">
      <c r="A23" s="1" t="s">
        <v>27</v>
      </c>
      <c r="B23" s="1">
        <v>79.8</v>
      </c>
      <c r="C23" s="1">
        <v>78.400000000000006</v>
      </c>
      <c r="D23" s="1">
        <v>81.400000000000006</v>
      </c>
      <c r="E23">
        <f t="shared" si="0"/>
        <v>78.400000000000006</v>
      </c>
      <c r="F23">
        <f t="shared" si="1"/>
        <v>81.400000000000006</v>
      </c>
      <c r="G23">
        <f t="shared" si="2"/>
        <v>0.46666666666666384</v>
      </c>
      <c r="H23">
        <f t="shared" si="3"/>
        <v>0</v>
      </c>
      <c r="I23">
        <f t="shared" si="4"/>
        <v>1</v>
      </c>
      <c r="J23">
        <f t="shared" si="5"/>
        <v>0.48888888888888798</v>
      </c>
      <c r="K23" s="2">
        <f t="shared" si="6"/>
        <v>3.4222222222222161E-2</v>
      </c>
    </row>
    <row r="24" spans="1:11" x14ac:dyDescent="0.2">
      <c r="A24" s="1" t="s">
        <v>28</v>
      </c>
      <c r="B24" s="1">
        <v>80.3</v>
      </c>
      <c r="C24" s="1">
        <v>79.2</v>
      </c>
      <c r="D24" s="1">
        <v>80.8</v>
      </c>
      <c r="E24">
        <f t="shared" si="0"/>
        <v>79.2</v>
      </c>
      <c r="F24">
        <f t="shared" si="1"/>
        <v>80.8</v>
      </c>
      <c r="G24">
        <f t="shared" si="2"/>
        <v>0.68749999999999889</v>
      </c>
      <c r="H24">
        <f t="shared" si="3"/>
        <v>0</v>
      </c>
      <c r="I24">
        <f t="shared" si="4"/>
        <v>1</v>
      </c>
      <c r="J24">
        <f t="shared" si="5"/>
        <v>0.56249999999999967</v>
      </c>
      <c r="K24" s="2">
        <f t="shared" si="6"/>
        <v>3.9374999999999979E-2</v>
      </c>
    </row>
    <row r="25" spans="1:11" x14ac:dyDescent="0.2">
      <c r="A25" s="1" t="s">
        <v>29</v>
      </c>
      <c r="B25" s="1">
        <v>75.7</v>
      </c>
      <c r="C25" s="1">
        <v>75.2</v>
      </c>
      <c r="D25" s="1">
        <v>77.7</v>
      </c>
      <c r="E25">
        <f t="shared" si="0"/>
        <v>75.2</v>
      </c>
      <c r="F25">
        <f t="shared" si="1"/>
        <v>77.7</v>
      </c>
      <c r="G25">
        <f t="shared" si="2"/>
        <v>0.2</v>
      </c>
      <c r="H25">
        <f t="shared" si="3"/>
        <v>0</v>
      </c>
      <c r="I25">
        <f t="shared" si="4"/>
        <v>1</v>
      </c>
      <c r="J25">
        <f t="shared" si="5"/>
        <v>0.39999999999999997</v>
      </c>
      <c r="K25" s="2">
        <f t="shared" si="6"/>
        <v>2.8000000000000001E-2</v>
      </c>
    </row>
    <row r="26" spans="1:11" x14ac:dyDescent="0.2">
      <c r="A26" s="1" t="s">
        <v>30</v>
      </c>
      <c r="B26" s="1">
        <v>83.6</v>
      </c>
      <c r="C26" s="1">
        <v>82.4</v>
      </c>
      <c r="D26" s="1">
        <v>84.1</v>
      </c>
      <c r="E26">
        <f t="shared" si="0"/>
        <v>82.4</v>
      </c>
      <c r="F26">
        <f t="shared" si="1"/>
        <v>84.1</v>
      </c>
      <c r="G26">
        <f t="shared" si="2"/>
        <v>0.70588235294117452</v>
      </c>
      <c r="H26">
        <f t="shared" si="3"/>
        <v>0</v>
      </c>
      <c r="I26">
        <f t="shared" si="4"/>
        <v>1</v>
      </c>
      <c r="J26">
        <f t="shared" si="5"/>
        <v>0.56862745098039147</v>
      </c>
      <c r="K26" s="2">
        <f t="shared" si="6"/>
        <v>3.9803921568627408E-2</v>
      </c>
    </row>
    <row r="27" spans="1:11" x14ac:dyDescent="0.2">
      <c r="A27" s="1" t="s">
        <v>31</v>
      </c>
      <c r="B27" s="1">
        <v>68.5</v>
      </c>
      <c r="C27" s="1">
        <v>68.099999999999994</v>
      </c>
      <c r="D27" s="1">
        <v>70.900000000000006</v>
      </c>
      <c r="E27">
        <f t="shared" si="0"/>
        <v>68.099999999999994</v>
      </c>
      <c r="F27">
        <f t="shared" si="1"/>
        <v>70.900000000000006</v>
      </c>
      <c r="G27">
        <f t="shared" si="2"/>
        <v>0.14285714285714432</v>
      </c>
      <c r="H27">
        <f t="shared" si="3"/>
        <v>0</v>
      </c>
      <c r="I27">
        <f t="shared" si="4"/>
        <v>1</v>
      </c>
      <c r="J27">
        <f t="shared" si="5"/>
        <v>0.38095238095238143</v>
      </c>
      <c r="K27" s="2">
        <f t="shared" si="6"/>
        <v>2.6666666666666703E-2</v>
      </c>
    </row>
    <row r="28" spans="1:11" x14ac:dyDescent="0.2">
      <c r="A28" s="1" t="s">
        <v>32</v>
      </c>
      <c r="B28" s="1">
        <v>77.2</v>
      </c>
      <c r="C28" s="1">
        <v>77.3</v>
      </c>
      <c r="D28" s="1">
        <v>78.599999999999994</v>
      </c>
      <c r="E28">
        <f t="shared" si="0"/>
        <v>77.2</v>
      </c>
      <c r="F28">
        <f t="shared" si="1"/>
        <v>78.599999999999994</v>
      </c>
      <c r="G28">
        <f t="shared" si="2"/>
        <v>0</v>
      </c>
      <c r="H28">
        <f t="shared" si="3"/>
        <v>7.1428571428567803E-2</v>
      </c>
      <c r="I28">
        <f t="shared" si="4"/>
        <v>1</v>
      </c>
      <c r="J28">
        <f t="shared" si="5"/>
        <v>0.35714285714285593</v>
      </c>
      <c r="K28" s="2">
        <f t="shared" si="6"/>
        <v>2.4999999999999918E-2</v>
      </c>
    </row>
    <row r="29" spans="1:11" x14ac:dyDescent="0.2">
      <c r="A29" s="1" t="s">
        <v>33</v>
      </c>
      <c r="B29" s="1">
        <v>78.900000000000006</v>
      </c>
      <c r="C29" s="1">
        <v>77</v>
      </c>
      <c r="D29" s="1">
        <v>79.5</v>
      </c>
      <c r="E29">
        <f t="shared" si="0"/>
        <v>77</v>
      </c>
      <c r="F29">
        <f t="shared" si="1"/>
        <v>79.5</v>
      </c>
      <c r="G29">
        <f t="shared" si="2"/>
        <v>0.76000000000000223</v>
      </c>
      <c r="H29">
        <f t="shared" si="3"/>
        <v>0</v>
      </c>
      <c r="I29">
        <f t="shared" si="4"/>
        <v>1</v>
      </c>
      <c r="J29">
        <f t="shared" si="5"/>
        <v>0.58666666666666745</v>
      </c>
      <c r="K29" s="2">
        <f t="shared" si="6"/>
        <v>4.1066666666666723E-2</v>
      </c>
    </row>
    <row r="30" spans="1:11" x14ac:dyDescent="0.2">
      <c r="A30" s="1" t="s">
        <v>34</v>
      </c>
      <c r="B30" s="1">
        <v>84.2</v>
      </c>
      <c r="C30" s="1">
        <v>84.3</v>
      </c>
      <c r="D30" s="1">
        <v>84.8</v>
      </c>
      <c r="E30">
        <f t="shared" si="0"/>
        <v>84.2</v>
      </c>
      <c r="F30">
        <f t="shared" si="1"/>
        <v>84.8</v>
      </c>
      <c r="G30">
        <f t="shared" si="2"/>
        <v>0</v>
      </c>
      <c r="H30">
        <f t="shared" si="3"/>
        <v>0.16666666666665877</v>
      </c>
      <c r="I30">
        <f t="shared" si="4"/>
        <v>1</v>
      </c>
      <c r="J30">
        <f t="shared" si="5"/>
        <v>0.38888888888888623</v>
      </c>
      <c r="K30" s="2">
        <f t="shared" si="6"/>
        <v>2.722222222222204E-2</v>
      </c>
    </row>
    <row r="31" spans="1:11" x14ac:dyDescent="0.2">
      <c r="A31" s="1" t="s">
        <v>35</v>
      </c>
      <c r="B31" s="1">
        <v>77.2</v>
      </c>
      <c r="C31" s="1">
        <v>73.2</v>
      </c>
      <c r="D31" s="1">
        <v>77.400000000000006</v>
      </c>
      <c r="E31">
        <f t="shared" si="0"/>
        <v>73.2</v>
      </c>
      <c r="F31">
        <f t="shared" si="1"/>
        <v>77.400000000000006</v>
      </c>
      <c r="G31">
        <f t="shared" si="2"/>
        <v>0.95238095238095177</v>
      </c>
      <c r="H31">
        <f t="shared" si="3"/>
        <v>0</v>
      </c>
      <c r="I31">
        <f t="shared" si="4"/>
        <v>1</v>
      </c>
      <c r="J31">
        <f t="shared" si="5"/>
        <v>0.65079365079365059</v>
      </c>
      <c r="K31" s="2">
        <f t="shared" si="6"/>
        <v>4.5555555555555544E-2</v>
      </c>
    </row>
    <row r="32" spans="1:11" x14ac:dyDescent="0.2">
      <c r="A32" s="1" t="s">
        <v>36</v>
      </c>
      <c r="B32" s="1">
        <v>82.4</v>
      </c>
      <c r="C32" s="1">
        <v>82.7</v>
      </c>
      <c r="D32" s="1">
        <v>82</v>
      </c>
      <c r="E32">
        <f t="shared" si="0"/>
        <v>82</v>
      </c>
      <c r="F32">
        <f t="shared" si="1"/>
        <v>82.7</v>
      </c>
      <c r="G32">
        <f t="shared" si="2"/>
        <v>0.57142857142857728</v>
      </c>
      <c r="H32">
        <f t="shared" si="3"/>
        <v>1</v>
      </c>
      <c r="I32">
        <f t="shared" si="4"/>
        <v>0</v>
      </c>
      <c r="J32">
        <f t="shared" si="5"/>
        <v>0.52380952380952583</v>
      </c>
      <c r="K32" s="2">
        <f t="shared" si="6"/>
        <v>3.6666666666666813E-2</v>
      </c>
    </row>
    <row r="33" spans="1:11" x14ac:dyDescent="0.2">
      <c r="A33" s="1" t="s">
        <v>37</v>
      </c>
      <c r="B33" s="1">
        <v>80.3</v>
      </c>
      <c r="C33" s="1">
        <v>78.099999999999994</v>
      </c>
      <c r="D33" s="1">
        <v>81.900000000000006</v>
      </c>
      <c r="E33">
        <f t="shared" si="0"/>
        <v>78.099999999999994</v>
      </c>
      <c r="F33">
        <f t="shared" si="1"/>
        <v>81.900000000000006</v>
      </c>
      <c r="G33">
        <f t="shared" si="2"/>
        <v>0.57894736842105166</v>
      </c>
      <c r="H33">
        <f t="shared" si="3"/>
        <v>0</v>
      </c>
      <c r="I33">
        <f t="shared" si="4"/>
        <v>1</v>
      </c>
      <c r="J33">
        <f t="shared" si="5"/>
        <v>0.52631578947368396</v>
      </c>
      <c r="K33" s="2">
        <f t="shared" si="6"/>
        <v>3.6842105263157877E-2</v>
      </c>
    </row>
    <row r="34" spans="1:11" x14ac:dyDescent="0.2">
      <c r="A34" s="1" t="s">
        <v>38</v>
      </c>
      <c r="B34" s="1">
        <v>69.5</v>
      </c>
      <c r="C34" s="1">
        <v>68.5</v>
      </c>
      <c r="D34" s="1">
        <v>72.2</v>
      </c>
      <c r="E34">
        <f t="shared" si="0"/>
        <v>68.5</v>
      </c>
      <c r="F34">
        <f t="shared" si="1"/>
        <v>72.2</v>
      </c>
      <c r="G34">
        <f t="shared" si="2"/>
        <v>0.27027027027027006</v>
      </c>
      <c r="H34">
        <f t="shared" si="3"/>
        <v>0</v>
      </c>
      <c r="I34">
        <f t="shared" si="4"/>
        <v>1</v>
      </c>
      <c r="J34">
        <f t="shared" si="5"/>
        <v>0.42342342342342337</v>
      </c>
      <c r="K34" s="2">
        <f t="shared" si="6"/>
        <v>2.9639639639639639E-2</v>
      </c>
    </row>
    <row r="35" spans="1:11" x14ac:dyDescent="0.2">
      <c r="A35" s="1" t="s">
        <v>39</v>
      </c>
      <c r="B35" s="1">
        <v>76.8</v>
      </c>
      <c r="C35" s="1">
        <v>73.3</v>
      </c>
      <c r="D35" s="1">
        <v>77.099999999999994</v>
      </c>
      <c r="E35">
        <f t="shared" si="0"/>
        <v>73.3</v>
      </c>
      <c r="F35">
        <f t="shared" si="1"/>
        <v>77.099999999999994</v>
      </c>
      <c r="G35">
        <f t="shared" si="2"/>
        <v>0.92105263157894801</v>
      </c>
      <c r="H35">
        <f t="shared" si="3"/>
        <v>0</v>
      </c>
      <c r="I35">
        <f t="shared" si="4"/>
        <v>1</v>
      </c>
      <c r="J35">
        <f t="shared" si="5"/>
        <v>0.64035087719298267</v>
      </c>
      <c r="K35" s="2">
        <f t="shared" si="6"/>
        <v>4.4824561403508788E-2</v>
      </c>
    </row>
    <row r="36" spans="1:11" x14ac:dyDescent="0.2">
      <c r="A36" s="1" t="s">
        <v>40</v>
      </c>
      <c r="B36" s="1">
        <v>75.2</v>
      </c>
      <c r="C36" s="1">
        <v>74.7</v>
      </c>
      <c r="D36" s="1">
        <v>77.2</v>
      </c>
      <c r="E36">
        <f t="shared" si="0"/>
        <v>74.7</v>
      </c>
      <c r="F36">
        <f t="shared" si="1"/>
        <v>77.2</v>
      </c>
      <c r="G36">
        <f t="shared" si="2"/>
        <v>0.2</v>
      </c>
      <c r="H36">
        <f t="shared" si="3"/>
        <v>0</v>
      </c>
      <c r="I36">
        <f t="shared" si="4"/>
        <v>1</v>
      </c>
      <c r="J36">
        <f t="shared" si="5"/>
        <v>0.39999999999999997</v>
      </c>
      <c r="K36" s="2">
        <f t="shared" si="6"/>
        <v>2.8000000000000001E-2</v>
      </c>
    </row>
    <row r="37" spans="1:11" x14ac:dyDescent="0.2">
      <c r="A37" s="1" t="s">
        <v>41</v>
      </c>
      <c r="B37" s="1">
        <v>83.1</v>
      </c>
      <c r="C37" s="1">
        <v>81.099999999999994</v>
      </c>
      <c r="D37" s="1">
        <v>83.9</v>
      </c>
      <c r="E37">
        <f t="shared" si="0"/>
        <v>81.099999999999994</v>
      </c>
      <c r="F37">
        <f t="shared" si="1"/>
        <v>83.9</v>
      </c>
      <c r="G37">
        <f t="shared" si="2"/>
        <v>0.71428571428571141</v>
      </c>
      <c r="H37">
        <f t="shared" si="3"/>
        <v>0</v>
      </c>
      <c r="I37">
        <f t="shared" si="4"/>
        <v>1</v>
      </c>
      <c r="J37">
        <f t="shared" si="5"/>
        <v>0.5714285714285704</v>
      </c>
      <c r="K37" s="2">
        <f t="shared" si="6"/>
        <v>3.9999999999999931E-2</v>
      </c>
    </row>
    <row r="38" spans="1:11" x14ac:dyDescent="0.2">
      <c r="A38" s="1" t="s">
        <v>42</v>
      </c>
      <c r="B38" s="1">
        <v>77.400000000000006</v>
      </c>
      <c r="C38" s="1">
        <v>76.900000000000006</v>
      </c>
      <c r="D38" s="1">
        <v>79.3</v>
      </c>
      <c r="E38">
        <f t="shared" si="0"/>
        <v>76.900000000000006</v>
      </c>
      <c r="F38">
        <f t="shared" si="1"/>
        <v>79.3</v>
      </c>
      <c r="G38">
        <f t="shared" si="2"/>
        <v>0.20833333333333406</v>
      </c>
      <c r="H38">
        <f t="shared" si="3"/>
        <v>0</v>
      </c>
      <c r="I38">
        <f t="shared" si="4"/>
        <v>1</v>
      </c>
      <c r="J38">
        <f t="shared" si="5"/>
        <v>0.40277777777777807</v>
      </c>
      <c r="K38" s="2">
        <f t="shared" si="6"/>
        <v>2.8194444444444466E-2</v>
      </c>
    </row>
    <row r="39" spans="1:11" x14ac:dyDescent="0.2">
      <c r="A39" s="1" t="s">
        <v>43</v>
      </c>
      <c r="B39" s="1">
        <v>74.599999999999994</v>
      </c>
      <c r="C39" s="1">
        <v>73.099999999999994</v>
      </c>
      <c r="D39" s="1">
        <v>75.5</v>
      </c>
      <c r="E39">
        <f t="shared" si="0"/>
        <v>73.099999999999994</v>
      </c>
      <c r="F39">
        <f t="shared" si="1"/>
        <v>75.5</v>
      </c>
      <c r="G39">
        <f t="shared" si="2"/>
        <v>0.62499999999999856</v>
      </c>
      <c r="H39">
        <f t="shared" si="3"/>
        <v>0</v>
      </c>
      <c r="I39">
        <f t="shared" si="4"/>
        <v>1</v>
      </c>
      <c r="J39">
        <f t="shared" si="5"/>
        <v>0.54166666666666619</v>
      </c>
      <c r="K39" s="2">
        <f t="shared" si="6"/>
        <v>3.7916666666666633E-2</v>
      </c>
    </row>
    <row r="40" spans="1:11" x14ac:dyDescent="0.2">
      <c r="A40" s="1" t="s">
        <v>44</v>
      </c>
      <c r="B40" s="1">
        <v>77.8</v>
      </c>
      <c r="C40" s="1">
        <v>76.099999999999994</v>
      </c>
      <c r="D40" s="1">
        <v>78.599999999999994</v>
      </c>
      <c r="E40">
        <f t="shared" si="0"/>
        <v>76.099999999999994</v>
      </c>
      <c r="F40">
        <f t="shared" si="1"/>
        <v>78.599999999999994</v>
      </c>
      <c r="G40">
        <f t="shared" si="2"/>
        <v>0.68000000000000116</v>
      </c>
      <c r="H40">
        <f t="shared" si="3"/>
        <v>0</v>
      </c>
      <c r="I40">
        <f t="shared" si="4"/>
        <v>1</v>
      </c>
      <c r="J40">
        <f t="shared" si="5"/>
        <v>0.56000000000000039</v>
      </c>
      <c r="K40" s="2">
        <f t="shared" si="6"/>
        <v>3.9200000000000033E-2</v>
      </c>
    </row>
    <row r="41" spans="1:11" x14ac:dyDescent="0.2">
      <c r="A41" s="1" t="s">
        <v>45</v>
      </c>
      <c r="B41" s="1">
        <v>77.599999999999994</v>
      </c>
      <c r="C41" s="1">
        <v>76.400000000000006</v>
      </c>
      <c r="D41" s="1">
        <v>79.099999999999994</v>
      </c>
      <c r="E41">
        <f t="shared" si="0"/>
        <v>76.400000000000006</v>
      </c>
      <c r="F41">
        <f t="shared" si="1"/>
        <v>79.099999999999994</v>
      </c>
      <c r="G41">
        <f t="shared" si="2"/>
        <v>0.44444444444444209</v>
      </c>
      <c r="H41">
        <f t="shared" si="3"/>
        <v>0</v>
      </c>
      <c r="I41">
        <f t="shared" si="4"/>
        <v>1</v>
      </c>
      <c r="J41">
        <f t="shared" si="5"/>
        <v>0.48148148148148068</v>
      </c>
      <c r="K41" s="2">
        <f t="shared" si="6"/>
        <v>3.3703703703703652E-2</v>
      </c>
    </row>
    <row r="42" spans="1:11" x14ac:dyDescent="0.2">
      <c r="A42" s="1" t="s">
        <v>46</v>
      </c>
      <c r="B42" s="1">
        <v>77.7</v>
      </c>
      <c r="C42" s="1">
        <v>76.7</v>
      </c>
      <c r="D42" s="1">
        <v>77.900000000000006</v>
      </c>
      <c r="E42">
        <f t="shared" si="0"/>
        <v>76.7</v>
      </c>
      <c r="F42">
        <f t="shared" si="1"/>
        <v>77.900000000000006</v>
      </c>
      <c r="G42">
        <f t="shared" si="2"/>
        <v>0.83333333333333137</v>
      </c>
      <c r="H42">
        <f t="shared" si="3"/>
        <v>0</v>
      </c>
      <c r="I42">
        <f t="shared" si="4"/>
        <v>1</v>
      </c>
      <c r="J42">
        <f t="shared" si="5"/>
        <v>0.61111111111111038</v>
      </c>
      <c r="K42" s="2">
        <f t="shared" si="6"/>
        <v>4.2777777777777734E-2</v>
      </c>
    </row>
    <row r="43" spans="1:11" x14ac:dyDescent="0.2">
      <c r="A43" s="1" t="s">
        <v>47</v>
      </c>
      <c r="B43" s="1">
        <v>74.5</v>
      </c>
      <c r="C43" s="1">
        <v>74.2</v>
      </c>
      <c r="D43" s="1">
        <v>76.3</v>
      </c>
      <c r="E43">
        <f t="shared" si="0"/>
        <v>74.2</v>
      </c>
      <c r="F43">
        <f t="shared" si="1"/>
        <v>76.3</v>
      </c>
      <c r="G43">
        <f t="shared" si="2"/>
        <v>0.14285714285714188</v>
      </c>
      <c r="H43">
        <f t="shared" si="3"/>
        <v>0</v>
      </c>
      <c r="I43">
        <f t="shared" si="4"/>
        <v>1</v>
      </c>
      <c r="J43">
        <f t="shared" si="5"/>
        <v>0.38095238095238065</v>
      </c>
      <c r="K43" s="2">
        <f t="shared" si="6"/>
        <v>2.6666666666666648E-2</v>
      </c>
    </row>
    <row r="44" spans="1:11" x14ac:dyDescent="0.2">
      <c r="A44" s="1" t="s">
        <v>48</v>
      </c>
      <c r="B44" s="1">
        <v>81.7</v>
      </c>
      <c r="C44" s="1">
        <v>81.3</v>
      </c>
      <c r="D44" s="1">
        <v>81.5</v>
      </c>
      <c r="E44">
        <f t="shared" si="0"/>
        <v>81.3</v>
      </c>
      <c r="F44">
        <f t="shared" si="1"/>
        <v>81.7</v>
      </c>
      <c r="G44">
        <f t="shared" si="2"/>
        <v>1</v>
      </c>
      <c r="H44">
        <f t="shared" si="3"/>
        <v>0</v>
      </c>
      <c r="I44">
        <f t="shared" si="4"/>
        <v>0.5</v>
      </c>
      <c r="J44">
        <f t="shared" si="5"/>
        <v>0.5</v>
      </c>
      <c r="K44" s="2">
        <f t="shared" si="6"/>
        <v>3.5000000000000003E-2</v>
      </c>
    </row>
    <row r="45" spans="1:11" x14ac:dyDescent="0.2">
      <c r="A45" s="1" t="s">
        <v>49</v>
      </c>
      <c r="B45" s="1">
        <v>75.5</v>
      </c>
      <c r="C45" s="1">
        <v>76.099999999999994</v>
      </c>
      <c r="D45" s="1">
        <v>78.900000000000006</v>
      </c>
      <c r="E45">
        <f t="shared" si="0"/>
        <v>75.5</v>
      </c>
      <c r="F45">
        <f t="shared" si="1"/>
        <v>78.900000000000006</v>
      </c>
      <c r="G45">
        <f t="shared" si="2"/>
        <v>0</v>
      </c>
      <c r="H45">
        <f t="shared" si="3"/>
        <v>0.17647058823529216</v>
      </c>
      <c r="I45">
        <f t="shared" si="4"/>
        <v>1</v>
      </c>
      <c r="J45">
        <f t="shared" si="5"/>
        <v>0.39215686274509737</v>
      </c>
      <c r="K45" s="2">
        <f t="shared" si="6"/>
        <v>2.7450980392156817E-2</v>
      </c>
    </row>
    <row r="46" spans="1:11" x14ac:dyDescent="0.2">
      <c r="A46" s="1" t="s">
        <v>50</v>
      </c>
      <c r="B46" s="1">
        <v>79</v>
      </c>
      <c r="C46" s="1">
        <v>78.099999999999994</v>
      </c>
      <c r="D46" s="1">
        <v>80.400000000000006</v>
      </c>
      <c r="E46">
        <f t="shared" si="0"/>
        <v>78.099999999999994</v>
      </c>
      <c r="F46">
        <f t="shared" si="1"/>
        <v>80.400000000000006</v>
      </c>
      <c r="G46">
        <f t="shared" si="2"/>
        <v>0.39130434782608747</v>
      </c>
      <c r="H46">
        <f t="shared" si="3"/>
        <v>0</v>
      </c>
      <c r="I46">
        <f t="shared" si="4"/>
        <v>1</v>
      </c>
      <c r="J46">
        <f t="shared" si="5"/>
        <v>0.4637681159420291</v>
      </c>
      <c r="K46" s="2">
        <f t="shared" si="6"/>
        <v>3.2463768115942038E-2</v>
      </c>
    </row>
    <row r="47" spans="1:11" x14ac:dyDescent="0.2">
      <c r="A47" s="1" t="s">
        <v>51</v>
      </c>
      <c r="B47" s="1">
        <v>85</v>
      </c>
      <c r="C47" s="1">
        <v>85</v>
      </c>
      <c r="D47" s="1">
        <v>86.7</v>
      </c>
      <c r="E47">
        <f t="shared" si="0"/>
        <v>85</v>
      </c>
      <c r="F47">
        <f t="shared" si="1"/>
        <v>86.7</v>
      </c>
      <c r="G47">
        <f t="shared" si="2"/>
        <v>0</v>
      </c>
      <c r="H47">
        <f t="shared" si="3"/>
        <v>0</v>
      </c>
      <c r="I47">
        <f t="shared" si="4"/>
        <v>1</v>
      </c>
      <c r="J47">
        <f t="shared" si="5"/>
        <v>0.33333333333333331</v>
      </c>
      <c r="K47" s="2">
        <f t="shared" si="6"/>
        <v>2.3333333333333334E-2</v>
      </c>
    </row>
    <row r="48" spans="1:11" x14ac:dyDescent="0.2">
      <c r="A48" s="1" t="s">
        <v>52</v>
      </c>
      <c r="B48" s="1">
        <v>78.7</v>
      </c>
      <c r="C48" s="1">
        <v>78.099999999999994</v>
      </c>
      <c r="D48" s="1">
        <v>80.5</v>
      </c>
      <c r="E48">
        <f t="shared" si="0"/>
        <v>78.099999999999994</v>
      </c>
      <c r="F48">
        <f t="shared" si="1"/>
        <v>80.5</v>
      </c>
      <c r="G48">
        <f t="shared" si="2"/>
        <v>0.25000000000000294</v>
      </c>
      <c r="H48">
        <f t="shared" si="3"/>
        <v>0</v>
      </c>
      <c r="I48">
        <f t="shared" si="4"/>
        <v>1</v>
      </c>
      <c r="J48">
        <f t="shared" si="5"/>
        <v>0.41666666666666763</v>
      </c>
      <c r="K48" s="2">
        <f t="shared" si="6"/>
        <v>2.9166666666666737E-2</v>
      </c>
    </row>
    <row r="49" spans="1:11" x14ac:dyDescent="0.2">
      <c r="A49" s="1" t="s">
        <v>53</v>
      </c>
      <c r="B49" s="1">
        <v>77.099999999999994</v>
      </c>
      <c r="C49" s="1">
        <v>76.7</v>
      </c>
      <c r="D49" s="1">
        <v>77.7</v>
      </c>
      <c r="E49">
        <f t="shared" si="0"/>
        <v>76.7</v>
      </c>
      <c r="F49">
        <f t="shared" si="1"/>
        <v>77.7</v>
      </c>
      <c r="G49">
        <f t="shared" si="2"/>
        <v>0.39999999999999147</v>
      </c>
      <c r="H49">
        <f t="shared" si="3"/>
        <v>0</v>
      </c>
      <c r="I49">
        <f t="shared" si="4"/>
        <v>1</v>
      </c>
      <c r="J49">
        <f t="shared" si="5"/>
        <v>0.46666666666666384</v>
      </c>
      <c r="K49" s="2">
        <f t="shared" si="6"/>
        <v>3.2666666666666469E-2</v>
      </c>
    </row>
    <row r="50" spans="1:11" x14ac:dyDescent="0.2">
      <c r="A50" s="1" t="s">
        <v>54</v>
      </c>
      <c r="B50" s="1">
        <v>78.5</v>
      </c>
      <c r="C50" s="1">
        <v>76.5</v>
      </c>
      <c r="D50" s="1">
        <v>79.7</v>
      </c>
      <c r="E50">
        <f t="shared" si="0"/>
        <v>76.5</v>
      </c>
      <c r="F50">
        <f t="shared" si="1"/>
        <v>79.7</v>
      </c>
      <c r="G50">
        <f t="shared" si="2"/>
        <v>0.62499999999999944</v>
      </c>
      <c r="H50">
        <f t="shared" si="3"/>
        <v>0</v>
      </c>
      <c r="I50">
        <f t="shared" si="4"/>
        <v>1</v>
      </c>
      <c r="J50">
        <f t="shared" si="5"/>
        <v>0.54166666666666652</v>
      </c>
      <c r="K50" s="2">
        <f t="shared" si="6"/>
        <v>3.7916666666666661E-2</v>
      </c>
    </row>
    <row r="51" spans="1:11" x14ac:dyDescent="0.2">
      <c r="A51" s="1" t="s">
        <v>55</v>
      </c>
      <c r="B51" s="1">
        <v>68</v>
      </c>
      <c r="C51" s="1">
        <v>66.5</v>
      </c>
      <c r="D51" s="1">
        <v>68.2</v>
      </c>
      <c r="E51">
        <f t="shared" si="0"/>
        <v>66.5</v>
      </c>
      <c r="F51">
        <f t="shared" si="1"/>
        <v>68.2</v>
      </c>
      <c r="G51">
        <f t="shared" si="2"/>
        <v>0.88235294117646912</v>
      </c>
      <c r="H51">
        <f t="shared" si="3"/>
        <v>0</v>
      </c>
      <c r="I51">
        <f t="shared" si="4"/>
        <v>1</v>
      </c>
      <c r="J51">
        <f t="shared" si="5"/>
        <v>0.62745098039215641</v>
      </c>
      <c r="K51" s="2">
        <f t="shared" si="6"/>
        <v>4.3921568627450953E-2</v>
      </c>
    </row>
    <row r="52" spans="1:11" x14ac:dyDescent="0.2">
      <c r="A52" s="1" t="s">
        <v>56</v>
      </c>
      <c r="B52" s="1">
        <v>81.2</v>
      </c>
      <c r="C52" s="1">
        <v>80.8</v>
      </c>
      <c r="D52" s="1">
        <v>82</v>
      </c>
      <c r="E52">
        <f t="shared" si="0"/>
        <v>80.8</v>
      </c>
      <c r="F52">
        <f t="shared" si="1"/>
        <v>82</v>
      </c>
      <c r="G52">
        <f t="shared" si="2"/>
        <v>0.33333333333333726</v>
      </c>
      <c r="H52">
        <f t="shared" si="3"/>
        <v>0</v>
      </c>
      <c r="I52">
        <f t="shared" si="4"/>
        <v>1</v>
      </c>
      <c r="J52">
        <f t="shared" si="5"/>
        <v>0.44444444444444575</v>
      </c>
      <c r="K52" s="2">
        <f t="shared" si="6"/>
        <v>3.1111111111111204E-2</v>
      </c>
    </row>
    <row r="53" spans="1:11" x14ac:dyDescent="0.2">
      <c r="A53" s="1" t="s">
        <v>57</v>
      </c>
      <c r="B53" s="1">
        <v>80.8</v>
      </c>
      <c r="C53" s="1">
        <v>81.900000000000006</v>
      </c>
      <c r="D53" s="1">
        <v>79.900000000000006</v>
      </c>
      <c r="E53">
        <f t="shared" si="0"/>
        <v>79.900000000000006</v>
      </c>
      <c r="F53">
        <f t="shared" si="1"/>
        <v>81.900000000000006</v>
      </c>
      <c r="G53">
        <f t="shared" si="2"/>
        <v>0.44999999999999574</v>
      </c>
      <c r="H53">
        <f t="shared" si="3"/>
        <v>1</v>
      </c>
      <c r="I53">
        <f t="shared" si="4"/>
        <v>0</v>
      </c>
      <c r="J53">
        <f t="shared" si="5"/>
        <v>0.48333333333333189</v>
      </c>
      <c r="K53" s="2">
        <f t="shared" si="6"/>
        <v>3.3833333333333236E-2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F931-47A3-D444-9383-376E6E2CB8C4}">
  <dimension ref="A1:K53"/>
  <sheetViews>
    <sheetView workbookViewId="0">
      <selection activeCell="F31" sqref="F31"/>
    </sheetView>
  </sheetViews>
  <sheetFormatPr baseColWidth="10" defaultRowHeight="16" x14ac:dyDescent="0.2"/>
  <cols>
    <col min="1" max="1" width="15.83203125" bestFit="1" customWidth="1"/>
    <col min="5" max="5" width="9.83203125" bestFit="1" customWidth="1"/>
    <col min="6" max="6" width="10.1640625" bestFit="1" customWidth="1"/>
    <col min="7" max="9" width="17" bestFit="1" customWidth="1"/>
    <col min="10" max="10" width="22" bestFit="1" customWidth="1"/>
    <col min="11" max="11" width="10.83203125" style="2"/>
  </cols>
  <sheetData>
    <row r="1" spans="1:11" ht="24" x14ac:dyDescent="0.3">
      <c r="A1" s="12" t="s">
        <v>58</v>
      </c>
      <c r="B1" s="12"/>
      <c r="C1" s="12"/>
      <c r="D1" s="12"/>
      <c r="E1" s="12"/>
      <c r="F1" s="12"/>
      <c r="G1" s="12"/>
      <c r="H1" s="12"/>
      <c r="I1" s="12"/>
      <c r="J1" s="12"/>
      <c r="K1" s="2" t="s">
        <v>60</v>
      </c>
    </row>
    <row r="2" spans="1:11" x14ac:dyDescent="0.2">
      <c r="A2" t="s">
        <v>0</v>
      </c>
      <c r="B2">
        <v>2020</v>
      </c>
      <c r="C2">
        <v>2021</v>
      </c>
      <c r="D2">
        <v>2022</v>
      </c>
      <c r="E2" t="s">
        <v>1</v>
      </c>
      <c r="F2" t="s">
        <v>2</v>
      </c>
      <c r="G2" t="s">
        <v>3</v>
      </c>
      <c r="H2" t="s">
        <v>5</v>
      </c>
      <c r="I2" t="s">
        <v>4</v>
      </c>
      <c r="J2" t="s">
        <v>6</v>
      </c>
      <c r="K2" s="2">
        <v>7.0000000000000007E-2</v>
      </c>
    </row>
    <row r="3" spans="1:11" x14ac:dyDescent="0.2">
      <c r="A3" s="1" t="s">
        <v>7</v>
      </c>
      <c r="B3" s="1">
        <v>63.3</v>
      </c>
      <c r="C3" s="1">
        <v>64.2</v>
      </c>
      <c r="D3" s="1">
        <v>66.099999999999994</v>
      </c>
      <c r="E3">
        <f>MIN(B3:D3)</f>
        <v>63.3</v>
      </c>
      <c r="F3">
        <f>MAX(B3:D3)</f>
        <v>66.099999999999994</v>
      </c>
      <c r="G3">
        <f>(B3-E3)/(F3-E3)</f>
        <v>0</v>
      </c>
      <c r="H3">
        <f>(C3-E3)/(F3-E3)</f>
        <v>0.32142857142857378</v>
      </c>
      <c r="I3">
        <f>(D3-E3)/(F3-E3)</f>
        <v>1</v>
      </c>
      <c r="J3">
        <f>(G3+H3+I3)/3</f>
        <v>0.4404761904761913</v>
      </c>
      <c r="K3" s="2">
        <f>J3*$K$2</f>
        <v>3.0833333333333393E-2</v>
      </c>
    </row>
    <row r="4" spans="1:11" x14ac:dyDescent="0.2">
      <c r="A4" s="1" t="s">
        <v>8</v>
      </c>
      <c r="B4" s="1">
        <v>68.8</v>
      </c>
      <c r="C4" s="1">
        <v>67.2</v>
      </c>
      <c r="D4" s="1">
        <v>69.8</v>
      </c>
      <c r="E4">
        <f t="shared" ref="E4:E53" si="0">MIN(B4:D4)</f>
        <v>67.2</v>
      </c>
      <c r="F4">
        <f t="shared" ref="F4:F53" si="1">MAX(B4:D4)</f>
        <v>69.8</v>
      </c>
      <c r="G4">
        <f t="shared" ref="G4:G53" si="2">(B4-E4)/(F4-E4)</f>
        <v>0.61538461538461453</v>
      </c>
      <c r="H4">
        <f t="shared" ref="H4:H53" si="3">(C4-E4)/(F4-E4)</f>
        <v>0</v>
      </c>
      <c r="I4">
        <f t="shared" ref="I4:I53" si="4">(D4-E4)/(F4-E4)</f>
        <v>1</v>
      </c>
      <c r="J4">
        <f t="shared" ref="J4:J53" si="5">(G4+H4+I4)/3</f>
        <v>0.53846153846153821</v>
      </c>
      <c r="K4" s="2">
        <f t="shared" ref="K4:K53" si="6">J4*$K$2</f>
        <v>3.7692307692307678E-2</v>
      </c>
    </row>
    <row r="5" spans="1:11" x14ac:dyDescent="0.2">
      <c r="A5" s="1" t="s">
        <v>9</v>
      </c>
      <c r="B5" s="1">
        <v>66.8</v>
      </c>
      <c r="C5" s="1">
        <v>67.400000000000006</v>
      </c>
      <c r="D5" s="1">
        <v>69.099999999999994</v>
      </c>
      <c r="E5">
        <f t="shared" si="0"/>
        <v>66.8</v>
      </c>
      <c r="F5">
        <f t="shared" si="1"/>
        <v>69.099999999999994</v>
      </c>
      <c r="G5">
        <f t="shared" si="2"/>
        <v>0</v>
      </c>
      <c r="H5">
        <f t="shared" si="3"/>
        <v>0.26086956521739535</v>
      </c>
      <c r="I5">
        <f t="shared" si="4"/>
        <v>1</v>
      </c>
      <c r="J5">
        <f t="shared" si="5"/>
        <v>0.42028985507246513</v>
      </c>
      <c r="K5" s="2">
        <f t="shared" si="6"/>
        <v>2.9420289855072564E-2</v>
      </c>
    </row>
    <row r="6" spans="1:11" x14ac:dyDescent="0.2">
      <c r="A6" s="1" t="s">
        <v>10</v>
      </c>
      <c r="B6" s="1">
        <v>65.599999999999994</v>
      </c>
      <c r="C6" s="1">
        <v>67.099999999999994</v>
      </c>
      <c r="D6" s="1">
        <v>64.900000000000006</v>
      </c>
      <c r="E6">
        <f t="shared" si="0"/>
        <v>64.900000000000006</v>
      </c>
      <c r="F6">
        <f t="shared" si="1"/>
        <v>67.099999999999994</v>
      </c>
      <c r="G6">
        <f t="shared" si="2"/>
        <v>0.31818181818181468</v>
      </c>
      <c r="H6">
        <f t="shared" si="3"/>
        <v>1</v>
      </c>
      <c r="I6">
        <f t="shared" si="4"/>
        <v>0</v>
      </c>
      <c r="J6">
        <f t="shared" si="5"/>
        <v>0.43939393939393828</v>
      </c>
      <c r="K6" s="2">
        <f t="shared" si="6"/>
        <v>3.0757575757575682E-2</v>
      </c>
    </row>
    <row r="7" spans="1:11" x14ac:dyDescent="0.2">
      <c r="A7" s="1" t="s">
        <v>11</v>
      </c>
      <c r="B7" s="1">
        <v>67.099999999999994</v>
      </c>
      <c r="C7" s="1">
        <v>65.900000000000006</v>
      </c>
      <c r="D7" s="1">
        <v>69</v>
      </c>
      <c r="E7">
        <f t="shared" si="0"/>
        <v>65.900000000000006</v>
      </c>
      <c r="F7">
        <f t="shared" si="1"/>
        <v>69</v>
      </c>
      <c r="G7">
        <f t="shared" si="2"/>
        <v>0.38709677419354543</v>
      </c>
      <c r="H7">
        <f t="shared" si="3"/>
        <v>0</v>
      </c>
      <c r="I7">
        <f t="shared" si="4"/>
        <v>1</v>
      </c>
      <c r="J7">
        <f t="shared" si="5"/>
        <v>0.46236559139784844</v>
      </c>
      <c r="K7" s="2">
        <f t="shared" si="6"/>
        <v>3.2365591397849391E-2</v>
      </c>
    </row>
    <row r="8" spans="1:11" x14ac:dyDescent="0.2">
      <c r="A8" s="1" t="s">
        <v>12</v>
      </c>
      <c r="B8" s="1">
        <v>72.8</v>
      </c>
      <c r="C8" s="1">
        <v>73.099999999999994</v>
      </c>
      <c r="D8" s="1">
        <v>75.7</v>
      </c>
      <c r="E8">
        <f t="shared" si="0"/>
        <v>72.8</v>
      </c>
      <c r="F8">
        <f t="shared" si="1"/>
        <v>75.7</v>
      </c>
      <c r="G8">
        <f t="shared" si="2"/>
        <v>0</v>
      </c>
      <c r="H8">
        <f t="shared" si="3"/>
        <v>0.10344827586206778</v>
      </c>
      <c r="I8">
        <f t="shared" si="4"/>
        <v>1</v>
      </c>
      <c r="J8">
        <f t="shared" si="5"/>
        <v>0.36781609195402259</v>
      </c>
      <c r="K8" s="2">
        <f t="shared" si="6"/>
        <v>2.5747126436781585E-2</v>
      </c>
    </row>
    <row r="9" spans="1:11" x14ac:dyDescent="0.2">
      <c r="A9" s="1" t="s">
        <v>13</v>
      </c>
      <c r="B9" s="1">
        <v>73.400000000000006</v>
      </c>
      <c r="C9" s="1">
        <v>73.2</v>
      </c>
      <c r="D9" s="1">
        <v>74.7</v>
      </c>
      <c r="E9">
        <f t="shared" si="0"/>
        <v>73.2</v>
      </c>
      <c r="F9">
        <f t="shared" si="1"/>
        <v>74.7</v>
      </c>
      <c r="G9">
        <f t="shared" si="2"/>
        <v>0.13333333333333522</v>
      </c>
      <c r="H9">
        <f t="shared" si="3"/>
        <v>0</v>
      </c>
      <c r="I9">
        <f t="shared" si="4"/>
        <v>1</v>
      </c>
      <c r="J9">
        <f t="shared" si="5"/>
        <v>0.37777777777777843</v>
      </c>
      <c r="K9" s="2">
        <f t="shared" si="6"/>
        <v>2.6444444444444493E-2</v>
      </c>
    </row>
    <row r="10" spans="1:11" x14ac:dyDescent="0.2">
      <c r="A10" s="1" t="s">
        <v>14</v>
      </c>
      <c r="B10" s="1">
        <v>70.7</v>
      </c>
      <c r="C10" s="1">
        <v>70.900000000000006</v>
      </c>
      <c r="D10" s="1">
        <v>73.3</v>
      </c>
      <c r="E10">
        <f t="shared" si="0"/>
        <v>70.7</v>
      </c>
      <c r="F10">
        <f t="shared" si="1"/>
        <v>73.3</v>
      </c>
      <c r="G10">
        <f t="shared" si="2"/>
        <v>0</v>
      </c>
      <c r="H10">
        <f t="shared" si="3"/>
        <v>7.692307692307819E-2</v>
      </c>
      <c r="I10">
        <f t="shared" si="4"/>
        <v>1</v>
      </c>
      <c r="J10">
        <f t="shared" si="5"/>
        <v>0.35897435897435942</v>
      </c>
      <c r="K10" s="2">
        <f t="shared" si="6"/>
        <v>2.5128205128205162E-2</v>
      </c>
    </row>
    <row r="11" spans="1:11" x14ac:dyDescent="0.2">
      <c r="A11" s="1" t="s">
        <v>15</v>
      </c>
      <c r="B11" s="1">
        <v>75.400000000000006</v>
      </c>
      <c r="C11" s="1">
        <v>74.900000000000006</v>
      </c>
      <c r="D11" s="1">
        <v>79.5</v>
      </c>
      <c r="E11">
        <f t="shared" si="0"/>
        <v>74.900000000000006</v>
      </c>
      <c r="F11">
        <f t="shared" si="1"/>
        <v>79.5</v>
      </c>
      <c r="G11">
        <f t="shared" si="2"/>
        <v>0.10869565217391318</v>
      </c>
      <c r="H11">
        <f t="shared" si="3"/>
        <v>0</v>
      </c>
      <c r="I11">
        <f t="shared" si="4"/>
        <v>1</v>
      </c>
      <c r="J11">
        <f t="shared" si="5"/>
        <v>0.36956521739130438</v>
      </c>
      <c r="K11" s="2">
        <f t="shared" si="6"/>
        <v>2.586956521739131E-2</v>
      </c>
    </row>
    <row r="12" spans="1:11" x14ac:dyDescent="0.2">
      <c r="A12" s="1" t="s">
        <v>16</v>
      </c>
      <c r="B12" s="1">
        <v>68.400000000000006</v>
      </c>
      <c r="C12" s="1">
        <v>68.5</v>
      </c>
      <c r="D12" s="1">
        <v>70.900000000000006</v>
      </c>
      <c r="E12">
        <f t="shared" si="0"/>
        <v>68.400000000000006</v>
      </c>
      <c r="F12">
        <f t="shared" si="1"/>
        <v>70.900000000000006</v>
      </c>
      <c r="G12">
        <f t="shared" si="2"/>
        <v>0</v>
      </c>
      <c r="H12">
        <f t="shared" si="3"/>
        <v>3.9999999999997725E-2</v>
      </c>
      <c r="I12">
        <f t="shared" si="4"/>
        <v>1</v>
      </c>
      <c r="J12">
        <f t="shared" si="5"/>
        <v>0.34666666666666596</v>
      </c>
      <c r="K12" s="2">
        <f t="shared" si="6"/>
        <v>2.426666666666662E-2</v>
      </c>
    </row>
    <row r="13" spans="1:11" x14ac:dyDescent="0.2">
      <c r="A13" s="1" t="s">
        <v>17</v>
      </c>
      <c r="B13" s="1">
        <v>68.2</v>
      </c>
      <c r="C13" s="1">
        <v>68.400000000000006</v>
      </c>
      <c r="D13" s="1">
        <v>70.7</v>
      </c>
      <c r="E13">
        <f t="shared" si="0"/>
        <v>68.2</v>
      </c>
      <c r="F13">
        <f t="shared" si="1"/>
        <v>70.7</v>
      </c>
      <c r="G13">
        <f t="shared" si="2"/>
        <v>0</v>
      </c>
      <c r="H13">
        <f t="shared" si="3"/>
        <v>8.000000000000114E-2</v>
      </c>
      <c r="I13">
        <f t="shared" si="4"/>
        <v>1</v>
      </c>
      <c r="J13">
        <f t="shared" si="5"/>
        <v>0.36000000000000038</v>
      </c>
      <c r="K13" s="2">
        <f t="shared" si="6"/>
        <v>2.5200000000000028E-2</v>
      </c>
    </row>
    <row r="14" spans="1:11" x14ac:dyDescent="0.2">
      <c r="A14" s="1" t="s">
        <v>18</v>
      </c>
      <c r="B14" s="1">
        <v>72.599999999999994</v>
      </c>
      <c r="C14" s="1">
        <v>68.900000000000006</v>
      </c>
      <c r="D14" s="1">
        <v>73</v>
      </c>
      <c r="E14">
        <f t="shared" si="0"/>
        <v>68.900000000000006</v>
      </c>
      <c r="F14">
        <f t="shared" si="1"/>
        <v>73</v>
      </c>
      <c r="G14">
        <f t="shared" si="2"/>
        <v>0.90243902439024237</v>
      </c>
      <c r="H14">
        <f t="shared" si="3"/>
        <v>0</v>
      </c>
      <c r="I14">
        <f t="shared" si="4"/>
        <v>1</v>
      </c>
      <c r="J14">
        <f t="shared" si="5"/>
        <v>0.6341463414634142</v>
      </c>
      <c r="K14" s="2">
        <f t="shared" si="6"/>
        <v>4.4390243902439001E-2</v>
      </c>
    </row>
    <row r="15" spans="1:11" x14ac:dyDescent="0.2">
      <c r="A15" s="1" t="s">
        <v>19</v>
      </c>
      <c r="B15" s="1">
        <v>68.400000000000006</v>
      </c>
      <c r="C15" s="1">
        <v>69.7</v>
      </c>
      <c r="D15" s="1">
        <v>70</v>
      </c>
      <c r="E15">
        <f t="shared" si="0"/>
        <v>68.400000000000006</v>
      </c>
      <c r="F15">
        <f t="shared" si="1"/>
        <v>70</v>
      </c>
      <c r="G15">
        <f t="shared" si="2"/>
        <v>0</v>
      </c>
      <c r="H15">
        <f t="shared" si="3"/>
        <v>0.81250000000000111</v>
      </c>
      <c r="I15">
        <f t="shared" si="4"/>
        <v>1</v>
      </c>
      <c r="J15">
        <f t="shared" si="5"/>
        <v>0.60416666666666707</v>
      </c>
      <c r="K15" s="2">
        <f t="shared" si="6"/>
        <v>4.22916666666667E-2</v>
      </c>
    </row>
    <row r="16" spans="1:11" x14ac:dyDescent="0.2">
      <c r="A16" s="1" t="s">
        <v>20</v>
      </c>
      <c r="B16" s="1">
        <v>71.5</v>
      </c>
      <c r="C16" s="1">
        <v>70.400000000000006</v>
      </c>
      <c r="D16" s="1">
        <v>73.400000000000006</v>
      </c>
      <c r="E16">
        <f t="shared" si="0"/>
        <v>70.400000000000006</v>
      </c>
      <c r="F16">
        <f t="shared" si="1"/>
        <v>73.400000000000006</v>
      </c>
      <c r="G16">
        <f t="shared" si="2"/>
        <v>0.36666666666666475</v>
      </c>
      <c r="H16">
        <f t="shared" si="3"/>
        <v>0</v>
      </c>
      <c r="I16">
        <f t="shared" si="4"/>
        <v>1</v>
      </c>
      <c r="J16">
        <f t="shared" si="5"/>
        <v>0.45555555555555488</v>
      </c>
      <c r="K16" s="2">
        <f t="shared" si="6"/>
        <v>3.1888888888888842E-2</v>
      </c>
    </row>
    <row r="17" spans="1:11" x14ac:dyDescent="0.2">
      <c r="A17" s="1" t="s">
        <v>21</v>
      </c>
      <c r="B17" s="1">
        <v>70.599999999999994</v>
      </c>
      <c r="C17" s="1">
        <v>70.5</v>
      </c>
      <c r="D17" s="1">
        <v>72.2</v>
      </c>
      <c r="E17">
        <f t="shared" si="0"/>
        <v>70.5</v>
      </c>
      <c r="F17">
        <f t="shared" si="1"/>
        <v>72.2</v>
      </c>
      <c r="G17">
        <f t="shared" si="2"/>
        <v>5.8823529411761263E-2</v>
      </c>
      <c r="H17">
        <f t="shared" si="3"/>
        <v>0</v>
      </c>
      <c r="I17">
        <f t="shared" si="4"/>
        <v>1</v>
      </c>
      <c r="J17">
        <f t="shared" si="5"/>
        <v>0.35294117647058704</v>
      </c>
      <c r="K17" s="2">
        <f t="shared" si="6"/>
        <v>2.4705882352941095E-2</v>
      </c>
    </row>
    <row r="18" spans="1:11" x14ac:dyDescent="0.2">
      <c r="A18" s="1" t="s">
        <v>22</v>
      </c>
      <c r="B18" s="1">
        <v>76.599999999999994</v>
      </c>
      <c r="C18" s="1">
        <v>76.099999999999994</v>
      </c>
      <c r="D18" s="1">
        <v>78.400000000000006</v>
      </c>
      <c r="E18">
        <f t="shared" si="0"/>
        <v>76.099999999999994</v>
      </c>
      <c r="F18">
        <f t="shared" si="1"/>
        <v>78.400000000000006</v>
      </c>
      <c r="G18">
        <f t="shared" si="2"/>
        <v>0.21739130434782503</v>
      </c>
      <c r="H18">
        <f t="shared" si="3"/>
        <v>0</v>
      </c>
      <c r="I18">
        <f t="shared" si="4"/>
        <v>1</v>
      </c>
      <c r="J18">
        <f t="shared" si="5"/>
        <v>0.405797101449275</v>
      </c>
      <c r="K18" s="2">
        <f t="shared" si="6"/>
        <v>2.8405797101449252E-2</v>
      </c>
    </row>
    <row r="19" spans="1:11" x14ac:dyDescent="0.2">
      <c r="A19" s="1" t="s">
        <v>23</v>
      </c>
      <c r="B19" s="1">
        <v>73.7</v>
      </c>
      <c r="C19" s="1">
        <v>73.5</v>
      </c>
      <c r="D19" s="1">
        <v>74.2</v>
      </c>
      <c r="E19">
        <f t="shared" si="0"/>
        <v>73.5</v>
      </c>
      <c r="F19">
        <f t="shared" si="1"/>
        <v>74.2</v>
      </c>
      <c r="G19">
        <f t="shared" si="2"/>
        <v>0.28571428571428864</v>
      </c>
      <c r="H19">
        <f t="shared" si="3"/>
        <v>0</v>
      </c>
      <c r="I19">
        <f t="shared" si="4"/>
        <v>1</v>
      </c>
      <c r="J19">
        <f t="shared" si="5"/>
        <v>0.42857142857142955</v>
      </c>
      <c r="K19" s="2">
        <f t="shared" si="6"/>
        <v>3.0000000000000072E-2</v>
      </c>
    </row>
    <row r="20" spans="1:11" x14ac:dyDescent="0.2">
      <c r="A20" s="1" t="s">
        <v>24</v>
      </c>
      <c r="B20" s="1">
        <v>65.599999999999994</v>
      </c>
      <c r="C20" s="1">
        <v>65.900000000000006</v>
      </c>
      <c r="D20" s="1">
        <v>67.400000000000006</v>
      </c>
      <c r="E20">
        <f t="shared" si="0"/>
        <v>65.599999999999994</v>
      </c>
      <c r="F20">
        <f t="shared" si="1"/>
        <v>67.400000000000006</v>
      </c>
      <c r="G20">
        <f t="shared" si="2"/>
        <v>0</v>
      </c>
      <c r="H20">
        <f t="shared" si="3"/>
        <v>0.16666666666667193</v>
      </c>
      <c r="I20">
        <f t="shared" si="4"/>
        <v>1</v>
      </c>
      <c r="J20">
        <f t="shared" si="5"/>
        <v>0.38888888888889062</v>
      </c>
      <c r="K20" s="2">
        <f t="shared" si="6"/>
        <v>2.7222222222222345E-2</v>
      </c>
    </row>
    <row r="21" spans="1:11" x14ac:dyDescent="0.2">
      <c r="A21" s="1" t="s">
        <v>25</v>
      </c>
      <c r="B21" s="1">
        <v>64.599999999999994</v>
      </c>
      <c r="C21" s="1">
        <v>64.599999999999994</v>
      </c>
      <c r="D21" s="1">
        <v>66.900000000000006</v>
      </c>
      <c r="E21">
        <f t="shared" si="0"/>
        <v>64.599999999999994</v>
      </c>
      <c r="F21">
        <f t="shared" si="1"/>
        <v>66.900000000000006</v>
      </c>
      <c r="G21">
        <f t="shared" si="2"/>
        <v>0</v>
      </c>
      <c r="H21">
        <f t="shared" si="3"/>
        <v>0</v>
      </c>
      <c r="I21">
        <f t="shared" si="4"/>
        <v>1</v>
      </c>
      <c r="J21">
        <f t="shared" si="5"/>
        <v>0.33333333333333331</v>
      </c>
      <c r="K21" s="2">
        <f t="shared" si="6"/>
        <v>2.3333333333333334E-2</v>
      </c>
    </row>
    <row r="22" spans="1:11" x14ac:dyDescent="0.2">
      <c r="A22" s="1" t="s">
        <v>26</v>
      </c>
      <c r="B22" s="1">
        <v>74.2</v>
      </c>
      <c r="C22" s="1">
        <v>72.400000000000006</v>
      </c>
      <c r="D22" s="1">
        <v>75.3</v>
      </c>
      <c r="E22">
        <f t="shared" si="0"/>
        <v>72.400000000000006</v>
      </c>
      <c r="F22">
        <f t="shared" si="1"/>
        <v>75.3</v>
      </c>
      <c r="G22">
        <f t="shared" si="2"/>
        <v>0.62068965517241459</v>
      </c>
      <c r="H22">
        <f t="shared" si="3"/>
        <v>0</v>
      </c>
      <c r="I22">
        <f t="shared" si="4"/>
        <v>1</v>
      </c>
      <c r="J22">
        <f t="shared" si="5"/>
        <v>0.54022988505747149</v>
      </c>
      <c r="K22" s="2">
        <f t="shared" si="6"/>
        <v>3.7816091954023009E-2</v>
      </c>
    </row>
    <row r="23" spans="1:11" x14ac:dyDescent="0.2">
      <c r="A23" s="1" t="s">
        <v>27</v>
      </c>
      <c r="B23" s="1">
        <v>74.3</v>
      </c>
      <c r="C23" s="1">
        <v>72.900000000000006</v>
      </c>
      <c r="D23" s="1">
        <v>75.599999999999994</v>
      </c>
      <c r="E23">
        <f t="shared" si="0"/>
        <v>72.900000000000006</v>
      </c>
      <c r="F23">
        <f t="shared" si="1"/>
        <v>75.599999999999994</v>
      </c>
      <c r="G23">
        <f t="shared" si="2"/>
        <v>0.51851851851851749</v>
      </c>
      <c r="H23">
        <f t="shared" si="3"/>
        <v>0</v>
      </c>
      <c r="I23">
        <f t="shared" si="4"/>
        <v>1</v>
      </c>
      <c r="J23">
        <f t="shared" si="5"/>
        <v>0.50617283950617253</v>
      </c>
      <c r="K23" s="2">
        <f t="shared" si="6"/>
        <v>3.5432098765432081E-2</v>
      </c>
    </row>
    <row r="24" spans="1:11" x14ac:dyDescent="0.2">
      <c r="A24" s="1" t="s">
        <v>28</v>
      </c>
      <c r="B24" s="1">
        <v>75.2</v>
      </c>
      <c r="C24" s="1">
        <v>74.400000000000006</v>
      </c>
      <c r="D24" s="1">
        <v>76.7</v>
      </c>
      <c r="E24">
        <f t="shared" si="0"/>
        <v>74.400000000000006</v>
      </c>
      <c r="F24">
        <f t="shared" si="1"/>
        <v>76.7</v>
      </c>
      <c r="G24">
        <f t="shared" si="2"/>
        <v>0.34782608695652095</v>
      </c>
      <c r="H24">
        <f t="shared" si="3"/>
        <v>0</v>
      </c>
      <c r="I24">
        <f t="shared" si="4"/>
        <v>1</v>
      </c>
      <c r="J24">
        <f t="shared" si="5"/>
        <v>0.44927536231884035</v>
      </c>
      <c r="K24" s="2">
        <f t="shared" si="6"/>
        <v>3.1449275362318826E-2</v>
      </c>
    </row>
    <row r="25" spans="1:11" x14ac:dyDescent="0.2">
      <c r="A25" s="1" t="s">
        <v>29</v>
      </c>
      <c r="B25" s="1">
        <v>68.8</v>
      </c>
      <c r="C25" s="1">
        <v>67.5</v>
      </c>
      <c r="D25" s="1">
        <v>70.599999999999994</v>
      </c>
      <c r="E25">
        <f t="shared" si="0"/>
        <v>67.5</v>
      </c>
      <c r="F25">
        <f t="shared" si="1"/>
        <v>70.599999999999994</v>
      </c>
      <c r="G25">
        <f t="shared" si="2"/>
        <v>0.41935483870967727</v>
      </c>
      <c r="H25">
        <f t="shared" si="3"/>
        <v>0</v>
      </c>
      <c r="I25">
        <f t="shared" si="4"/>
        <v>1</v>
      </c>
      <c r="J25">
        <f t="shared" si="5"/>
        <v>0.47311827956989244</v>
      </c>
      <c r="K25" s="2">
        <f t="shared" si="6"/>
        <v>3.3118279569892474E-2</v>
      </c>
    </row>
    <row r="26" spans="1:11" x14ac:dyDescent="0.2">
      <c r="A26" s="1" t="s">
        <v>30</v>
      </c>
      <c r="B26" s="1">
        <v>78.900000000000006</v>
      </c>
      <c r="C26" s="1">
        <v>77.900000000000006</v>
      </c>
      <c r="D26" s="1">
        <v>79.099999999999994</v>
      </c>
      <c r="E26">
        <f t="shared" si="0"/>
        <v>77.900000000000006</v>
      </c>
      <c r="F26">
        <f t="shared" si="1"/>
        <v>79.099999999999994</v>
      </c>
      <c r="G26">
        <f t="shared" si="2"/>
        <v>0.83333333333334125</v>
      </c>
      <c r="H26">
        <f t="shared" si="3"/>
        <v>0</v>
      </c>
      <c r="I26">
        <f t="shared" si="4"/>
        <v>1</v>
      </c>
      <c r="J26">
        <f t="shared" si="5"/>
        <v>0.61111111111111371</v>
      </c>
      <c r="K26" s="2">
        <f t="shared" si="6"/>
        <v>4.2777777777777963E-2</v>
      </c>
    </row>
    <row r="27" spans="1:11" x14ac:dyDescent="0.2">
      <c r="A27" s="1" t="s">
        <v>31</v>
      </c>
      <c r="B27" s="1">
        <v>63.7</v>
      </c>
      <c r="C27" s="1">
        <v>64.099999999999994</v>
      </c>
      <c r="D27" s="1">
        <v>65.8</v>
      </c>
      <c r="E27">
        <f t="shared" si="0"/>
        <v>63.7</v>
      </c>
      <c r="F27">
        <f t="shared" si="1"/>
        <v>65.8</v>
      </c>
      <c r="G27">
        <f t="shared" si="2"/>
        <v>0</v>
      </c>
      <c r="H27">
        <f t="shared" si="3"/>
        <v>0.19047619047618694</v>
      </c>
      <c r="I27">
        <f t="shared" si="4"/>
        <v>1</v>
      </c>
      <c r="J27">
        <f t="shared" si="5"/>
        <v>0.39682539682539564</v>
      </c>
      <c r="K27" s="2">
        <f t="shared" si="6"/>
        <v>2.7777777777777696E-2</v>
      </c>
    </row>
    <row r="28" spans="1:11" x14ac:dyDescent="0.2">
      <c r="A28" s="1" t="s">
        <v>32</v>
      </c>
      <c r="B28" s="1">
        <v>71.3</v>
      </c>
      <c r="C28" s="1">
        <v>71.5</v>
      </c>
      <c r="D28" s="1">
        <v>72.599999999999994</v>
      </c>
      <c r="E28">
        <f t="shared" si="0"/>
        <v>71.3</v>
      </c>
      <c r="F28">
        <f t="shared" si="1"/>
        <v>72.599999999999994</v>
      </c>
      <c r="G28">
        <f t="shared" si="2"/>
        <v>0</v>
      </c>
      <c r="H28">
        <f t="shared" si="3"/>
        <v>0.15384615384615638</v>
      </c>
      <c r="I28">
        <f t="shared" si="4"/>
        <v>1</v>
      </c>
      <c r="J28">
        <f t="shared" si="5"/>
        <v>0.38461538461538547</v>
      </c>
      <c r="K28" s="2">
        <f t="shared" si="6"/>
        <v>2.6923076923076987E-2</v>
      </c>
    </row>
    <row r="29" spans="1:11" x14ac:dyDescent="0.2">
      <c r="A29" s="1" t="s">
        <v>33</v>
      </c>
      <c r="B29" s="1">
        <v>72.7</v>
      </c>
      <c r="C29" s="1">
        <v>71.8</v>
      </c>
      <c r="D29" s="1">
        <v>75.099999999999994</v>
      </c>
      <c r="E29">
        <f t="shared" si="0"/>
        <v>71.8</v>
      </c>
      <c r="F29">
        <f t="shared" si="1"/>
        <v>75.099999999999994</v>
      </c>
      <c r="G29">
        <f t="shared" si="2"/>
        <v>0.27272727272727471</v>
      </c>
      <c r="H29">
        <f t="shared" si="3"/>
        <v>0</v>
      </c>
      <c r="I29">
        <f t="shared" si="4"/>
        <v>1</v>
      </c>
      <c r="J29">
        <f t="shared" si="5"/>
        <v>0.42424242424242492</v>
      </c>
      <c r="K29" s="2">
        <f t="shared" si="6"/>
        <v>2.9696969696969746E-2</v>
      </c>
    </row>
    <row r="30" spans="1:11" x14ac:dyDescent="0.2">
      <c r="A30" s="1" t="s">
        <v>34</v>
      </c>
      <c r="B30" s="1">
        <v>77.7</v>
      </c>
      <c r="C30" s="1">
        <v>77.7</v>
      </c>
      <c r="D30" s="1">
        <v>77.599999999999994</v>
      </c>
      <c r="E30">
        <f t="shared" si="0"/>
        <v>77.599999999999994</v>
      </c>
      <c r="F30">
        <f t="shared" si="1"/>
        <v>77.7</v>
      </c>
      <c r="G30">
        <f t="shared" si="2"/>
        <v>1</v>
      </c>
      <c r="H30">
        <f t="shared" si="3"/>
        <v>1</v>
      </c>
      <c r="I30">
        <f t="shared" si="4"/>
        <v>0</v>
      </c>
      <c r="J30">
        <f t="shared" si="5"/>
        <v>0.66666666666666663</v>
      </c>
      <c r="K30" s="2">
        <f t="shared" si="6"/>
        <v>4.6666666666666669E-2</v>
      </c>
    </row>
    <row r="31" spans="1:11" x14ac:dyDescent="0.2">
      <c r="A31" s="1" t="s">
        <v>35</v>
      </c>
      <c r="B31" s="1">
        <v>67.599999999999994</v>
      </c>
      <c r="C31" s="1">
        <v>65.900000000000006</v>
      </c>
      <c r="D31" s="1">
        <v>69.400000000000006</v>
      </c>
      <c r="E31">
        <f t="shared" si="0"/>
        <v>65.900000000000006</v>
      </c>
      <c r="F31">
        <f t="shared" si="1"/>
        <v>69.400000000000006</v>
      </c>
      <c r="G31">
        <f t="shared" si="2"/>
        <v>0.48571428571428249</v>
      </c>
      <c r="H31">
        <f t="shared" si="3"/>
        <v>0</v>
      </c>
      <c r="I31">
        <f t="shared" si="4"/>
        <v>1</v>
      </c>
      <c r="J31">
        <f t="shared" si="5"/>
        <v>0.49523809523809414</v>
      </c>
      <c r="K31" s="2">
        <f t="shared" si="6"/>
        <v>3.4666666666666596E-2</v>
      </c>
    </row>
    <row r="32" spans="1:11" x14ac:dyDescent="0.2">
      <c r="A32" s="1" t="s">
        <v>36</v>
      </c>
      <c r="B32" s="1">
        <v>76.3</v>
      </c>
      <c r="C32" s="1">
        <v>74.599999999999994</v>
      </c>
      <c r="D32" s="1">
        <v>77.099999999999994</v>
      </c>
      <c r="E32">
        <f t="shared" si="0"/>
        <v>74.599999999999994</v>
      </c>
      <c r="F32">
        <f t="shared" si="1"/>
        <v>77.099999999999994</v>
      </c>
      <c r="G32">
        <f t="shared" si="2"/>
        <v>0.68000000000000116</v>
      </c>
      <c r="H32">
        <f t="shared" si="3"/>
        <v>0</v>
      </c>
      <c r="I32">
        <f t="shared" si="4"/>
        <v>1</v>
      </c>
      <c r="J32">
        <f t="shared" si="5"/>
        <v>0.56000000000000039</v>
      </c>
      <c r="K32" s="2">
        <f t="shared" si="6"/>
        <v>3.9200000000000033E-2</v>
      </c>
    </row>
    <row r="33" spans="1:11" x14ac:dyDescent="0.2">
      <c r="A33" s="1" t="s">
        <v>37</v>
      </c>
      <c r="B33" s="1">
        <v>71.8</v>
      </c>
      <c r="C33" s="1">
        <v>70.5</v>
      </c>
      <c r="D33" s="1">
        <v>73.3</v>
      </c>
      <c r="E33">
        <f t="shared" si="0"/>
        <v>70.5</v>
      </c>
      <c r="F33">
        <f t="shared" si="1"/>
        <v>73.3</v>
      </c>
      <c r="G33">
        <f t="shared" si="2"/>
        <v>0.46428571428571375</v>
      </c>
      <c r="H33">
        <f t="shared" si="3"/>
        <v>0</v>
      </c>
      <c r="I33">
        <f t="shared" si="4"/>
        <v>1</v>
      </c>
      <c r="J33">
        <f t="shared" si="5"/>
        <v>0.48809523809523792</v>
      </c>
      <c r="K33" s="2">
        <f t="shared" si="6"/>
        <v>3.4166666666666658E-2</v>
      </c>
    </row>
    <row r="34" spans="1:11" x14ac:dyDescent="0.2">
      <c r="A34" s="1" t="s">
        <v>38</v>
      </c>
      <c r="B34" s="1">
        <v>64.2</v>
      </c>
      <c r="C34" s="1">
        <v>63.1</v>
      </c>
      <c r="D34" s="1">
        <v>66.2</v>
      </c>
      <c r="E34">
        <f t="shared" si="0"/>
        <v>63.1</v>
      </c>
      <c r="F34">
        <f t="shared" si="1"/>
        <v>66.2</v>
      </c>
      <c r="G34">
        <f t="shared" si="2"/>
        <v>0.35483870967741965</v>
      </c>
      <c r="H34">
        <f t="shared" si="3"/>
        <v>0</v>
      </c>
      <c r="I34">
        <f t="shared" si="4"/>
        <v>1</v>
      </c>
      <c r="J34">
        <f t="shared" si="5"/>
        <v>0.45161290322580655</v>
      </c>
      <c r="K34" s="2">
        <f t="shared" si="6"/>
        <v>3.1612903225806462E-2</v>
      </c>
    </row>
    <row r="35" spans="1:11" x14ac:dyDescent="0.2">
      <c r="A35" s="1" t="s">
        <v>39</v>
      </c>
      <c r="B35" s="1">
        <v>70.3</v>
      </c>
      <c r="C35" s="1">
        <v>68.900000000000006</v>
      </c>
      <c r="D35" s="1">
        <v>72</v>
      </c>
      <c r="E35">
        <f t="shared" si="0"/>
        <v>68.900000000000006</v>
      </c>
      <c r="F35">
        <f t="shared" si="1"/>
        <v>72</v>
      </c>
      <c r="G35">
        <f t="shared" si="2"/>
        <v>0.45161290322580455</v>
      </c>
      <c r="H35">
        <f t="shared" si="3"/>
        <v>0</v>
      </c>
      <c r="I35">
        <f t="shared" si="4"/>
        <v>1</v>
      </c>
      <c r="J35">
        <f t="shared" si="5"/>
        <v>0.48387096774193483</v>
      </c>
      <c r="K35" s="2">
        <f t="shared" si="6"/>
        <v>3.3870967741935439E-2</v>
      </c>
    </row>
    <row r="36" spans="1:11" x14ac:dyDescent="0.2">
      <c r="A36" s="1" t="s">
        <v>40</v>
      </c>
      <c r="B36" s="1">
        <v>68.400000000000006</v>
      </c>
      <c r="C36" s="1">
        <v>68.3</v>
      </c>
      <c r="D36" s="1">
        <v>70.8</v>
      </c>
      <c r="E36">
        <f t="shared" si="0"/>
        <v>68.3</v>
      </c>
      <c r="F36">
        <f t="shared" si="1"/>
        <v>70.8</v>
      </c>
      <c r="G36">
        <f t="shared" si="2"/>
        <v>4.0000000000003408E-2</v>
      </c>
      <c r="H36">
        <f t="shared" si="3"/>
        <v>0</v>
      </c>
      <c r="I36">
        <f t="shared" si="4"/>
        <v>1</v>
      </c>
      <c r="J36">
        <f t="shared" si="5"/>
        <v>0.34666666666666779</v>
      </c>
      <c r="K36" s="2">
        <f t="shared" si="6"/>
        <v>2.4266666666666749E-2</v>
      </c>
    </row>
    <row r="37" spans="1:11" x14ac:dyDescent="0.2">
      <c r="A37" s="1" t="s">
        <v>41</v>
      </c>
      <c r="B37" s="1">
        <v>78</v>
      </c>
      <c r="C37" s="1">
        <v>75.599999999999994</v>
      </c>
      <c r="D37" s="1">
        <v>78.400000000000006</v>
      </c>
      <c r="E37">
        <f t="shared" si="0"/>
        <v>75.599999999999994</v>
      </c>
      <c r="F37">
        <f t="shared" si="1"/>
        <v>78.400000000000006</v>
      </c>
      <c r="G37">
        <f t="shared" si="2"/>
        <v>0.85714285714285565</v>
      </c>
      <c r="H37">
        <f t="shared" si="3"/>
        <v>0</v>
      </c>
      <c r="I37">
        <f t="shared" si="4"/>
        <v>1</v>
      </c>
      <c r="J37">
        <f t="shared" si="5"/>
        <v>0.61904761904761851</v>
      </c>
      <c r="K37" s="2">
        <f t="shared" si="6"/>
        <v>4.33333333333333E-2</v>
      </c>
    </row>
    <row r="38" spans="1:11" x14ac:dyDescent="0.2">
      <c r="A38" s="1" t="s">
        <v>42</v>
      </c>
      <c r="B38" s="1">
        <v>71</v>
      </c>
      <c r="C38" s="1">
        <v>70.8</v>
      </c>
      <c r="D38" s="1">
        <v>72.8</v>
      </c>
      <c r="E38">
        <f t="shared" si="0"/>
        <v>70.8</v>
      </c>
      <c r="F38">
        <f t="shared" si="1"/>
        <v>72.8</v>
      </c>
      <c r="G38">
        <f t="shared" si="2"/>
        <v>0.10000000000000142</v>
      </c>
      <c r="H38">
        <f t="shared" si="3"/>
        <v>0</v>
      </c>
      <c r="I38">
        <f t="shared" si="4"/>
        <v>1</v>
      </c>
      <c r="J38">
        <f t="shared" si="5"/>
        <v>0.36666666666666714</v>
      </c>
      <c r="K38" s="2">
        <f t="shared" si="6"/>
        <v>2.5666666666666702E-2</v>
      </c>
    </row>
    <row r="39" spans="1:11" x14ac:dyDescent="0.2">
      <c r="A39" s="1" t="s">
        <v>43</v>
      </c>
      <c r="B39" s="1">
        <v>66.2</v>
      </c>
      <c r="C39" s="1">
        <v>67.099999999999994</v>
      </c>
      <c r="D39" s="1">
        <v>67.3</v>
      </c>
      <c r="E39">
        <f t="shared" si="0"/>
        <v>66.2</v>
      </c>
      <c r="F39">
        <f t="shared" si="1"/>
        <v>67.3</v>
      </c>
      <c r="G39">
        <f t="shared" si="2"/>
        <v>0</v>
      </c>
      <c r="H39">
        <f t="shared" si="3"/>
        <v>0.81818181818181468</v>
      </c>
      <c r="I39">
        <f t="shared" si="4"/>
        <v>1</v>
      </c>
      <c r="J39">
        <f t="shared" si="5"/>
        <v>0.60606060606060497</v>
      </c>
      <c r="K39" s="2">
        <f t="shared" si="6"/>
        <v>4.242424242424235E-2</v>
      </c>
    </row>
    <row r="40" spans="1:11" x14ac:dyDescent="0.2">
      <c r="A40" s="1" t="s">
        <v>44</v>
      </c>
      <c r="B40" s="1">
        <v>70</v>
      </c>
      <c r="C40" s="1">
        <v>69</v>
      </c>
      <c r="D40" s="1">
        <v>72.8</v>
      </c>
      <c r="E40">
        <f t="shared" si="0"/>
        <v>69</v>
      </c>
      <c r="F40">
        <f t="shared" si="1"/>
        <v>72.8</v>
      </c>
      <c r="G40">
        <f t="shared" si="2"/>
        <v>0.26315789473684231</v>
      </c>
      <c r="H40">
        <f t="shared" si="3"/>
        <v>0</v>
      </c>
      <c r="I40">
        <f t="shared" si="4"/>
        <v>1</v>
      </c>
      <c r="J40">
        <f t="shared" si="5"/>
        <v>0.4210526315789474</v>
      </c>
      <c r="K40" s="2">
        <f t="shared" si="6"/>
        <v>2.9473684210526322E-2</v>
      </c>
    </row>
    <row r="41" spans="1:11" x14ac:dyDescent="0.2">
      <c r="A41" s="1" t="s">
        <v>45</v>
      </c>
      <c r="B41" s="1">
        <v>71.5</v>
      </c>
      <c r="C41" s="1">
        <v>70.900000000000006</v>
      </c>
      <c r="D41" s="1">
        <v>73.2</v>
      </c>
      <c r="E41">
        <f t="shared" si="0"/>
        <v>70.900000000000006</v>
      </c>
      <c r="F41">
        <f t="shared" si="1"/>
        <v>73.2</v>
      </c>
      <c r="G41">
        <f t="shared" si="2"/>
        <v>0.26086956521738913</v>
      </c>
      <c r="H41">
        <f t="shared" si="3"/>
        <v>0</v>
      </c>
      <c r="I41">
        <f t="shared" si="4"/>
        <v>1</v>
      </c>
      <c r="J41">
        <f t="shared" si="5"/>
        <v>0.42028985507246303</v>
      </c>
      <c r="K41" s="2">
        <f t="shared" si="6"/>
        <v>2.9420289855072414E-2</v>
      </c>
    </row>
    <row r="42" spans="1:11" x14ac:dyDescent="0.2">
      <c r="A42" s="1" t="s">
        <v>46</v>
      </c>
      <c r="B42" s="1">
        <v>73.3</v>
      </c>
      <c r="C42" s="1">
        <v>72</v>
      </c>
      <c r="D42" s="1">
        <v>75.7</v>
      </c>
      <c r="E42">
        <f t="shared" si="0"/>
        <v>72</v>
      </c>
      <c r="F42">
        <f t="shared" si="1"/>
        <v>75.7</v>
      </c>
      <c r="G42">
        <f t="shared" si="2"/>
        <v>0.35135135135135032</v>
      </c>
      <c r="H42">
        <f t="shared" si="3"/>
        <v>0</v>
      </c>
      <c r="I42">
        <f t="shared" si="4"/>
        <v>1</v>
      </c>
      <c r="J42">
        <f t="shared" si="5"/>
        <v>0.45045045045045012</v>
      </c>
      <c r="K42" s="2">
        <f t="shared" si="6"/>
        <v>3.1531531531531515E-2</v>
      </c>
    </row>
    <row r="43" spans="1:11" x14ac:dyDescent="0.2">
      <c r="A43" s="1" t="s">
        <v>47</v>
      </c>
      <c r="B43" s="1">
        <v>67.599999999999994</v>
      </c>
      <c r="C43" s="1">
        <v>66.900000000000006</v>
      </c>
      <c r="D43" s="1">
        <v>69.8</v>
      </c>
      <c r="E43">
        <f t="shared" si="0"/>
        <v>66.900000000000006</v>
      </c>
      <c r="F43">
        <f t="shared" si="1"/>
        <v>69.8</v>
      </c>
      <c r="G43">
        <f t="shared" si="2"/>
        <v>0.24137931034482438</v>
      </c>
      <c r="H43">
        <f t="shared" si="3"/>
        <v>0</v>
      </c>
      <c r="I43">
        <f t="shared" si="4"/>
        <v>1</v>
      </c>
      <c r="J43">
        <f t="shared" si="5"/>
        <v>0.41379310344827475</v>
      </c>
      <c r="K43" s="2">
        <f t="shared" si="6"/>
        <v>2.8965517241379236E-2</v>
      </c>
    </row>
    <row r="44" spans="1:11" x14ac:dyDescent="0.2">
      <c r="A44" s="1" t="s">
        <v>48</v>
      </c>
      <c r="B44" s="1">
        <v>77.2</v>
      </c>
      <c r="C44" s="1">
        <v>78</v>
      </c>
      <c r="D44" s="1">
        <v>78.099999999999994</v>
      </c>
      <c r="E44">
        <f t="shared" si="0"/>
        <v>77.2</v>
      </c>
      <c r="F44">
        <f t="shared" si="1"/>
        <v>78.099999999999994</v>
      </c>
      <c r="G44">
        <f t="shared" si="2"/>
        <v>0</v>
      </c>
      <c r="H44">
        <f t="shared" si="3"/>
        <v>0.88888888888889417</v>
      </c>
      <c r="I44">
        <f t="shared" si="4"/>
        <v>1</v>
      </c>
      <c r="J44">
        <f t="shared" si="5"/>
        <v>0.62962962962963143</v>
      </c>
      <c r="K44" s="2">
        <f t="shared" si="6"/>
        <v>4.4074074074074203E-2</v>
      </c>
    </row>
    <row r="45" spans="1:11" x14ac:dyDescent="0.2">
      <c r="A45" s="1" t="s">
        <v>49</v>
      </c>
      <c r="B45" s="1">
        <v>67.099999999999994</v>
      </c>
      <c r="C45" s="1">
        <v>66.900000000000006</v>
      </c>
      <c r="D45" s="1">
        <v>69.599999999999994</v>
      </c>
      <c r="E45">
        <f t="shared" si="0"/>
        <v>66.900000000000006</v>
      </c>
      <c r="F45">
        <f t="shared" si="1"/>
        <v>69.599999999999994</v>
      </c>
      <c r="G45">
        <f t="shared" si="2"/>
        <v>7.407407407407017E-2</v>
      </c>
      <c r="H45">
        <f t="shared" si="3"/>
        <v>0</v>
      </c>
      <c r="I45">
        <f t="shared" si="4"/>
        <v>1</v>
      </c>
      <c r="J45">
        <f t="shared" si="5"/>
        <v>0.35802469135802339</v>
      </c>
      <c r="K45" s="2">
        <f t="shared" si="6"/>
        <v>2.5061728395061642E-2</v>
      </c>
    </row>
    <row r="46" spans="1:11" x14ac:dyDescent="0.2">
      <c r="A46" s="1" t="s">
        <v>50</v>
      </c>
      <c r="B46" s="1">
        <v>66.900000000000006</v>
      </c>
      <c r="C46" s="1">
        <v>66.599999999999994</v>
      </c>
      <c r="D46" s="1">
        <v>69.099999999999994</v>
      </c>
      <c r="E46">
        <f t="shared" si="0"/>
        <v>66.599999999999994</v>
      </c>
      <c r="F46">
        <f t="shared" si="1"/>
        <v>69.099999999999994</v>
      </c>
      <c r="G46">
        <f t="shared" si="2"/>
        <v>0.12000000000000455</v>
      </c>
      <c r="H46">
        <f t="shared" si="3"/>
        <v>0</v>
      </c>
      <c r="I46">
        <f t="shared" si="4"/>
        <v>1</v>
      </c>
      <c r="J46">
        <f t="shared" si="5"/>
        <v>0.37333333333333485</v>
      </c>
      <c r="K46" s="2">
        <f t="shared" si="6"/>
        <v>2.6133333333333442E-2</v>
      </c>
    </row>
    <row r="47" spans="1:11" x14ac:dyDescent="0.2">
      <c r="A47" s="1" t="s">
        <v>51</v>
      </c>
      <c r="B47" s="1">
        <v>69.7</v>
      </c>
      <c r="C47" s="1">
        <v>69.3</v>
      </c>
      <c r="D47" s="1">
        <v>71.599999999999994</v>
      </c>
      <c r="E47">
        <f t="shared" si="0"/>
        <v>69.3</v>
      </c>
      <c r="F47">
        <f t="shared" si="1"/>
        <v>71.599999999999994</v>
      </c>
      <c r="G47">
        <f t="shared" si="2"/>
        <v>0.17391304347826356</v>
      </c>
      <c r="H47">
        <f t="shared" si="3"/>
        <v>0</v>
      </c>
      <c r="I47">
        <f t="shared" si="4"/>
        <v>1</v>
      </c>
      <c r="J47">
        <f t="shared" si="5"/>
        <v>0.39130434782608786</v>
      </c>
      <c r="K47" s="2">
        <f t="shared" si="6"/>
        <v>2.7391304347826152E-2</v>
      </c>
    </row>
    <row r="48" spans="1:11" x14ac:dyDescent="0.2">
      <c r="A48" s="1" t="s">
        <v>52</v>
      </c>
      <c r="B48" s="1">
        <v>77.099999999999994</v>
      </c>
      <c r="C48" s="1">
        <v>77.099999999999994</v>
      </c>
      <c r="D48" s="1">
        <v>78.599999999999994</v>
      </c>
      <c r="E48">
        <f t="shared" si="0"/>
        <v>77.099999999999994</v>
      </c>
      <c r="F48">
        <f t="shared" si="1"/>
        <v>78.599999999999994</v>
      </c>
      <c r="G48">
        <f t="shared" si="2"/>
        <v>0</v>
      </c>
      <c r="H48">
        <f t="shared" si="3"/>
        <v>0</v>
      </c>
      <c r="I48">
        <f t="shared" si="4"/>
        <v>1</v>
      </c>
      <c r="J48">
        <f t="shared" si="5"/>
        <v>0.33333333333333331</v>
      </c>
      <c r="K48" s="2">
        <f t="shared" si="6"/>
        <v>2.3333333333333334E-2</v>
      </c>
    </row>
    <row r="49" spans="1:11" x14ac:dyDescent="0.2">
      <c r="A49" s="1" t="s">
        <v>53</v>
      </c>
      <c r="B49" s="1">
        <v>71.400000000000006</v>
      </c>
      <c r="C49" s="1">
        <v>71.2</v>
      </c>
      <c r="D49" s="1">
        <v>72.599999999999994</v>
      </c>
      <c r="E49">
        <f t="shared" si="0"/>
        <v>71.2</v>
      </c>
      <c r="F49">
        <f t="shared" si="1"/>
        <v>72.599999999999994</v>
      </c>
      <c r="G49">
        <f t="shared" si="2"/>
        <v>0.14285714285714576</v>
      </c>
      <c r="H49">
        <f t="shared" si="3"/>
        <v>0</v>
      </c>
      <c r="I49">
        <f t="shared" si="4"/>
        <v>1</v>
      </c>
      <c r="J49">
        <f t="shared" si="5"/>
        <v>0.38095238095238187</v>
      </c>
      <c r="K49" s="2">
        <f t="shared" si="6"/>
        <v>2.6666666666666734E-2</v>
      </c>
    </row>
    <row r="50" spans="1:11" x14ac:dyDescent="0.2">
      <c r="A50" s="1" t="s">
        <v>54</v>
      </c>
      <c r="B50" s="1">
        <v>69.7</v>
      </c>
      <c r="C50" s="1">
        <v>68.8</v>
      </c>
      <c r="D50" s="1">
        <v>71</v>
      </c>
      <c r="E50">
        <f t="shared" si="0"/>
        <v>68.8</v>
      </c>
      <c r="F50">
        <f t="shared" si="1"/>
        <v>71</v>
      </c>
      <c r="G50">
        <f t="shared" si="2"/>
        <v>0.40909090909091117</v>
      </c>
      <c r="H50">
        <f t="shared" si="3"/>
        <v>0</v>
      </c>
      <c r="I50">
        <f t="shared" si="4"/>
        <v>1</v>
      </c>
      <c r="J50">
        <f t="shared" si="5"/>
        <v>0.46969696969697039</v>
      </c>
      <c r="K50" s="2">
        <f t="shared" si="6"/>
        <v>3.2878787878787931E-2</v>
      </c>
    </row>
    <row r="51" spans="1:11" x14ac:dyDescent="0.2">
      <c r="A51" s="1" t="s">
        <v>55</v>
      </c>
      <c r="B51" s="1">
        <v>61.5</v>
      </c>
      <c r="C51" s="1">
        <v>61.7</v>
      </c>
      <c r="D51" s="1">
        <v>63.4</v>
      </c>
      <c r="E51">
        <f t="shared" si="0"/>
        <v>61.5</v>
      </c>
      <c r="F51">
        <f t="shared" si="1"/>
        <v>63.4</v>
      </c>
      <c r="G51">
        <f t="shared" si="2"/>
        <v>0</v>
      </c>
      <c r="H51">
        <f t="shared" si="3"/>
        <v>0.10526315789473842</v>
      </c>
      <c r="I51">
        <f t="shared" si="4"/>
        <v>1</v>
      </c>
      <c r="J51">
        <f t="shared" si="5"/>
        <v>0.36842105263157948</v>
      </c>
      <c r="K51" s="2">
        <f t="shared" si="6"/>
        <v>2.5789473684210567E-2</v>
      </c>
    </row>
    <row r="52" spans="1:11" x14ac:dyDescent="0.2">
      <c r="A52" s="1" t="s">
        <v>56</v>
      </c>
      <c r="B52" s="1">
        <v>76.7</v>
      </c>
      <c r="C52" s="1">
        <v>75.599999999999994</v>
      </c>
      <c r="D52" s="1">
        <v>77.099999999999994</v>
      </c>
      <c r="E52">
        <f t="shared" si="0"/>
        <v>75.599999999999994</v>
      </c>
      <c r="F52">
        <f t="shared" si="1"/>
        <v>77.099999999999994</v>
      </c>
      <c r="G52">
        <f t="shared" si="2"/>
        <v>0.73333333333333905</v>
      </c>
      <c r="H52">
        <f t="shared" si="3"/>
        <v>0</v>
      </c>
      <c r="I52">
        <f t="shared" si="4"/>
        <v>1</v>
      </c>
      <c r="J52">
        <f t="shared" si="5"/>
        <v>0.57777777777777972</v>
      </c>
      <c r="K52" s="2">
        <f t="shared" si="6"/>
        <v>4.0444444444444581E-2</v>
      </c>
    </row>
    <row r="53" spans="1:11" x14ac:dyDescent="0.2">
      <c r="A53" s="1" t="s">
        <v>57</v>
      </c>
      <c r="B53" s="1">
        <v>71.7</v>
      </c>
      <c r="C53" s="1">
        <v>72.7</v>
      </c>
      <c r="D53" s="1">
        <v>74.7</v>
      </c>
      <c r="E53">
        <f t="shared" si="0"/>
        <v>71.7</v>
      </c>
      <c r="F53">
        <f t="shared" si="1"/>
        <v>74.7</v>
      </c>
      <c r="G53">
        <f t="shared" si="2"/>
        <v>0</v>
      </c>
      <c r="H53">
        <f t="shared" si="3"/>
        <v>0.33333333333333331</v>
      </c>
      <c r="I53">
        <f t="shared" si="4"/>
        <v>1</v>
      </c>
      <c r="J53">
        <f t="shared" si="5"/>
        <v>0.44444444444444442</v>
      </c>
      <c r="K53" s="2">
        <f t="shared" si="6"/>
        <v>3.1111111111111114E-2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1C16-11CD-E84A-9CC9-E3A9B91E94BE}">
  <dimension ref="A1:K53"/>
  <sheetViews>
    <sheetView topLeftCell="A8" workbookViewId="0">
      <selection activeCell="L15" sqref="L15"/>
    </sheetView>
  </sheetViews>
  <sheetFormatPr baseColWidth="10" defaultRowHeight="16" x14ac:dyDescent="0.2"/>
  <cols>
    <col min="1" max="1" width="15.83203125" bestFit="1" customWidth="1"/>
    <col min="5" max="5" width="9.83203125" bestFit="1" customWidth="1"/>
    <col min="6" max="6" width="10.1640625" bestFit="1" customWidth="1"/>
    <col min="7" max="9" width="17" bestFit="1" customWidth="1"/>
    <col min="10" max="10" width="22" bestFit="1" customWidth="1"/>
    <col min="11" max="11" width="10.83203125" style="2"/>
  </cols>
  <sheetData>
    <row r="1" spans="1:11" ht="24" x14ac:dyDescent="0.3">
      <c r="A1" s="12" t="s">
        <v>61</v>
      </c>
      <c r="B1" s="12"/>
      <c r="C1" s="12"/>
      <c r="D1" s="12"/>
      <c r="E1" s="12"/>
      <c r="F1" s="12"/>
      <c r="G1" s="12"/>
      <c r="H1" s="12"/>
      <c r="I1" s="12"/>
      <c r="J1" s="12"/>
      <c r="K1" s="2" t="s">
        <v>60</v>
      </c>
    </row>
    <row r="2" spans="1:11" x14ac:dyDescent="0.2">
      <c r="A2" t="s">
        <v>0</v>
      </c>
      <c r="B2">
        <v>2020</v>
      </c>
      <c r="C2">
        <v>2021</v>
      </c>
      <c r="D2">
        <v>2022</v>
      </c>
      <c r="E2" t="s">
        <v>1</v>
      </c>
      <c r="F2" t="s">
        <v>2</v>
      </c>
      <c r="G2" t="s">
        <v>3</v>
      </c>
      <c r="H2" t="s">
        <v>5</v>
      </c>
      <c r="I2" t="s">
        <v>4</v>
      </c>
      <c r="J2" t="s">
        <v>6</v>
      </c>
      <c r="K2" s="2">
        <v>0.13</v>
      </c>
    </row>
    <row r="3" spans="1:11" x14ac:dyDescent="0.2">
      <c r="A3" s="1" t="s">
        <v>7</v>
      </c>
      <c r="B3" s="1">
        <v>1888504</v>
      </c>
      <c r="C3" s="1">
        <v>1967559</v>
      </c>
      <c r="D3" s="1">
        <v>2016448</v>
      </c>
      <c r="E3">
        <f>MIN(B3:D3)</f>
        <v>1888504</v>
      </c>
      <c r="F3">
        <f>MAX(B3:D3)</f>
        <v>2016448</v>
      </c>
      <c r="G3">
        <f>(B3-E3)/(F3-E3)</f>
        <v>0</v>
      </c>
      <c r="H3">
        <f>(C3-E3)/(F3-E3)</f>
        <v>0.61788751328706304</v>
      </c>
      <c r="I3">
        <f>(D3-E3)/(F3-E3)</f>
        <v>1</v>
      </c>
      <c r="J3">
        <f>(G3+H3+I3)/3</f>
        <v>0.53929583776235435</v>
      </c>
      <c r="K3" s="2">
        <f>J3*$K$2</f>
        <v>7.0108458909106067E-2</v>
      </c>
    </row>
    <row r="4" spans="1:11" x14ac:dyDescent="0.2">
      <c r="A4" s="1" t="s">
        <v>8</v>
      </c>
      <c r="B4" s="1">
        <v>255173</v>
      </c>
      <c r="C4" s="1">
        <v>271311</v>
      </c>
      <c r="D4" s="1">
        <v>274574</v>
      </c>
      <c r="E4">
        <f t="shared" ref="E4:E53" si="0">MIN(B4:D4)</f>
        <v>255173</v>
      </c>
      <c r="F4">
        <f t="shared" ref="F4:F53" si="1">MAX(B4:D4)</f>
        <v>274574</v>
      </c>
      <c r="G4">
        <f t="shared" ref="G4:G53" si="2">(B4-E4)/(F4-E4)</f>
        <v>0</v>
      </c>
      <c r="H4">
        <f t="shared" ref="H4:H53" si="3">(C4-E4)/(F4-E4)</f>
        <v>0.83181279315499201</v>
      </c>
      <c r="I4">
        <f t="shared" ref="I4:I53" si="4">(D4-E4)/(F4-E4)</f>
        <v>1</v>
      </c>
      <c r="J4">
        <f t="shared" ref="J4:J53" si="5">(G4+H4+I4)/3</f>
        <v>0.61060426438499738</v>
      </c>
      <c r="K4" s="2">
        <f t="shared" ref="K4:K53" si="6">J4*$K$2</f>
        <v>7.9378554370049662E-2</v>
      </c>
    </row>
    <row r="5" spans="1:11" x14ac:dyDescent="0.2">
      <c r="A5" s="1" t="s">
        <v>9</v>
      </c>
      <c r="B5" s="1">
        <v>2643430</v>
      </c>
      <c r="C5" s="1">
        <v>2817723</v>
      </c>
      <c r="D5" s="1">
        <v>2850377</v>
      </c>
      <c r="E5">
        <f t="shared" si="0"/>
        <v>2643430</v>
      </c>
      <c r="F5">
        <f t="shared" si="1"/>
        <v>2850377</v>
      </c>
      <c r="G5">
        <f t="shared" si="2"/>
        <v>0</v>
      </c>
      <c r="H5">
        <f t="shared" si="3"/>
        <v>0.84221080759808065</v>
      </c>
      <c r="I5">
        <f t="shared" si="4"/>
        <v>1</v>
      </c>
      <c r="J5">
        <f t="shared" si="5"/>
        <v>0.61407026919936014</v>
      </c>
      <c r="K5" s="2">
        <f t="shared" si="6"/>
        <v>7.9829134995916817E-2</v>
      </c>
    </row>
    <row r="6" spans="1:11" x14ac:dyDescent="0.2">
      <c r="A6" s="1" t="s">
        <v>10</v>
      </c>
      <c r="B6" s="1">
        <v>1170544</v>
      </c>
      <c r="C6" s="1">
        <v>1183675</v>
      </c>
      <c r="D6" s="1">
        <v>1216207</v>
      </c>
      <c r="E6">
        <f t="shared" si="0"/>
        <v>1170544</v>
      </c>
      <c r="F6">
        <f t="shared" si="1"/>
        <v>1216207</v>
      </c>
      <c r="G6">
        <f t="shared" si="2"/>
        <v>0</v>
      </c>
      <c r="H6">
        <f t="shared" si="3"/>
        <v>0.28756323500427039</v>
      </c>
      <c r="I6">
        <f t="shared" si="4"/>
        <v>1</v>
      </c>
      <c r="J6">
        <f t="shared" si="5"/>
        <v>0.42918774500142343</v>
      </c>
      <c r="K6" s="2">
        <f t="shared" si="6"/>
        <v>5.5794406850185045E-2</v>
      </c>
    </row>
    <row r="7" spans="1:11" x14ac:dyDescent="0.2">
      <c r="A7" s="1" t="s">
        <v>11</v>
      </c>
      <c r="B7" s="1">
        <v>13103114</v>
      </c>
      <c r="C7" s="1">
        <v>13429063</v>
      </c>
      <c r="D7" s="1">
        <v>13550586</v>
      </c>
      <c r="E7">
        <f t="shared" si="0"/>
        <v>13103114</v>
      </c>
      <c r="F7">
        <f t="shared" si="1"/>
        <v>13550586</v>
      </c>
      <c r="G7">
        <f t="shared" si="2"/>
        <v>0</v>
      </c>
      <c r="H7">
        <f t="shared" si="3"/>
        <v>0.72842323095076345</v>
      </c>
      <c r="I7">
        <f t="shared" si="4"/>
        <v>1</v>
      </c>
      <c r="J7">
        <f t="shared" si="5"/>
        <v>0.57614107698358785</v>
      </c>
      <c r="K7" s="2">
        <f t="shared" si="6"/>
        <v>7.4898340007866424E-2</v>
      </c>
    </row>
    <row r="8" spans="1:11" x14ac:dyDescent="0.2">
      <c r="A8" s="1" t="s">
        <v>12</v>
      </c>
      <c r="B8" s="1">
        <v>2137402</v>
      </c>
      <c r="C8" s="1">
        <v>2313042</v>
      </c>
      <c r="D8" s="1">
        <v>2384584</v>
      </c>
      <c r="E8">
        <f t="shared" si="0"/>
        <v>2137402</v>
      </c>
      <c r="F8">
        <f t="shared" si="1"/>
        <v>2384584</v>
      </c>
      <c r="G8">
        <f t="shared" si="2"/>
        <v>0</v>
      </c>
      <c r="H8">
        <f t="shared" si="3"/>
        <v>0.71056953985322557</v>
      </c>
      <c r="I8">
        <f t="shared" si="4"/>
        <v>1</v>
      </c>
      <c r="J8">
        <f t="shared" si="5"/>
        <v>0.57018984661774186</v>
      </c>
      <c r="K8" s="2">
        <f t="shared" si="6"/>
        <v>7.4124680060306439E-2</v>
      </c>
    </row>
    <row r="9" spans="1:11" x14ac:dyDescent="0.2">
      <c r="A9" s="1" t="s">
        <v>13</v>
      </c>
      <c r="B9" s="1">
        <v>1385437</v>
      </c>
      <c r="C9" s="1">
        <v>1428313</v>
      </c>
      <c r="D9" s="1">
        <v>1433635</v>
      </c>
      <c r="E9">
        <f t="shared" si="0"/>
        <v>1385437</v>
      </c>
      <c r="F9">
        <f t="shared" si="1"/>
        <v>1433635</v>
      </c>
      <c r="G9">
        <f t="shared" si="2"/>
        <v>0</v>
      </c>
      <c r="H9">
        <f t="shared" si="3"/>
        <v>0.88958048051786376</v>
      </c>
      <c r="I9">
        <f t="shared" si="4"/>
        <v>1</v>
      </c>
      <c r="J9">
        <f t="shared" si="5"/>
        <v>0.62986016017262125</v>
      </c>
      <c r="K9" s="2">
        <f t="shared" si="6"/>
        <v>8.1881820822440762E-2</v>
      </c>
    </row>
    <row r="10" spans="1:11" x14ac:dyDescent="0.2">
      <c r="A10" s="1" t="s">
        <v>14</v>
      </c>
      <c r="B10" s="1">
        <v>370953</v>
      </c>
      <c r="C10" s="1">
        <v>395656</v>
      </c>
      <c r="D10" s="1">
        <v>402334</v>
      </c>
      <c r="E10">
        <f t="shared" si="0"/>
        <v>370953</v>
      </c>
      <c r="F10">
        <f t="shared" si="1"/>
        <v>402334</v>
      </c>
      <c r="G10">
        <f t="shared" si="2"/>
        <v>0</v>
      </c>
      <c r="H10">
        <f t="shared" si="3"/>
        <v>0.78719607405755077</v>
      </c>
      <c r="I10">
        <f t="shared" si="4"/>
        <v>1</v>
      </c>
      <c r="J10">
        <f t="shared" si="5"/>
        <v>0.59573202468585029</v>
      </c>
      <c r="K10" s="2">
        <f t="shared" si="6"/>
        <v>7.7445163209160547E-2</v>
      </c>
    </row>
    <row r="11" spans="1:11" x14ac:dyDescent="0.2">
      <c r="A11" s="1" t="s">
        <v>15</v>
      </c>
      <c r="B11" s="1">
        <v>288307</v>
      </c>
      <c r="C11" s="1">
        <v>319565</v>
      </c>
      <c r="D11" s="1">
        <v>326970</v>
      </c>
      <c r="E11">
        <f t="shared" si="0"/>
        <v>288307</v>
      </c>
      <c r="F11">
        <f t="shared" si="1"/>
        <v>326970</v>
      </c>
      <c r="G11">
        <f t="shared" si="2"/>
        <v>0</v>
      </c>
      <c r="H11">
        <f t="shared" si="3"/>
        <v>0.80847321728784627</v>
      </c>
      <c r="I11">
        <f t="shared" si="4"/>
        <v>1</v>
      </c>
      <c r="J11">
        <f t="shared" si="5"/>
        <v>0.60282440576261542</v>
      </c>
      <c r="K11" s="2">
        <f t="shared" si="6"/>
        <v>7.8367172749140013E-2</v>
      </c>
    </row>
    <row r="12" spans="1:11" x14ac:dyDescent="0.2">
      <c r="A12" s="1" t="s">
        <v>16</v>
      </c>
      <c r="B12" s="1">
        <v>7931313</v>
      </c>
      <c r="C12" s="1">
        <v>8565329</v>
      </c>
      <c r="D12" s="1">
        <v>8826394</v>
      </c>
      <c r="E12">
        <f t="shared" si="0"/>
        <v>7931313</v>
      </c>
      <c r="F12">
        <f t="shared" si="1"/>
        <v>8826394</v>
      </c>
      <c r="G12">
        <f t="shared" si="2"/>
        <v>0</v>
      </c>
      <c r="H12">
        <f t="shared" si="3"/>
        <v>0.70833365918838631</v>
      </c>
      <c r="I12">
        <f t="shared" si="4"/>
        <v>1</v>
      </c>
      <c r="J12">
        <f t="shared" si="5"/>
        <v>0.5694445530627954</v>
      </c>
      <c r="K12" s="2">
        <f t="shared" si="6"/>
        <v>7.40277918981634E-2</v>
      </c>
    </row>
    <row r="13" spans="1:11" x14ac:dyDescent="0.2">
      <c r="A13" s="1" t="s">
        <v>17</v>
      </c>
      <c r="B13" s="1">
        <v>3830264</v>
      </c>
      <c r="C13" s="1">
        <v>4001109</v>
      </c>
      <c r="D13" s="1">
        <v>4092467</v>
      </c>
      <c r="E13">
        <f t="shared" si="0"/>
        <v>3830264</v>
      </c>
      <c r="F13">
        <f t="shared" si="1"/>
        <v>4092467</v>
      </c>
      <c r="G13">
        <f t="shared" si="2"/>
        <v>0</v>
      </c>
      <c r="H13">
        <f t="shared" si="3"/>
        <v>0.65157530615591741</v>
      </c>
      <c r="I13">
        <f t="shared" si="4"/>
        <v>1</v>
      </c>
      <c r="J13">
        <f t="shared" si="5"/>
        <v>0.55052510205197247</v>
      </c>
      <c r="K13" s="2">
        <f t="shared" si="6"/>
        <v>7.1568263266756429E-2</v>
      </c>
    </row>
    <row r="14" spans="1:11" x14ac:dyDescent="0.2">
      <c r="A14" s="1" t="s">
        <v>18</v>
      </c>
      <c r="B14" s="1">
        <v>467932</v>
      </c>
      <c r="C14" s="1">
        <v>490080</v>
      </c>
      <c r="D14" s="1">
        <v>494827</v>
      </c>
      <c r="E14">
        <f t="shared" si="0"/>
        <v>467932</v>
      </c>
      <c r="F14">
        <f t="shared" si="1"/>
        <v>494827</v>
      </c>
      <c r="G14">
        <f t="shared" si="2"/>
        <v>0</v>
      </c>
      <c r="H14">
        <f t="shared" si="3"/>
        <v>0.82349879159695105</v>
      </c>
      <c r="I14">
        <f t="shared" si="4"/>
        <v>1</v>
      </c>
      <c r="J14">
        <f t="shared" si="5"/>
        <v>0.60783293053231702</v>
      </c>
      <c r="K14" s="2">
        <f t="shared" si="6"/>
        <v>7.9018280969201216E-2</v>
      </c>
    </row>
    <row r="15" spans="1:11" x14ac:dyDescent="0.2">
      <c r="A15" s="1" t="s">
        <v>19</v>
      </c>
      <c r="B15" s="1">
        <v>649299</v>
      </c>
      <c r="C15" s="1">
        <v>693882</v>
      </c>
      <c r="D15" s="1">
        <v>717151</v>
      </c>
      <c r="E15">
        <f t="shared" si="0"/>
        <v>649299</v>
      </c>
      <c r="F15">
        <f t="shared" si="1"/>
        <v>717151</v>
      </c>
      <c r="G15">
        <f t="shared" si="2"/>
        <v>0</v>
      </c>
      <c r="H15">
        <f t="shared" si="3"/>
        <v>0.65706242999469433</v>
      </c>
      <c r="I15">
        <f t="shared" si="4"/>
        <v>1</v>
      </c>
      <c r="J15">
        <f t="shared" si="5"/>
        <v>0.55235414333156474</v>
      </c>
      <c r="K15" s="2">
        <f t="shared" si="6"/>
        <v>7.1806038633103419E-2</v>
      </c>
    </row>
    <row r="16" spans="1:11" x14ac:dyDescent="0.2">
      <c r="A16" s="1" t="s">
        <v>20</v>
      </c>
      <c r="B16" s="1">
        <v>4884061</v>
      </c>
      <c r="C16" s="1">
        <v>4991641</v>
      </c>
      <c r="D16" s="1">
        <v>5056360</v>
      </c>
      <c r="E16">
        <f t="shared" si="0"/>
        <v>4884061</v>
      </c>
      <c r="F16">
        <f t="shared" si="1"/>
        <v>5056360</v>
      </c>
      <c r="G16">
        <f t="shared" si="2"/>
        <v>0</v>
      </c>
      <c r="H16">
        <f t="shared" si="3"/>
        <v>0.62437971201225773</v>
      </c>
      <c r="I16">
        <f t="shared" si="4"/>
        <v>1</v>
      </c>
      <c r="J16">
        <f t="shared" si="5"/>
        <v>0.54145990400408595</v>
      </c>
      <c r="K16" s="2">
        <f t="shared" si="6"/>
        <v>7.0389787520531169E-2</v>
      </c>
    </row>
    <row r="17" spans="1:11" x14ac:dyDescent="0.2">
      <c r="A17" s="1" t="s">
        <v>21</v>
      </c>
      <c r="B17" s="1">
        <v>2602770</v>
      </c>
      <c r="C17" s="1">
        <v>2680694</v>
      </c>
      <c r="D17" s="1">
        <v>2726489</v>
      </c>
      <c r="E17">
        <f t="shared" si="0"/>
        <v>2602770</v>
      </c>
      <c r="F17">
        <f t="shared" si="1"/>
        <v>2726489</v>
      </c>
      <c r="G17">
        <f t="shared" si="2"/>
        <v>0</v>
      </c>
      <c r="H17">
        <f t="shared" si="3"/>
        <v>0.62984666866043215</v>
      </c>
      <c r="I17">
        <f t="shared" si="4"/>
        <v>1</v>
      </c>
      <c r="J17">
        <f t="shared" si="5"/>
        <v>0.54328222288681072</v>
      </c>
      <c r="K17" s="2">
        <f t="shared" si="6"/>
        <v>7.0626688975285401E-2</v>
      </c>
    </row>
    <row r="18" spans="1:11" x14ac:dyDescent="0.2">
      <c r="A18" s="1" t="s">
        <v>22</v>
      </c>
      <c r="B18" s="1">
        <v>1273941</v>
      </c>
      <c r="C18" s="1">
        <v>1300467</v>
      </c>
      <c r="D18" s="1">
        <v>1330995</v>
      </c>
      <c r="E18">
        <f t="shared" si="0"/>
        <v>1273941</v>
      </c>
      <c r="F18">
        <f t="shared" si="1"/>
        <v>1330995</v>
      </c>
      <c r="G18">
        <f t="shared" si="2"/>
        <v>0</v>
      </c>
      <c r="H18">
        <f t="shared" si="3"/>
        <v>0.46492796298243771</v>
      </c>
      <c r="I18">
        <f t="shared" si="4"/>
        <v>1</v>
      </c>
      <c r="J18">
        <f t="shared" si="5"/>
        <v>0.48830932099414587</v>
      </c>
      <c r="K18" s="2">
        <f t="shared" si="6"/>
        <v>6.3480211729238969E-2</v>
      </c>
    </row>
    <row r="19" spans="1:11" x14ac:dyDescent="0.2">
      <c r="A19" s="1" t="s">
        <v>23</v>
      </c>
      <c r="B19" s="1">
        <v>1141985</v>
      </c>
      <c r="C19" s="1">
        <v>1159026</v>
      </c>
      <c r="D19" s="1">
        <v>1175294</v>
      </c>
      <c r="E19">
        <f t="shared" si="0"/>
        <v>1141985</v>
      </c>
      <c r="F19">
        <f t="shared" si="1"/>
        <v>1175294</v>
      </c>
      <c r="G19">
        <f t="shared" si="2"/>
        <v>0</v>
      </c>
      <c r="H19">
        <f t="shared" si="3"/>
        <v>0.51160347053348942</v>
      </c>
      <c r="I19">
        <f t="shared" si="4"/>
        <v>1</v>
      </c>
      <c r="J19">
        <f t="shared" si="5"/>
        <v>0.50386782351116322</v>
      </c>
      <c r="K19" s="2">
        <f t="shared" si="6"/>
        <v>6.5502817056451224E-2</v>
      </c>
    </row>
    <row r="20" spans="1:11" x14ac:dyDescent="0.2">
      <c r="A20" s="1" t="s">
        <v>24</v>
      </c>
      <c r="B20" s="1">
        <v>1748053</v>
      </c>
      <c r="C20" s="1">
        <v>1785682</v>
      </c>
      <c r="D20" s="1">
        <v>1828680</v>
      </c>
      <c r="E20">
        <f t="shared" si="0"/>
        <v>1748053</v>
      </c>
      <c r="F20">
        <f t="shared" si="1"/>
        <v>1828680</v>
      </c>
      <c r="G20">
        <f t="shared" si="2"/>
        <v>0</v>
      </c>
      <c r="H20">
        <f t="shared" si="3"/>
        <v>0.46670470189886765</v>
      </c>
      <c r="I20">
        <f t="shared" si="4"/>
        <v>1</v>
      </c>
      <c r="J20">
        <f t="shared" si="5"/>
        <v>0.48890156729962259</v>
      </c>
      <c r="K20" s="2">
        <f t="shared" si="6"/>
        <v>6.3557203748950936E-2</v>
      </c>
    </row>
    <row r="21" spans="1:11" x14ac:dyDescent="0.2">
      <c r="A21" s="1" t="s">
        <v>25</v>
      </c>
      <c r="B21" s="1">
        <v>1751956</v>
      </c>
      <c r="C21" s="1">
        <v>1783924</v>
      </c>
      <c r="D21" s="1">
        <v>1816902</v>
      </c>
      <c r="E21">
        <f t="shared" si="0"/>
        <v>1751956</v>
      </c>
      <c r="F21">
        <f t="shared" si="1"/>
        <v>1816902</v>
      </c>
      <c r="G21">
        <f t="shared" si="2"/>
        <v>0</v>
      </c>
      <c r="H21">
        <f t="shared" si="3"/>
        <v>0.49222430942629264</v>
      </c>
      <c r="I21">
        <f t="shared" si="4"/>
        <v>1</v>
      </c>
      <c r="J21">
        <f t="shared" si="5"/>
        <v>0.49740810314209755</v>
      </c>
      <c r="K21" s="2">
        <f t="shared" si="6"/>
        <v>6.4663053408472684E-2</v>
      </c>
    </row>
    <row r="22" spans="1:11" x14ac:dyDescent="0.2">
      <c r="A22" s="1" t="s">
        <v>26</v>
      </c>
      <c r="B22" s="1">
        <v>569551</v>
      </c>
      <c r="C22" s="1">
        <v>593626</v>
      </c>
      <c r="D22" s="1">
        <v>605338</v>
      </c>
      <c r="E22">
        <f t="shared" si="0"/>
        <v>569551</v>
      </c>
      <c r="F22">
        <f t="shared" si="1"/>
        <v>605338</v>
      </c>
      <c r="G22">
        <f t="shared" si="2"/>
        <v>0</v>
      </c>
      <c r="H22">
        <f t="shared" si="3"/>
        <v>0.67273032106630903</v>
      </c>
      <c r="I22">
        <f t="shared" si="4"/>
        <v>1</v>
      </c>
      <c r="J22">
        <f t="shared" si="5"/>
        <v>0.55757677368876968</v>
      </c>
      <c r="K22" s="2">
        <f t="shared" si="6"/>
        <v>7.2484980579540059E-2</v>
      </c>
    </row>
    <row r="23" spans="1:11" x14ac:dyDescent="0.2">
      <c r="A23" s="1" t="s">
        <v>27</v>
      </c>
      <c r="B23" s="1">
        <v>2230527</v>
      </c>
      <c r="C23" s="1">
        <v>2355652</v>
      </c>
      <c r="D23" s="1">
        <v>2375984</v>
      </c>
      <c r="E23">
        <f t="shared" si="0"/>
        <v>2230527</v>
      </c>
      <c r="F23">
        <f t="shared" si="1"/>
        <v>2375984</v>
      </c>
      <c r="G23">
        <f t="shared" si="2"/>
        <v>0</v>
      </c>
      <c r="H23">
        <f t="shared" si="3"/>
        <v>0.86021985878988294</v>
      </c>
      <c r="I23">
        <f t="shared" si="4"/>
        <v>1</v>
      </c>
      <c r="J23">
        <f t="shared" si="5"/>
        <v>0.62007328626329439</v>
      </c>
      <c r="K23" s="2">
        <f t="shared" si="6"/>
        <v>8.0609527214228274E-2</v>
      </c>
    </row>
    <row r="24" spans="1:11" x14ac:dyDescent="0.2">
      <c r="A24" s="1" t="s">
        <v>28</v>
      </c>
      <c r="B24" s="1">
        <v>2646980</v>
      </c>
      <c r="C24" s="1">
        <v>2759018</v>
      </c>
      <c r="D24" s="1">
        <v>2797776</v>
      </c>
      <c r="E24">
        <f t="shared" si="0"/>
        <v>2646980</v>
      </c>
      <c r="F24">
        <f t="shared" si="1"/>
        <v>2797776</v>
      </c>
      <c r="G24">
        <f t="shared" si="2"/>
        <v>0</v>
      </c>
      <c r="H24">
        <f t="shared" si="3"/>
        <v>0.74297726730151992</v>
      </c>
      <c r="I24">
        <f t="shared" si="4"/>
        <v>1</v>
      </c>
      <c r="J24">
        <f t="shared" si="5"/>
        <v>0.58099242243383997</v>
      </c>
      <c r="K24" s="2">
        <f t="shared" si="6"/>
        <v>7.5529014916399198E-2</v>
      </c>
    </row>
    <row r="25" spans="1:11" x14ac:dyDescent="0.2">
      <c r="A25" s="1" t="s">
        <v>29</v>
      </c>
      <c r="B25" s="1">
        <v>3980408</v>
      </c>
      <c r="C25" s="1">
        <v>4051798</v>
      </c>
      <c r="D25" s="1">
        <v>4089794</v>
      </c>
      <c r="E25">
        <f t="shared" si="0"/>
        <v>3980408</v>
      </c>
      <c r="F25">
        <f t="shared" si="1"/>
        <v>4089794</v>
      </c>
      <c r="G25">
        <f t="shared" si="2"/>
        <v>0</v>
      </c>
      <c r="H25">
        <f t="shared" si="3"/>
        <v>0.65264293419633224</v>
      </c>
      <c r="I25">
        <f t="shared" si="4"/>
        <v>1</v>
      </c>
      <c r="J25">
        <f t="shared" si="5"/>
        <v>0.55088097806544412</v>
      </c>
      <c r="K25" s="2">
        <f t="shared" si="6"/>
        <v>7.1614527148507731E-2</v>
      </c>
    </row>
    <row r="26" spans="1:11" x14ac:dyDescent="0.2">
      <c r="A26" s="1" t="s">
        <v>30</v>
      </c>
      <c r="B26" s="1">
        <v>2207988</v>
      </c>
      <c r="C26" s="1">
        <v>2281033</v>
      </c>
      <c r="D26" s="1">
        <v>2322190</v>
      </c>
      <c r="E26">
        <f t="shared" si="0"/>
        <v>2207988</v>
      </c>
      <c r="F26">
        <f t="shared" si="1"/>
        <v>2322190</v>
      </c>
      <c r="G26">
        <f t="shared" si="2"/>
        <v>0</v>
      </c>
      <c r="H26">
        <f t="shared" si="3"/>
        <v>0.63961226598483389</v>
      </c>
      <c r="I26">
        <f t="shared" si="4"/>
        <v>1</v>
      </c>
      <c r="J26">
        <f t="shared" si="5"/>
        <v>0.54653742199494459</v>
      </c>
      <c r="K26" s="2">
        <f t="shared" si="6"/>
        <v>7.1049864859342796E-2</v>
      </c>
    </row>
    <row r="27" spans="1:11" x14ac:dyDescent="0.2">
      <c r="A27" s="1" t="s">
        <v>31</v>
      </c>
      <c r="B27" s="1">
        <v>1116649</v>
      </c>
      <c r="C27" s="1">
        <v>1129611</v>
      </c>
      <c r="D27" s="1">
        <v>1148340</v>
      </c>
      <c r="E27">
        <f t="shared" si="0"/>
        <v>1116649</v>
      </c>
      <c r="F27">
        <f t="shared" si="1"/>
        <v>1148340</v>
      </c>
      <c r="G27">
        <f t="shared" si="2"/>
        <v>0</v>
      </c>
      <c r="H27">
        <f t="shared" si="3"/>
        <v>0.40901202234072764</v>
      </c>
      <c r="I27">
        <f t="shared" si="4"/>
        <v>1</v>
      </c>
      <c r="J27">
        <f t="shared" si="5"/>
        <v>0.46967067411357588</v>
      </c>
      <c r="K27" s="2">
        <f t="shared" si="6"/>
        <v>6.1057187634764865E-2</v>
      </c>
    </row>
    <row r="28" spans="1:11" x14ac:dyDescent="0.2">
      <c r="A28" s="1" t="s">
        <v>32</v>
      </c>
      <c r="B28" s="1">
        <v>2440212</v>
      </c>
      <c r="C28" s="1">
        <v>2468726</v>
      </c>
      <c r="D28" s="1">
        <v>2521832</v>
      </c>
      <c r="E28">
        <f t="shared" si="0"/>
        <v>2440212</v>
      </c>
      <c r="F28">
        <f t="shared" si="1"/>
        <v>2521832</v>
      </c>
      <c r="G28">
        <f t="shared" si="2"/>
        <v>0</v>
      </c>
      <c r="H28">
        <f t="shared" si="3"/>
        <v>0.34935064935064936</v>
      </c>
      <c r="I28">
        <f t="shared" si="4"/>
        <v>1</v>
      </c>
      <c r="J28">
        <f t="shared" si="5"/>
        <v>0.44978354978354979</v>
      </c>
      <c r="K28" s="2">
        <f t="shared" si="6"/>
        <v>5.8471861471861473E-2</v>
      </c>
    </row>
    <row r="29" spans="1:11" x14ac:dyDescent="0.2">
      <c r="A29" s="1" t="s">
        <v>33</v>
      </c>
      <c r="B29" s="1">
        <v>436048</v>
      </c>
      <c r="C29" s="1">
        <v>448949</v>
      </c>
      <c r="D29" s="1">
        <v>464072</v>
      </c>
      <c r="E29">
        <f t="shared" si="0"/>
        <v>436048</v>
      </c>
      <c r="F29">
        <f t="shared" si="1"/>
        <v>464072</v>
      </c>
      <c r="G29">
        <f t="shared" si="2"/>
        <v>0</v>
      </c>
      <c r="H29">
        <f t="shared" si="3"/>
        <v>0.46035540964887239</v>
      </c>
      <c r="I29">
        <f t="shared" si="4"/>
        <v>1</v>
      </c>
      <c r="J29">
        <f t="shared" si="5"/>
        <v>0.48678513654962413</v>
      </c>
      <c r="K29" s="2">
        <f t="shared" si="6"/>
        <v>6.3282067751451135E-2</v>
      </c>
    </row>
    <row r="30" spans="1:11" x14ac:dyDescent="0.2">
      <c r="A30" s="1" t="s">
        <v>34</v>
      </c>
      <c r="B30" s="1">
        <v>766663</v>
      </c>
      <c r="C30" s="1">
        <v>785982</v>
      </c>
      <c r="D30" s="1">
        <v>803157</v>
      </c>
      <c r="E30">
        <f t="shared" si="0"/>
        <v>766663</v>
      </c>
      <c r="F30">
        <f t="shared" si="1"/>
        <v>803157</v>
      </c>
      <c r="G30">
        <f t="shared" si="2"/>
        <v>0</v>
      </c>
      <c r="H30">
        <f t="shared" si="3"/>
        <v>0.5293746917301474</v>
      </c>
      <c r="I30">
        <f t="shared" si="4"/>
        <v>1</v>
      </c>
      <c r="J30">
        <f t="shared" si="5"/>
        <v>0.50979156391004909</v>
      </c>
      <c r="K30" s="2">
        <f t="shared" si="6"/>
        <v>6.6272903308306388E-2</v>
      </c>
    </row>
    <row r="31" spans="1:11" x14ac:dyDescent="0.2">
      <c r="A31" s="1" t="s">
        <v>35</v>
      </c>
      <c r="B31" s="1">
        <v>1130011</v>
      </c>
      <c r="C31" s="1">
        <v>1191380</v>
      </c>
      <c r="D31" s="1">
        <v>1198356</v>
      </c>
      <c r="E31">
        <f t="shared" si="0"/>
        <v>1130011</v>
      </c>
      <c r="F31">
        <f t="shared" si="1"/>
        <v>1198356</v>
      </c>
      <c r="G31">
        <f t="shared" si="2"/>
        <v>0</v>
      </c>
      <c r="H31">
        <f t="shared" si="3"/>
        <v>0.89792962177189262</v>
      </c>
      <c r="I31">
        <f t="shared" si="4"/>
        <v>1</v>
      </c>
      <c r="J31">
        <f t="shared" si="5"/>
        <v>0.6326432072572975</v>
      </c>
      <c r="K31" s="2">
        <f t="shared" si="6"/>
        <v>8.2243616943448672E-2</v>
      </c>
    </row>
    <row r="32" spans="1:11" x14ac:dyDescent="0.2">
      <c r="A32" s="1" t="s">
        <v>36</v>
      </c>
      <c r="B32" s="1">
        <v>539116</v>
      </c>
      <c r="C32" s="1">
        <v>548026</v>
      </c>
      <c r="D32" s="1">
        <v>557220</v>
      </c>
      <c r="E32">
        <f t="shared" si="0"/>
        <v>539116</v>
      </c>
      <c r="F32">
        <f t="shared" si="1"/>
        <v>557220</v>
      </c>
      <c r="G32">
        <f t="shared" si="2"/>
        <v>0</v>
      </c>
      <c r="H32">
        <f t="shared" si="3"/>
        <v>0.49215642951833849</v>
      </c>
      <c r="I32">
        <f t="shared" si="4"/>
        <v>1</v>
      </c>
      <c r="J32">
        <f t="shared" si="5"/>
        <v>0.49738547650611281</v>
      </c>
      <c r="K32" s="2">
        <f t="shared" si="6"/>
        <v>6.4660111945794671E-2</v>
      </c>
    </row>
    <row r="33" spans="1:11" x14ac:dyDescent="0.2">
      <c r="A33" s="1" t="s">
        <v>37</v>
      </c>
      <c r="B33" s="1">
        <v>3272054</v>
      </c>
      <c r="C33" s="1">
        <v>3497945</v>
      </c>
      <c r="D33" s="1">
        <v>3516978</v>
      </c>
      <c r="E33">
        <f t="shared" si="0"/>
        <v>3272054</v>
      </c>
      <c r="F33">
        <f t="shared" si="1"/>
        <v>3516978</v>
      </c>
      <c r="G33">
        <f t="shared" si="2"/>
        <v>0</v>
      </c>
      <c r="H33">
        <f t="shared" si="3"/>
        <v>0.92229017981088013</v>
      </c>
      <c r="I33">
        <f t="shared" si="4"/>
        <v>1</v>
      </c>
      <c r="J33">
        <f t="shared" si="5"/>
        <v>0.64076339327029341</v>
      </c>
      <c r="K33" s="2">
        <f t="shared" si="6"/>
        <v>8.3299241125138146E-2</v>
      </c>
    </row>
    <row r="34" spans="1:11" x14ac:dyDescent="0.2">
      <c r="A34" s="1" t="s">
        <v>38</v>
      </c>
      <c r="B34" s="1">
        <v>792755</v>
      </c>
      <c r="C34" s="1">
        <v>834007</v>
      </c>
      <c r="D34" s="1">
        <v>848218</v>
      </c>
      <c r="E34">
        <f t="shared" si="0"/>
        <v>792755</v>
      </c>
      <c r="F34">
        <f t="shared" si="1"/>
        <v>848218</v>
      </c>
      <c r="G34">
        <f t="shared" si="2"/>
        <v>0</v>
      </c>
      <c r="H34">
        <f t="shared" si="3"/>
        <v>0.74377512936552292</v>
      </c>
      <c r="I34">
        <f t="shared" si="4"/>
        <v>1</v>
      </c>
      <c r="J34">
        <f t="shared" si="5"/>
        <v>0.58125837645517431</v>
      </c>
      <c r="K34" s="2">
        <f t="shared" si="6"/>
        <v>7.5563588939172657E-2</v>
      </c>
    </row>
    <row r="35" spans="1:11" x14ac:dyDescent="0.2">
      <c r="A35" s="1" t="s">
        <v>39</v>
      </c>
      <c r="B35" s="1">
        <v>7417224</v>
      </c>
      <c r="C35" s="1">
        <v>7652666</v>
      </c>
      <c r="D35" s="1">
        <v>7774308</v>
      </c>
      <c r="E35">
        <f t="shared" si="0"/>
        <v>7417224</v>
      </c>
      <c r="F35">
        <f t="shared" si="1"/>
        <v>7774308</v>
      </c>
      <c r="G35">
        <f t="shared" si="2"/>
        <v>0</v>
      </c>
      <c r="H35">
        <f t="shared" si="3"/>
        <v>0.65934626026369147</v>
      </c>
      <c r="I35">
        <f t="shared" si="4"/>
        <v>1</v>
      </c>
      <c r="J35">
        <f t="shared" si="5"/>
        <v>0.55311542008789716</v>
      </c>
      <c r="K35" s="2">
        <f t="shared" si="6"/>
        <v>7.1905004611426626E-2</v>
      </c>
    </row>
    <row r="36" spans="1:11" x14ac:dyDescent="0.2">
      <c r="A36" s="1" t="s">
        <v>40</v>
      </c>
      <c r="B36" s="1">
        <v>4031592</v>
      </c>
      <c r="C36" s="1">
        <v>4179632</v>
      </c>
      <c r="D36" s="1">
        <v>4299266</v>
      </c>
      <c r="E36">
        <f t="shared" si="0"/>
        <v>4031592</v>
      </c>
      <c r="F36">
        <f t="shared" si="1"/>
        <v>4299266</v>
      </c>
      <c r="G36">
        <f t="shared" si="2"/>
        <v>0</v>
      </c>
      <c r="H36">
        <f t="shared" si="3"/>
        <v>0.55306081277972463</v>
      </c>
      <c r="I36">
        <f t="shared" si="4"/>
        <v>1</v>
      </c>
      <c r="J36">
        <f t="shared" si="5"/>
        <v>0.51768693759324158</v>
      </c>
      <c r="K36" s="2">
        <f t="shared" si="6"/>
        <v>6.729930188712141E-2</v>
      </c>
    </row>
    <row r="37" spans="1:11" x14ac:dyDescent="0.2">
      <c r="A37" s="1" t="s">
        <v>41</v>
      </c>
      <c r="B37" s="1">
        <v>320873</v>
      </c>
      <c r="C37" s="1">
        <v>322511</v>
      </c>
      <c r="D37" s="1">
        <v>331481</v>
      </c>
      <c r="E37">
        <f t="shared" si="0"/>
        <v>320873</v>
      </c>
      <c r="F37">
        <f t="shared" si="1"/>
        <v>331481</v>
      </c>
      <c r="G37">
        <f t="shared" si="2"/>
        <v>0</v>
      </c>
      <c r="H37">
        <f t="shared" si="3"/>
        <v>0.15441176470588236</v>
      </c>
      <c r="I37">
        <f t="shared" si="4"/>
        <v>1</v>
      </c>
      <c r="J37">
        <f t="shared" si="5"/>
        <v>0.38480392156862742</v>
      </c>
      <c r="K37" s="2">
        <f t="shared" si="6"/>
        <v>5.0024509803921563E-2</v>
      </c>
    </row>
    <row r="38" spans="1:11" x14ac:dyDescent="0.2">
      <c r="A38" s="1" t="s">
        <v>42</v>
      </c>
      <c r="B38" s="1">
        <v>4717226</v>
      </c>
      <c r="C38" s="1">
        <v>4832922</v>
      </c>
      <c r="D38" s="1">
        <v>4878206</v>
      </c>
      <c r="E38">
        <f t="shared" si="0"/>
        <v>4717226</v>
      </c>
      <c r="F38">
        <f t="shared" si="1"/>
        <v>4878206</v>
      </c>
      <c r="G38">
        <f t="shared" si="2"/>
        <v>0</v>
      </c>
      <c r="H38">
        <f t="shared" si="3"/>
        <v>0.71869797490371479</v>
      </c>
      <c r="I38">
        <f t="shared" si="4"/>
        <v>1</v>
      </c>
      <c r="J38">
        <f t="shared" si="5"/>
        <v>0.57289932496790497</v>
      </c>
      <c r="K38" s="2">
        <f t="shared" si="6"/>
        <v>7.4476912245827642E-2</v>
      </c>
    </row>
    <row r="39" spans="1:11" x14ac:dyDescent="0.2">
      <c r="A39" s="1" t="s">
        <v>43</v>
      </c>
      <c r="B39" s="1">
        <v>1493569</v>
      </c>
      <c r="C39" s="1">
        <v>1547967</v>
      </c>
      <c r="D39" s="1">
        <v>1573180</v>
      </c>
      <c r="E39">
        <f t="shared" si="0"/>
        <v>1493569</v>
      </c>
      <c r="F39">
        <f t="shared" si="1"/>
        <v>1573180</v>
      </c>
      <c r="G39">
        <f t="shared" si="2"/>
        <v>0</v>
      </c>
      <c r="H39">
        <f t="shared" si="3"/>
        <v>0.6832975342603409</v>
      </c>
      <c r="I39">
        <f t="shared" si="4"/>
        <v>1</v>
      </c>
      <c r="J39">
        <f t="shared" si="5"/>
        <v>0.56109917808678034</v>
      </c>
      <c r="K39" s="2">
        <f t="shared" si="6"/>
        <v>7.294289315128144E-2</v>
      </c>
    </row>
    <row r="40" spans="1:11" x14ac:dyDescent="0.2">
      <c r="A40" s="1" t="s">
        <v>44</v>
      </c>
      <c r="B40" s="1">
        <v>1642579</v>
      </c>
      <c r="C40" s="1">
        <v>1702599</v>
      </c>
      <c r="D40" s="1">
        <v>1726340</v>
      </c>
      <c r="E40">
        <f t="shared" si="0"/>
        <v>1642579</v>
      </c>
      <c r="F40">
        <f t="shared" si="1"/>
        <v>1726340</v>
      </c>
      <c r="G40">
        <f t="shared" si="2"/>
        <v>0</v>
      </c>
      <c r="H40">
        <f t="shared" si="3"/>
        <v>0.71656260073303801</v>
      </c>
      <c r="I40">
        <f t="shared" si="4"/>
        <v>1</v>
      </c>
      <c r="J40">
        <f t="shared" si="5"/>
        <v>0.57218753357767937</v>
      </c>
      <c r="K40" s="2">
        <f t="shared" si="6"/>
        <v>7.4384379365098327E-2</v>
      </c>
    </row>
    <row r="41" spans="1:11" x14ac:dyDescent="0.2">
      <c r="A41" s="1" t="s">
        <v>45</v>
      </c>
      <c r="B41" s="1">
        <v>5106601</v>
      </c>
      <c r="C41" s="1">
        <v>5228956</v>
      </c>
      <c r="D41" s="1">
        <v>5294065</v>
      </c>
      <c r="E41">
        <f t="shared" si="0"/>
        <v>5106601</v>
      </c>
      <c r="F41">
        <f t="shared" si="1"/>
        <v>5294065</v>
      </c>
      <c r="G41">
        <f t="shared" si="2"/>
        <v>0</v>
      </c>
      <c r="H41">
        <f t="shared" si="3"/>
        <v>0.65268531558059151</v>
      </c>
      <c r="I41">
        <f t="shared" si="4"/>
        <v>1</v>
      </c>
      <c r="J41">
        <f t="shared" si="5"/>
        <v>0.55089510519353047</v>
      </c>
      <c r="K41" s="2">
        <f t="shared" si="6"/>
        <v>7.1616363675158959E-2</v>
      </c>
    </row>
    <row r="42" spans="1:11" x14ac:dyDescent="0.2">
      <c r="A42" s="1" t="s">
        <v>46</v>
      </c>
      <c r="B42" s="1">
        <v>414730</v>
      </c>
      <c r="C42" s="1">
        <v>440170</v>
      </c>
      <c r="D42" s="1">
        <v>446688</v>
      </c>
      <c r="E42">
        <f t="shared" si="0"/>
        <v>414730</v>
      </c>
      <c r="F42">
        <f t="shared" si="1"/>
        <v>446688</v>
      </c>
      <c r="G42">
        <f t="shared" si="2"/>
        <v>0</v>
      </c>
      <c r="H42">
        <f t="shared" si="3"/>
        <v>0.79604480881156514</v>
      </c>
      <c r="I42">
        <f t="shared" si="4"/>
        <v>1</v>
      </c>
      <c r="J42">
        <f t="shared" si="5"/>
        <v>0.59868160293718831</v>
      </c>
      <c r="K42" s="2">
        <f t="shared" si="6"/>
        <v>7.7828608381834488E-2</v>
      </c>
    </row>
    <row r="43" spans="1:11" x14ac:dyDescent="0.2">
      <c r="A43" s="1" t="s">
        <v>47</v>
      </c>
      <c r="B43" s="1">
        <v>1961481</v>
      </c>
      <c r="C43" s="1">
        <v>2049972</v>
      </c>
      <c r="D43" s="1">
        <v>2136080</v>
      </c>
      <c r="E43">
        <f t="shared" si="0"/>
        <v>1961481</v>
      </c>
      <c r="F43">
        <f t="shared" si="1"/>
        <v>2136080</v>
      </c>
      <c r="G43">
        <f t="shared" si="2"/>
        <v>0</v>
      </c>
      <c r="H43">
        <f t="shared" si="3"/>
        <v>0.50682420861516964</v>
      </c>
      <c r="I43">
        <f t="shared" si="4"/>
        <v>1</v>
      </c>
      <c r="J43">
        <f t="shared" si="5"/>
        <v>0.50227473620505647</v>
      </c>
      <c r="K43" s="2">
        <f t="shared" si="6"/>
        <v>6.5295715706657348E-2</v>
      </c>
    </row>
    <row r="44" spans="1:11" x14ac:dyDescent="0.2">
      <c r="A44" s="1" t="s">
        <v>48</v>
      </c>
      <c r="B44" s="1">
        <v>347878</v>
      </c>
      <c r="C44" s="1">
        <v>356887</v>
      </c>
      <c r="D44" s="1">
        <v>368300</v>
      </c>
      <c r="E44">
        <f t="shared" si="0"/>
        <v>347878</v>
      </c>
      <c r="F44">
        <f t="shared" si="1"/>
        <v>368300</v>
      </c>
      <c r="G44">
        <f t="shared" si="2"/>
        <v>0</v>
      </c>
      <c r="H44">
        <f t="shared" si="3"/>
        <v>0.44114190578787582</v>
      </c>
      <c r="I44">
        <f t="shared" si="4"/>
        <v>1</v>
      </c>
      <c r="J44">
        <f t="shared" si="5"/>
        <v>0.48038063526262526</v>
      </c>
      <c r="K44" s="2">
        <f t="shared" si="6"/>
        <v>6.2449482584141285E-2</v>
      </c>
    </row>
    <row r="45" spans="1:11" x14ac:dyDescent="0.2">
      <c r="A45" s="1" t="s">
        <v>49</v>
      </c>
      <c r="B45" s="1">
        <v>2639455</v>
      </c>
      <c r="C45" s="1">
        <v>2770395</v>
      </c>
      <c r="D45" s="1">
        <v>2846684</v>
      </c>
      <c r="E45">
        <f t="shared" si="0"/>
        <v>2639455</v>
      </c>
      <c r="F45">
        <f t="shared" si="1"/>
        <v>2846684</v>
      </c>
      <c r="G45">
        <f t="shared" si="2"/>
        <v>0</v>
      </c>
      <c r="H45">
        <f t="shared" si="3"/>
        <v>0.63186137075409332</v>
      </c>
      <c r="I45">
        <f t="shared" si="4"/>
        <v>1</v>
      </c>
      <c r="J45">
        <f t="shared" si="5"/>
        <v>0.54395379025136448</v>
      </c>
      <c r="K45" s="2">
        <f t="shared" si="6"/>
        <v>7.071399273267738E-2</v>
      </c>
    </row>
    <row r="46" spans="1:11" x14ac:dyDescent="0.2">
      <c r="A46" s="1" t="s">
        <v>50</v>
      </c>
      <c r="B46" s="1">
        <v>9906070</v>
      </c>
      <c r="C46" s="1">
        <v>10796247</v>
      </c>
      <c r="D46" s="1">
        <v>11087708</v>
      </c>
      <c r="E46">
        <f t="shared" si="0"/>
        <v>9906070</v>
      </c>
      <c r="F46">
        <f t="shared" si="1"/>
        <v>11087708</v>
      </c>
      <c r="G46">
        <f t="shared" si="2"/>
        <v>0</v>
      </c>
      <c r="H46">
        <f t="shared" si="3"/>
        <v>0.75334154791907504</v>
      </c>
      <c r="I46">
        <f t="shared" si="4"/>
        <v>1</v>
      </c>
      <c r="J46">
        <f t="shared" si="5"/>
        <v>0.58444718263969164</v>
      </c>
      <c r="K46" s="2">
        <f t="shared" si="6"/>
        <v>7.5978133743159912E-2</v>
      </c>
    </row>
    <row r="47" spans="1:11" x14ac:dyDescent="0.2">
      <c r="A47" s="1" t="s">
        <v>51</v>
      </c>
      <c r="B47" s="1">
        <v>1003345</v>
      </c>
      <c r="C47" s="1">
        <v>1101499</v>
      </c>
      <c r="D47" s="1">
        <v>1129660</v>
      </c>
      <c r="E47">
        <f t="shared" si="0"/>
        <v>1003345</v>
      </c>
      <c r="F47">
        <f t="shared" si="1"/>
        <v>1129660</v>
      </c>
      <c r="G47">
        <f t="shared" si="2"/>
        <v>0</v>
      </c>
      <c r="H47">
        <f t="shared" si="3"/>
        <v>0.77705735660847886</v>
      </c>
      <c r="I47">
        <f t="shared" si="4"/>
        <v>1</v>
      </c>
      <c r="J47">
        <f t="shared" si="5"/>
        <v>0.59235245220282629</v>
      </c>
      <c r="K47" s="2">
        <f t="shared" si="6"/>
        <v>7.7005818786367419E-2</v>
      </c>
    </row>
    <row r="48" spans="1:11" x14ac:dyDescent="0.2">
      <c r="A48" s="1" t="s">
        <v>52</v>
      </c>
      <c r="B48" s="1">
        <v>262852</v>
      </c>
      <c r="C48" s="1">
        <v>270163</v>
      </c>
      <c r="D48" s="1">
        <v>277090</v>
      </c>
      <c r="E48">
        <f t="shared" si="0"/>
        <v>262852</v>
      </c>
      <c r="F48">
        <f t="shared" si="1"/>
        <v>277090</v>
      </c>
      <c r="G48">
        <f t="shared" si="2"/>
        <v>0</v>
      </c>
      <c r="H48">
        <f t="shared" si="3"/>
        <v>0.51348504003371265</v>
      </c>
      <c r="I48">
        <f t="shared" si="4"/>
        <v>1</v>
      </c>
      <c r="J48">
        <f t="shared" si="5"/>
        <v>0.50449501334457081</v>
      </c>
      <c r="K48" s="2">
        <f t="shared" si="6"/>
        <v>6.5584351734794211E-2</v>
      </c>
    </row>
    <row r="49" spans="1:11" x14ac:dyDescent="0.2">
      <c r="A49" s="1" t="s">
        <v>53</v>
      </c>
      <c r="B49" s="1">
        <v>3184121</v>
      </c>
      <c r="C49" s="1">
        <v>3331461</v>
      </c>
      <c r="D49" s="1">
        <v>3380607</v>
      </c>
      <c r="E49">
        <f t="shared" si="0"/>
        <v>3184121</v>
      </c>
      <c r="F49">
        <f t="shared" si="1"/>
        <v>3380607</v>
      </c>
      <c r="G49">
        <f t="shared" si="2"/>
        <v>0</v>
      </c>
      <c r="H49">
        <f t="shared" si="3"/>
        <v>0.74987530918233358</v>
      </c>
      <c r="I49">
        <f t="shared" si="4"/>
        <v>1</v>
      </c>
      <c r="J49">
        <f t="shared" si="5"/>
        <v>0.58329176972744456</v>
      </c>
      <c r="K49" s="2">
        <f t="shared" si="6"/>
        <v>7.5827930064567797E-2</v>
      </c>
    </row>
    <row r="50" spans="1:11" x14ac:dyDescent="0.2">
      <c r="A50" s="1" t="s">
        <v>54</v>
      </c>
      <c r="B50" s="1">
        <v>2905822</v>
      </c>
      <c r="C50" s="1">
        <v>3022255</v>
      </c>
      <c r="D50" s="1">
        <v>3079953</v>
      </c>
      <c r="E50">
        <f t="shared" si="0"/>
        <v>2905822</v>
      </c>
      <c r="F50">
        <f t="shared" si="1"/>
        <v>3079953</v>
      </c>
      <c r="G50">
        <f t="shared" si="2"/>
        <v>0</v>
      </c>
      <c r="H50">
        <f t="shared" si="3"/>
        <v>0.66865176217904909</v>
      </c>
      <c r="I50">
        <f t="shared" si="4"/>
        <v>1</v>
      </c>
      <c r="J50">
        <f t="shared" si="5"/>
        <v>0.55621725405968303</v>
      </c>
      <c r="K50" s="2">
        <f t="shared" si="6"/>
        <v>7.230824302775879E-2</v>
      </c>
    </row>
    <row r="51" spans="1:11" x14ac:dyDescent="0.2">
      <c r="A51" s="1" t="s">
        <v>55</v>
      </c>
      <c r="B51" s="1">
        <v>734235</v>
      </c>
      <c r="C51" s="1">
        <v>722201</v>
      </c>
      <c r="D51" s="1">
        <v>736341</v>
      </c>
      <c r="E51">
        <f t="shared" si="0"/>
        <v>722201</v>
      </c>
      <c r="F51">
        <f t="shared" si="1"/>
        <v>736341</v>
      </c>
      <c r="G51">
        <f t="shared" si="2"/>
        <v>0.8510608203677511</v>
      </c>
      <c r="H51">
        <f t="shared" si="3"/>
        <v>0</v>
      </c>
      <c r="I51">
        <f t="shared" si="4"/>
        <v>1</v>
      </c>
      <c r="J51">
        <f t="shared" si="5"/>
        <v>0.61702027345591703</v>
      </c>
      <c r="K51" s="2">
        <f t="shared" si="6"/>
        <v>8.0212635549269218E-2</v>
      </c>
    </row>
    <row r="52" spans="1:11" x14ac:dyDescent="0.2">
      <c r="A52" s="1" t="s">
        <v>56</v>
      </c>
      <c r="B52" s="1">
        <v>2377935</v>
      </c>
      <c r="C52" s="1">
        <v>2449970</v>
      </c>
      <c r="D52" s="1">
        <v>2491121</v>
      </c>
      <c r="E52">
        <f t="shared" si="0"/>
        <v>2377935</v>
      </c>
      <c r="F52">
        <f t="shared" si="1"/>
        <v>2491121</v>
      </c>
      <c r="G52">
        <f t="shared" si="2"/>
        <v>0</v>
      </c>
      <c r="H52">
        <f t="shared" si="3"/>
        <v>0.63643030056720795</v>
      </c>
      <c r="I52">
        <f t="shared" si="4"/>
        <v>1</v>
      </c>
      <c r="J52">
        <f t="shared" si="5"/>
        <v>0.54547676685573598</v>
      </c>
      <c r="K52" s="2">
        <f t="shared" si="6"/>
        <v>7.0911979691245686E-2</v>
      </c>
    </row>
    <row r="53" spans="1:11" x14ac:dyDescent="0.2">
      <c r="A53" s="1" t="s">
        <v>57</v>
      </c>
      <c r="B53" s="1">
        <v>233231</v>
      </c>
      <c r="C53" s="1">
        <v>242763</v>
      </c>
      <c r="D53" s="1">
        <v>243321</v>
      </c>
      <c r="E53">
        <f t="shared" si="0"/>
        <v>233231</v>
      </c>
      <c r="F53">
        <f t="shared" si="1"/>
        <v>243321</v>
      </c>
      <c r="G53">
        <f t="shared" si="2"/>
        <v>0</v>
      </c>
      <c r="H53">
        <f t="shared" si="3"/>
        <v>0.94469772051536172</v>
      </c>
      <c r="I53">
        <f t="shared" si="4"/>
        <v>1</v>
      </c>
      <c r="J53">
        <f t="shared" si="5"/>
        <v>0.64823257350512054</v>
      </c>
      <c r="K53" s="2">
        <f t="shared" si="6"/>
        <v>8.4270234555665666E-2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7965-5CA9-7645-9536-F0E25698D473}">
  <dimension ref="A1:K53"/>
  <sheetViews>
    <sheetView workbookViewId="0">
      <selection activeCell="B3" sqref="B3:D53"/>
    </sheetView>
  </sheetViews>
  <sheetFormatPr baseColWidth="10" defaultRowHeight="16" x14ac:dyDescent="0.2"/>
  <cols>
    <col min="1" max="1" width="15.83203125" bestFit="1" customWidth="1"/>
    <col min="5" max="5" width="9.83203125" bestFit="1" customWidth="1"/>
    <col min="6" max="6" width="10.1640625" bestFit="1" customWidth="1"/>
    <col min="7" max="9" width="17" bestFit="1" customWidth="1"/>
    <col min="10" max="10" width="22" bestFit="1" customWidth="1"/>
    <col min="11" max="11" width="10.83203125" style="2"/>
  </cols>
  <sheetData>
    <row r="1" spans="1:11" ht="24" x14ac:dyDescent="0.3">
      <c r="A1" s="12" t="s">
        <v>62</v>
      </c>
      <c r="B1" s="12"/>
      <c r="C1" s="12"/>
      <c r="D1" s="12"/>
      <c r="E1" s="12"/>
      <c r="F1" s="12"/>
      <c r="G1" s="12"/>
      <c r="H1" s="12"/>
      <c r="I1" s="12"/>
      <c r="J1" s="12"/>
      <c r="K1" s="2" t="s">
        <v>60</v>
      </c>
    </row>
    <row r="2" spans="1:11" x14ac:dyDescent="0.2">
      <c r="A2" t="s">
        <v>0</v>
      </c>
      <c r="B2">
        <v>2020</v>
      </c>
      <c r="C2">
        <v>2021</v>
      </c>
      <c r="D2">
        <v>2022</v>
      </c>
      <c r="E2" t="s">
        <v>1</v>
      </c>
      <c r="F2" t="s">
        <v>2</v>
      </c>
      <c r="G2" t="s">
        <v>3</v>
      </c>
      <c r="H2" t="s">
        <v>5</v>
      </c>
      <c r="I2" t="s">
        <v>4</v>
      </c>
      <c r="J2" t="s">
        <v>6</v>
      </c>
      <c r="K2" s="2">
        <v>0.12</v>
      </c>
    </row>
    <row r="3" spans="1:11" x14ac:dyDescent="0.2">
      <c r="A3" s="1" t="s">
        <v>7</v>
      </c>
      <c r="B3" s="3">
        <v>1994.4</v>
      </c>
      <c r="C3" s="3">
        <v>2049.6</v>
      </c>
      <c r="D3" s="3">
        <v>2111.6999999999998</v>
      </c>
      <c r="E3">
        <f>MIN(B3:D3)</f>
        <v>1994.4</v>
      </c>
      <c r="F3">
        <f>MAX(B3:D3)</f>
        <v>2111.6999999999998</v>
      </c>
      <c r="G3">
        <f>(B3-E3)/(F3-E3)</f>
        <v>0</v>
      </c>
      <c r="H3">
        <f>(C3-E3)/(F3-E3)</f>
        <v>0.4705882352941172</v>
      </c>
      <c r="I3">
        <f>(D3-E3)/(F3-E3)</f>
        <v>1</v>
      </c>
      <c r="J3">
        <f>(G3+H3+I3)/3</f>
        <v>0.49019607843137242</v>
      </c>
      <c r="K3" s="2">
        <f>J3*$K$2</f>
        <v>5.8823529411764691E-2</v>
      </c>
    </row>
    <row r="4" spans="1:11" x14ac:dyDescent="0.2">
      <c r="A4" s="1" t="s">
        <v>8</v>
      </c>
      <c r="B4" s="3">
        <v>302.39999999999998</v>
      </c>
      <c r="C4" s="3">
        <v>310.3</v>
      </c>
      <c r="D4" s="3">
        <v>319.7</v>
      </c>
      <c r="E4">
        <f t="shared" ref="E4:E53" si="0">MIN(B4:D4)</f>
        <v>302.39999999999998</v>
      </c>
      <c r="F4">
        <f t="shared" ref="F4:F53" si="1">MAX(B4:D4)</f>
        <v>319.7</v>
      </c>
      <c r="G4">
        <f t="shared" ref="G4:G53" si="2">(B4-E4)/(F4-E4)</f>
        <v>0</v>
      </c>
      <c r="H4">
        <f t="shared" ref="H4:H53" si="3">(C4-E4)/(F4-E4)</f>
        <v>0.4566473988439323</v>
      </c>
      <c r="I4">
        <f t="shared" ref="I4:I53" si="4">(D4-E4)/(F4-E4)</f>
        <v>1</v>
      </c>
      <c r="J4">
        <f t="shared" ref="J4:J53" si="5">(G4+H4+I4)/3</f>
        <v>0.48554913294797747</v>
      </c>
      <c r="K4" s="2">
        <f t="shared" ref="K4:K53" si="6">J4*$K$2</f>
        <v>5.8265895953757293E-2</v>
      </c>
    </row>
    <row r="5" spans="1:11" x14ac:dyDescent="0.2">
      <c r="A5" s="1" t="s">
        <v>9</v>
      </c>
      <c r="B5" s="3">
        <v>2854.5</v>
      </c>
      <c r="C5" s="3">
        <v>2970.7</v>
      </c>
      <c r="D5" s="3">
        <v>3095.4</v>
      </c>
      <c r="E5">
        <f t="shared" si="0"/>
        <v>2854.5</v>
      </c>
      <c r="F5">
        <f t="shared" si="1"/>
        <v>3095.4</v>
      </c>
      <c r="G5">
        <f t="shared" si="2"/>
        <v>0</v>
      </c>
      <c r="H5">
        <f t="shared" si="3"/>
        <v>0.48235782482357731</v>
      </c>
      <c r="I5">
        <f t="shared" si="4"/>
        <v>1</v>
      </c>
      <c r="J5">
        <f t="shared" si="5"/>
        <v>0.49411927494119245</v>
      </c>
      <c r="K5" s="2">
        <f t="shared" si="6"/>
        <v>5.9294312992943091E-2</v>
      </c>
    </row>
    <row r="6" spans="1:11" x14ac:dyDescent="0.2">
      <c r="A6" s="1" t="s">
        <v>10</v>
      </c>
      <c r="B6" s="3">
        <v>1247.4000000000001</v>
      </c>
      <c r="C6" s="3">
        <v>1286.5</v>
      </c>
      <c r="D6" s="3">
        <v>1335</v>
      </c>
      <c r="E6">
        <f t="shared" si="0"/>
        <v>1247.4000000000001</v>
      </c>
      <c r="F6">
        <f t="shared" si="1"/>
        <v>1335</v>
      </c>
      <c r="G6">
        <f t="shared" si="2"/>
        <v>0</v>
      </c>
      <c r="H6">
        <f t="shared" si="3"/>
        <v>0.44634703196346975</v>
      </c>
      <c r="I6">
        <f t="shared" si="4"/>
        <v>1</v>
      </c>
      <c r="J6">
        <f t="shared" si="5"/>
        <v>0.48211567732115657</v>
      </c>
      <c r="K6" s="2">
        <f t="shared" si="6"/>
        <v>5.7853881278538785E-2</v>
      </c>
    </row>
    <row r="7" spans="1:11" x14ac:dyDescent="0.2">
      <c r="A7" s="1" t="s">
        <v>11</v>
      </c>
      <c r="B7" s="3">
        <v>16187.8</v>
      </c>
      <c r="C7" s="3">
        <v>16750.400000000001</v>
      </c>
      <c r="D7" s="3">
        <v>17688.900000000001</v>
      </c>
      <c r="E7">
        <f t="shared" si="0"/>
        <v>16187.8</v>
      </c>
      <c r="F7">
        <f t="shared" si="1"/>
        <v>17688.900000000001</v>
      </c>
      <c r="G7">
        <f t="shared" si="2"/>
        <v>0</v>
      </c>
      <c r="H7">
        <f t="shared" si="3"/>
        <v>0.37479181933249039</v>
      </c>
      <c r="I7">
        <f t="shared" si="4"/>
        <v>1</v>
      </c>
      <c r="J7">
        <f t="shared" si="5"/>
        <v>0.4582639397774968</v>
      </c>
      <c r="K7" s="2">
        <f t="shared" si="6"/>
        <v>5.4991672773299617E-2</v>
      </c>
    </row>
    <row r="8" spans="1:11" x14ac:dyDescent="0.2">
      <c r="A8" s="1" t="s">
        <v>12</v>
      </c>
      <c r="B8" s="3">
        <v>2652.7</v>
      </c>
      <c r="C8" s="3">
        <v>2750.9</v>
      </c>
      <c r="D8" s="3">
        <v>2862.3</v>
      </c>
      <c r="E8">
        <f t="shared" si="0"/>
        <v>2652.7</v>
      </c>
      <c r="F8">
        <f t="shared" si="1"/>
        <v>2862.3</v>
      </c>
      <c r="G8">
        <f t="shared" si="2"/>
        <v>0</v>
      </c>
      <c r="H8">
        <f t="shared" si="3"/>
        <v>0.46851145038167985</v>
      </c>
      <c r="I8">
        <f t="shared" si="4"/>
        <v>1</v>
      </c>
      <c r="J8">
        <f t="shared" si="5"/>
        <v>0.48950381679389326</v>
      </c>
      <c r="K8" s="2">
        <f t="shared" si="6"/>
        <v>5.8740458015267193E-2</v>
      </c>
    </row>
    <row r="9" spans="1:11" x14ac:dyDescent="0.2">
      <c r="A9" s="1" t="s">
        <v>13</v>
      </c>
      <c r="B9" s="3">
        <v>1570.7</v>
      </c>
      <c r="C9" s="3">
        <v>1616.3</v>
      </c>
      <c r="D9" s="3">
        <v>1665.6</v>
      </c>
      <c r="E9">
        <f t="shared" si="0"/>
        <v>1570.7</v>
      </c>
      <c r="F9">
        <f t="shared" si="1"/>
        <v>1665.6</v>
      </c>
      <c r="G9">
        <f t="shared" si="2"/>
        <v>0</v>
      </c>
      <c r="H9">
        <f t="shared" si="3"/>
        <v>0.48050579557428846</v>
      </c>
      <c r="I9">
        <f t="shared" si="4"/>
        <v>1</v>
      </c>
      <c r="J9">
        <f t="shared" si="5"/>
        <v>0.49350193185809615</v>
      </c>
      <c r="K9" s="2">
        <f t="shared" si="6"/>
        <v>5.9220231822971536E-2</v>
      </c>
    </row>
    <row r="10" spans="1:11" x14ac:dyDescent="0.2">
      <c r="A10" s="1" t="s">
        <v>14</v>
      </c>
      <c r="B10" s="3">
        <v>441</v>
      </c>
      <c r="C10" s="3">
        <v>453.9</v>
      </c>
      <c r="D10" s="3">
        <v>472.1</v>
      </c>
      <c r="E10">
        <f t="shared" si="0"/>
        <v>441</v>
      </c>
      <c r="F10">
        <f t="shared" si="1"/>
        <v>472.1</v>
      </c>
      <c r="G10">
        <f t="shared" si="2"/>
        <v>0</v>
      </c>
      <c r="H10">
        <f t="shared" si="3"/>
        <v>0.41479099678456488</v>
      </c>
      <c r="I10">
        <f t="shared" si="4"/>
        <v>1</v>
      </c>
      <c r="J10">
        <f t="shared" si="5"/>
        <v>0.47159699892818829</v>
      </c>
      <c r="K10" s="2">
        <f t="shared" si="6"/>
        <v>5.659163987138259E-2</v>
      </c>
    </row>
    <row r="11" spans="1:11" x14ac:dyDescent="0.2">
      <c r="A11" s="1" t="s">
        <v>15</v>
      </c>
      <c r="B11" s="3">
        <v>743.8</v>
      </c>
      <c r="C11" s="3">
        <v>737.2</v>
      </c>
      <c r="D11" s="3">
        <v>764.4</v>
      </c>
      <c r="E11">
        <f t="shared" si="0"/>
        <v>737.2</v>
      </c>
      <c r="F11">
        <f t="shared" si="1"/>
        <v>764.4</v>
      </c>
      <c r="G11">
        <f t="shared" si="2"/>
        <v>0.24264705882352669</v>
      </c>
      <c r="H11">
        <f t="shared" si="3"/>
        <v>0</v>
      </c>
      <c r="I11">
        <f t="shared" si="4"/>
        <v>1</v>
      </c>
      <c r="J11">
        <f t="shared" si="5"/>
        <v>0.41421568627450894</v>
      </c>
      <c r="K11" s="2">
        <f t="shared" si="6"/>
        <v>4.9705882352941072E-2</v>
      </c>
    </row>
    <row r="12" spans="1:11" x14ac:dyDescent="0.2">
      <c r="A12" s="1" t="s">
        <v>16</v>
      </c>
      <c r="B12" s="3">
        <v>8524.2000000000007</v>
      </c>
      <c r="C12" s="3">
        <v>8917.1</v>
      </c>
      <c r="D12" s="3">
        <v>9423.2000000000007</v>
      </c>
      <c r="E12">
        <f t="shared" si="0"/>
        <v>8524.2000000000007</v>
      </c>
      <c r="F12">
        <f t="shared" si="1"/>
        <v>9423.2000000000007</v>
      </c>
      <c r="G12">
        <f t="shared" si="2"/>
        <v>0</v>
      </c>
      <c r="H12">
        <f t="shared" si="3"/>
        <v>0.43704115684093398</v>
      </c>
      <c r="I12">
        <f t="shared" si="4"/>
        <v>1</v>
      </c>
      <c r="J12">
        <f t="shared" si="5"/>
        <v>0.47901371894697803</v>
      </c>
      <c r="K12" s="2">
        <f t="shared" si="6"/>
        <v>5.748164627363736E-2</v>
      </c>
    </row>
    <row r="13" spans="1:11" x14ac:dyDescent="0.2">
      <c r="A13" s="1" t="s">
        <v>17</v>
      </c>
      <c r="B13" s="3">
        <v>4425.1000000000004</v>
      </c>
      <c r="C13" s="3">
        <v>4595.3999999999996</v>
      </c>
      <c r="D13" s="3">
        <v>4797.7</v>
      </c>
      <c r="E13">
        <f t="shared" si="0"/>
        <v>4425.1000000000004</v>
      </c>
      <c r="F13">
        <f t="shared" si="1"/>
        <v>4797.7</v>
      </c>
      <c r="G13">
        <f t="shared" si="2"/>
        <v>0</v>
      </c>
      <c r="H13">
        <f t="shared" si="3"/>
        <v>0.45705850778314416</v>
      </c>
      <c r="I13">
        <f t="shared" si="4"/>
        <v>1</v>
      </c>
      <c r="J13">
        <f t="shared" si="5"/>
        <v>0.48568616926104807</v>
      </c>
      <c r="K13" s="2">
        <f t="shared" si="6"/>
        <v>5.8282340311325766E-2</v>
      </c>
    </row>
    <row r="14" spans="1:11" x14ac:dyDescent="0.2">
      <c r="A14" s="1" t="s">
        <v>18</v>
      </c>
      <c r="B14" s="3">
        <v>560</v>
      </c>
      <c r="C14" s="3">
        <v>586.9</v>
      </c>
      <c r="D14" s="3">
        <v>618.1</v>
      </c>
      <c r="E14">
        <f t="shared" si="0"/>
        <v>560</v>
      </c>
      <c r="F14">
        <f t="shared" si="1"/>
        <v>618.1</v>
      </c>
      <c r="G14">
        <f t="shared" si="2"/>
        <v>0</v>
      </c>
      <c r="H14">
        <f t="shared" si="3"/>
        <v>0.46299483648881185</v>
      </c>
      <c r="I14">
        <f t="shared" si="4"/>
        <v>1</v>
      </c>
      <c r="J14">
        <f t="shared" si="5"/>
        <v>0.48766494549627065</v>
      </c>
      <c r="K14" s="2">
        <f t="shared" si="6"/>
        <v>5.8519793459552473E-2</v>
      </c>
    </row>
    <row r="15" spans="1:11" x14ac:dyDescent="0.2">
      <c r="A15" s="1" t="s">
        <v>19</v>
      </c>
      <c r="B15" s="3">
        <v>754.8</v>
      </c>
      <c r="C15" s="3">
        <v>796.9</v>
      </c>
      <c r="D15" s="3">
        <v>827.1</v>
      </c>
      <c r="E15">
        <f t="shared" si="0"/>
        <v>754.8</v>
      </c>
      <c r="F15">
        <f t="shared" si="1"/>
        <v>827.1</v>
      </c>
      <c r="G15">
        <f t="shared" si="2"/>
        <v>0</v>
      </c>
      <c r="H15">
        <f t="shared" si="3"/>
        <v>0.5822959889349929</v>
      </c>
      <c r="I15">
        <f t="shared" si="4"/>
        <v>1</v>
      </c>
      <c r="J15">
        <f t="shared" si="5"/>
        <v>0.52743199631166426</v>
      </c>
      <c r="K15" s="2">
        <f t="shared" si="6"/>
        <v>6.3291839557399712E-2</v>
      </c>
    </row>
    <row r="16" spans="1:11" x14ac:dyDescent="0.2">
      <c r="A16" s="1" t="s">
        <v>20</v>
      </c>
      <c r="B16" s="3">
        <v>5698.6</v>
      </c>
      <c r="C16" s="3">
        <v>5811</v>
      </c>
      <c r="D16" s="3">
        <v>6032.8</v>
      </c>
      <c r="E16">
        <f t="shared" si="0"/>
        <v>5698.6</v>
      </c>
      <c r="F16">
        <f t="shared" si="1"/>
        <v>6032.8</v>
      </c>
      <c r="G16">
        <f t="shared" si="2"/>
        <v>0</v>
      </c>
      <c r="H16">
        <f t="shared" si="3"/>
        <v>0.33632555356074118</v>
      </c>
      <c r="I16">
        <f t="shared" si="4"/>
        <v>1</v>
      </c>
      <c r="J16">
        <f t="shared" si="5"/>
        <v>0.44544185118691376</v>
      </c>
      <c r="K16" s="2">
        <f t="shared" si="6"/>
        <v>5.3453022142429647E-2</v>
      </c>
    </row>
    <row r="17" spans="1:11" x14ac:dyDescent="0.2">
      <c r="A17" s="1" t="s">
        <v>21</v>
      </c>
      <c r="B17" s="3">
        <v>2994.1</v>
      </c>
      <c r="C17" s="3">
        <v>3084.7</v>
      </c>
      <c r="D17" s="3">
        <v>3193.6</v>
      </c>
      <c r="E17">
        <f t="shared" si="0"/>
        <v>2994.1</v>
      </c>
      <c r="F17">
        <f t="shared" si="1"/>
        <v>3193.6</v>
      </c>
      <c r="G17">
        <f t="shared" si="2"/>
        <v>0</v>
      </c>
      <c r="H17">
        <f t="shared" si="3"/>
        <v>0.45413533834586423</v>
      </c>
      <c r="I17">
        <f t="shared" si="4"/>
        <v>1</v>
      </c>
      <c r="J17">
        <f t="shared" si="5"/>
        <v>0.48471177944862137</v>
      </c>
      <c r="K17" s="2">
        <f t="shared" si="6"/>
        <v>5.8165413533834559E-2</v>
      </c>
    </row>
    <row r="18" spans="1:11" x14ac:dyDescent="0.2">
      <c r="A18" s="1" t="s">
        <v>22</v>
      </c>
      <c r="B18" s="3">
        <v>1508.6</v>
      </c>
      <c r="C18" s="3">
        <v>1539</v>
      </c>
      <c r="D18" s="3">
        <v>1570.3</v>
      </c>
      <c r="E18">
        <f t="shared" si="0"/>
        <v>1508.6</v>
      </c>
      <c r="F18">
        <f t="shared" si="1"/>
        <v>1570.3</v>
      </c>
      <c r="G18">
        <f t="shared" si="2"/>
        <v>0</v>
      </c>
      <c r="H18">
        <f t="shared" si="3"/>
        <v>0.49270664505672723</v>
      </c>
      <c r="I18">
        <f t="shared" si="4"/>
        <v>1</v>
      </c>
      <c r="J18">
        <f t="shared" si="5"/>
        <v>0.49756888168557573</v>
      </c>
      <c r="K18" s="2">
        <f t="shared" si="6"/>
        <v>5.9708265802269088E-2</v>
      </c>
    </row>
    <row r="19" spans="1:11" x14ac:dyDescent="0.2">
      <c r="A19" s="1" t="s">
        <v>23</v>
      </c>
      <c r="B19" s="3">
        <v>1358.9</v>
      </c>
      <c r="C19" s="3">
        <v>1379.8</v>
      </c>
      <c r="D19" s="3">
        <v>1418.6</v>
      </c>
      <c r="E19">
        <f t="shared" si="0"/>
        <v>1358.9</v>
      </c>
      <c r="F19">
        <f t="shared" si="1"/>
        <v>1418.6</v>
      </c>
      <c r="G19">
        <f t="shared" si="2"/>
        <v>0</v>
      </c>
      <c r="H19">
        <f t="shared" si="3"/>
        <v>0.3500837520938011</v>
      </c>
      <c r="I19">
        <f t="shared" si="4"/>
        <v>1</v>
      </c>
      <c r="J19">
        <f t="shared" si="5"/>
        <v>0.4500279173646004</v>
      </c>
      <c r="K19" s="2">
        <f t="shared" si="6"/>
        <v>5.4003350083752046E-2</v>
      </c>
    </row>
    <row r="20" spans="1:11" x14ac:dyDescent="0.2">
      <c r="A20" s="1" t="s">
        <v>24</v>
      </c>
      <c r="B20" s="3">
        <v>1838</v>
      </c>
      <c r="C20" s="3">
        <v>1903.4</v>
      </c>
      <c r="D20" s="3">
        <v>1961.4</v>
      </c>
      <c r="E20">
        <f t="shared" si="0"/>
        <v>1838</v>
      </c>
      <c r="F20">
        <f t="shared" si="1"/>
        <v>1961.4</v>
      </c>
      <c r="G20">
        <f t="shared" si="2"/>
        <v>0</v>
      </c>
      <c r="H20">
        <f t="shared" si="3"/>
        <v>0.52998379254457084</v>
      </c>
      <c r="I20">
        <f t="shared" si="4"/>
        <v>1</v>
      </c>
      <c r="J20">
        <f t="shared" si="5"/>
        <v>0.50999459751485698</v>
      </c>
      <c r="K20" s="2">
        <f t="shared" si="6"/>
        <v>6.1199351701782839E-2</v>
      </c>
    </row>
    <row r="21" spans="1:11" x14ac:dyDescent="0.2">
      <c r="A21" s="1" t="s">
        <v>25</v>
      </c>
      <c r="B21" s="3">
        <v>1843.6</v>
      </c>
      <c r="C21" s="3">
        <v>1877.1</v>
      </c>
      <c r="D21" s="3">
        <v>1920.2</v>
      </c>
      <c r="E21">
        <f t="shared" si="0"/>
        <v>1843.6</v>
      </c>
      <c r="F21">
        <f t="shared" si="1"/>
        <v>1920.2</v>
      </c>
      <c r="G21">
        <f t="shared" si="2"/>
        <v>0</v>
      </c>
      <c r="H21">
        <f t="shared" si="3"/>
        <v>0.43733681462140916</v>
      </c>
      <c r="I21">
        <f t="shared" si="4"/>
        <v>1</v>
      </c>
      <c r="J21">
        <f t="shared" si="5"/>
        <v>0.4791122715404697</v>
      </c>
      <c r="K21" s="2">
        <f t="shared" si="6"/>
        <v>5.7493472584856362E-2</v>
      </c>
    </row>
    <row r="22" spans="1:11" x14ac:dyDescent="0.2">
      <c r="A22" s="1" t="s">
        <v>26</v>
      </c>
      <c r="B22" s="3">
        <v>598.9</v>
      </c>
      <c r="C22" s="3">
        <v>623.5</v>
      </c>
      <c r="D22" s="3">
        <v>638.70000000000005</v>
      </c>
      <c r="E22">
        <f t="shared" si="0"/>
        <v>598.9</v>
      </c>
      <c r="F22">
        <f t="shared" si="1"/>
        <v>638.70000000000005</v>
      </c>
      <c r="G22">
        <f t="shared" si="2"/>
        <v>0</v>
      </c>
      <c r="H22">
        <f t="shared" si="3"/>
        <v>0.61809045226130599</v>
      </c>
      <c r="I22">
        <f t="shared" si="4"/>
        <v>1</v>
      </c>
      <c r="J22">
        <f t="shared" si="5"/>
        <v>0.539363484087102</v>
      </c>
      <c r="K22" s="2">
        <f t="shared" si="6"/>
        <v>6.472361809045224E-2</v>
      </c>
    </row>
    <row r="23" spans="1:11" x14ac:dyDescent="0.2">
      <c r="A23" s="1" t="s">
        <v>27</v>
      </c>
      <c r="B23" s="3">
        <v>2580.1999999999998</v>
      </c>
      <c r="C23" s="3">
        <v>2648.7</v>
      </c>
      <c r="D23" s="3">
        <v>2708.8</v>
      </c>
      <c r="E23">
        <f t="shared" si="0"/>
        <v>2580.1999999999998</v>
      </c>
      <c r="F23">
        <f t="shared" si="1"/>
        <v>2708.8</v>
      </c>
      <c r="G23">
        <f t="shared" si="2"/>
        <v>0</v>
      </c>
      <c r="H23">
        <f t="shared" si="3"/>
        <v>0.53265940902021625</v>
      </c>
      <c r="I23">
        <f t="shared" si="4"/>
        <v>1</v>
      </c>
      <c r="J23">
        <f t="shared" si="5"/>
        <v>0.51088646967340534</v>
      </c>
      <c r="K23" s="2">
        <f t="shared" si="6"/>
        <v>6.1306376360808636E-2</v>
      </c>
    </row>
    <row r="24" spans="1:11" x14ac:dyDescent="0.2">
      <c r="A24" s="1" t="s">
        <v>28</v>
      </c>
      <c r="B24" s="3">
        <v>3402</v>
      </c>
      <c r="C24" s="3">
        <v>3532.4</v>
      </c>
      <c r="D24" s="3">
        <v>3675.7</v>
      </c>
      <c r="E24">
        <f t="shared" si="0"/>
        <v>3402</v>
      </c>
      <c r="F24">
        <f t="shared" si="1"/>
        <v>3675.7</v>
      </c>
      <c r="G24">
        <f t="shared" si="2"/>
        <v>0</v>
      </c>
      <c r="H24">
        <f t="shared" si="3"/>
        <v>0.47643405188162286</v>
      </c>
      <c r="I24">
        <f t="shared" si="4"/>
        <v>1</v>
      </c>
      <c r="J24">
        <f t="shared" si="5"/>
        <v>0.49214468396054095</v>
      </c>
      <c r="K24" s="2">
        <f t="shared" si="6"/>
        <v>5.9057362075264914E-2</v>
      </c>
    </row>
    <row r="25" spans="1:11" x14ac:dyDescent="0.2">
      <c r="A25" s="1" t="s">
        <v>29</v>
      </c>
      <c r="B25" s="3">
        <v>4039.3</v>
      </c>
      <c r="C25" s="3">
        <v>4199</v>
      </c>
      <c r="D25" s="3">
        <v>4362.2</v>
      </c>
      <c r="E25">
        <f t="shared" si="0"/>
        <v>4039.3</v>
      </c>
      <c r="F25">
        <f t="shared" si="1"/>
        <v>4362.2</v>
      </c>
      <c r="G25">
        <f t="shared" si="2"/>
        <v>0</v>
      </c>
      <c r="H25">
        <f t="shared" si="3"/>
        <v>0.49458036543821615</v>
      </c>
      <c r="I25">
        <f t="shared" si="4"/>
        <v>1</v>
      </c>
      <c r="J25">
        <f t="shared" si="5"/>
        <v>0.49819345514607205</v>
      </c>
      <c r="K25" s="2">
        <f t="shared" si="6"/>
        <v>5.9783214617528641E-2</v>
      </c>
    </row>
    <row r="26" spans="1:11" x14ac:dyDescent="0.2">
      <c r="A26" s="1" t="s">
        <v>30</v>
      </c>
      <c r="B26" s="3">
        <v>2785.5</v>
      </c>
      <c r="C26" s="3">
        <v>2854.7</v>
      </c>
      <c r="D26" s="3">
        <v>2933.7</v>
      </c>
      <c r="E26">
        <f t="shared" si="0"/>
        <v>2785.5</v>
      </c>
      <c r="F26">
        <f t="shared" si="1"/>
        <v>2933.7</v>
      </c>
      <c r="G26">
        <f t="shared" si="2"/>
        <v>0</v>
      </c>
      <c r="H26">
        <f t="shared" si="3"/>
        <v>0.46693657219972945</v>
      </c>
      <c r="I26">
        <f t="shared" si="4"/>
        <v>1</v>
      </c>
      <c r="J26">
        <f t="shared" si="5"/>
        <v>0.48897885739990982</v>
      </c>
      <c r="K26" s="2">
        <f t="shared" si="6"/>
        <v>5.8677462887989175E-2</v>
      </c>
    </row>
    <row r="27" spans="1:11" x14ac:dyDescent="0.2">
      <c r="A27" s="1" t="s">
        <v>31</v>
      </c>
      <c r="B27" s="3">
        <v>1109.3</v>
      </c>
      <c r="C27" s="3">
        <v>1137.5999999999999</v>
      </c>
      <c r="D27" s="3">
        <v>1164.8</v>
      </c>
      <c r="E27">
        <f t="shared" si="0"/>
        <v>1109.3</v>
      </c>
      <c r="F27">
        <f t="shared" si="1"/>
        <v>1164.8</v>
      </c>
      <c r="G27">
        <f t="shared" si="2"/>
        <v>0</v>
      </c>
      <c r="H27">
        <f t="shared" si="3"/>
        <v>0.50990990990990914</v>
      </c>
      <c r="I27">
        <f t="shared" si="4"/>
        <v>1</v>
      </c>
      <c r="J27">
        <f t="shared" si="5"/>
        <v>0.50330330330330308</v>
      </c>
      <c r="K27" s="2">
        <f t="shared" si="6"/>
        <v>6.0396396396396365E-2</v>
      </c>
    </row>
    <row r="28" spans="1:11" x14ac:dyDescent="0.2">
      <c r="A28" s="1" t="s">
        <v>32</v>
      </c>
      <c r="B28" s="3">
        <v>2776.1</v>
      </c>
      <c r="C28" s="3">
        <v>2844.3</v>
      </c>
      <c r="D28" s="3">
        <v>2927.9</v>
      </c>
      <c r="E28">
        <f t="shared" si="0"/>
        <v>2776.1</v>
      </c>
      <c r="F28">
        <f t="shared" si="1"/>
        <v>2927.9</v>
      </c>
      <c r="G28">
        <f t="shared" si="2"/>
        <v>0</v>
      </c>
      <c r="H28">
        <f t="shared" si="3"/>
        <v>0.44927536231884185</v>
      </c>
      <c r="I28">
        <f t="shared" si="4"/>
        <v>1</v>
      </c>
      <c r="J28">
        <f t="shared" si="5"/>
        <v>0.48309178743961395</v>
      </c>
      <c r="K28" s="2">
        <f t="shared" si="6"/>
        <v>5.7971014492753672E-2</v>
      </c>
    </row>
    <row r="29" spans="1:11" x14ac:dyDescent="0.2">
      <c r="A29" s="1" t="s">
        <v>33</v>
      </c>
      <c r="B29" s="3">
        <v>470.3</v>
      </c>
      <c r="C29" s="3">
        <v>492.1</v>
      </c>
      <c r="D29" s="3">
        <v>509.6</v>
      </c>
      <c r="E29">
        <f t="shared" si="0"/>
        <v>470.3</v>
      </c>
      <c r="F29">
        <f t="shared" si="1"/>
        <v>509.6</v>
      </c>
      <c r="G29">
        <f t="shared" si="2"/>
        <v>0</v>
      </c>
      <c r="H29">
        <f t="shared" si="3"/>
        <v>0.55470737913486023</v>
      </c>
      <c r="I29">
        <f t="shared" si="4"/>
        <v>1</v>
      </c>
      <c r="J29">
        <f t="shared" si="5"/>
        <v>0.51823579304495337</v>
      </c>
      <c r="K29" s="2">
        <f t="shared" si="6"/>
        <v>6.2188295165394404E-2</v>
      </c>
    </row>
    <row r="30" spans="1:11" x14ac:dyDescent="0.2">
      <c r="A30" s="1" t="s">
        <v>34</v>
      </c>
      <c r="B30" s="3">
        <v>988.3</v>
      </c>
      <c r="C30" s="3">
        <v>1007.2</v>
      </c>
      <c r="D30" s="3">
        <v>1026</v>
      </c>
      <c r="E30">
        <f t="shared" si="0"/>
        <v>988.3</v>
      </c>
      <c r="F30">
        <f t="shared" si="1"/>
        <v>1026</v>
      </c>
      <c r="G30">
        <f t="shared" si="2"/>
        <v>0</v>
      </c>
      <c r="H30">
        <f t="shared" si="3"/>
        <v>0.50132625994695146</v>
      </c>
      <c r="I30">
        <f t="shared" si="4"/>
        <v>1</v>
      </c>
      <c r="J30">
        <f t="shared" si="5"/>
        <v>0.50044208664898382</v>
      </c>
      <c r="K30" s="2">
        <f t="shared" si="6"/>
        <v>6.0053050397878054E-2</v>
      </c>
    </row>
    <row r="31" spans="1:11" x14ac:dyDescent="0.2">
      <c r="A31" s="1" t="s">
        <v>35</v>
      </c>
      <c r="B31" s="3">
        <v>1281.7</v>
      </c>
      <c r="C31" s="3">
        <v>1374.2</v>
      </c>
      <c r="D31" s="3">
        <v>1490.6</v>
      </c>
      <c r="E31">
        <f t="shared" si="0"/>
        <v>1281.7</v>
      </c>
      <c r="F31">
        <f t="shared" si="1"/>
        <v>1490.6</v>
      </c>
      <c r="G31">
        <f t="shared" si="2"/>
        <v>0</v>
      </c>
      <c r="H31">
        <f t="shared" si="3"/>
        <v>0.44279559597893758</v>
      </c>
      <c r="I31">
        <f t="shared" si="4"/>
        <v>1</v>
      </c>
      <c r="J31">
        <f t="shared" si="5"/>
        <v>0.48093186532631255</v>
      </c>
      <c r="K31" s="2">
        <f t="shared" si="6"/>
        <v>5.7711823839157503E-2</v>
      </c>
    </row>
    <row r="32" spans="1:11" x14ac:dyDescent="0.2">
      <c r="A32" s="1" t="s">
        <v>36</v>
      </c>
      <c r="B32" s="3">
        <v>639.5</v>
      </c>
      <c r="C32" s="3">
        <v>663.1</v>
      </c>
      <c r="D32" s="3">
        <v>686</v>
      </c>
      <c r="E32">
        <f t="shared" si="0"/>
        <v>639.5</v>
      </c>
      <c r="F32">
        <f t="shared" si="1"/>
        <v>686</v>
      </c>
      <c r="G32">
        <f t="shared" si="2"/>
        <v>0</v>
      </c>
      <c r="H32">
        <f t="shared" si="3"/>
        <v>0.50752688172043059</v>
      </c>
      <c r="I32">
        <f t="shared" si="4"/>
        <v>1</v>
      </c>
      <c r="J32">
        <f t="shared" si="5"/>
        <v>0.50250896057347683</v>
      </c>
      <c r="K32" s="2">
        <f t="shared" si="6"/>
        <v>6.0301075268817214E-2</v>
      </c>
    </row>
    <row r="33" spans="1:11" x14ac:dyDescent="0.2">
      <c r="A33" s="1" t="s">
        <v>37</v>
      </c>
      <c r="B33" s="3">
        <v>3859.4</v>
      </c>
      <c r="C33" s="3">
        <v>4039.3</v>
      </c>
      <c r="D33" s="3">
        <v>4248.1000000000004</v>
      </c>
      <c r="E33">
        <f t="shared" si="0"/>
        <v>3859.4</v>
      </c>
      <c r="F33">
        <f t="shared" si="1"/>
        <v>4248.1000000000004</v>
      </c>
      <c r="G33">
        <f t="shared" si="2"/>
        <v>0</v>
      </c>
      <c r="H33">
        <f t="shared" si="3"/>
        <v>0.46282480061744269</v>
      </c>
      <c r="I33">
        <f t="shared" si="4"/>
        <v>1</v>
      </c>
      <c r="J33">
        <f t="shared" si="5"/>
        <v>0.48760826687248088</v>
      </c>
      <c r="K33" s="2">
        <f t="shared" si="6"/>
        <v>5.8512992024697702E-2</v>
      </c>
    </row>
    <row r="34" spans="1:11" x14ac:dyDescent="0.2">
      <c r="A34" s="1" t="s">
        <v>38</v>
      </c>
      <c r="B34" s="3">
        <v>799.7</v>
      </c>
      <c r="C34" s="3">
        <v>815.4</v>
      </c>
      <c r="D34" s="3">
        <v>846.9</v>
      </c>
      <c r="E34">
        <f t="shared" si="0"/>
        <v>799.7</v>
      </c>
      <c r="F34">
        <f t="shared" si="1"/>
        <v>846.9</v>
      </c>
      <c r="G34">
        <f t="shared" si="2"/>
        <v>0</v>
      </c>
      <c r="H34">
        <f t="shared" si="3"/>
        <v>0.33262711864406685</v>
      </c>
      <c r="I34">
        <f t="shared" si="4"/>
        <v>1</v>
      </c>
      <c r="J34">
        <f t="shared" si="5"/>
        <v>0.44420903954802227</v>
      </c>
      <c r="K34" s="2">
        <f t="shared" si="6"/>
        <v>5.3305084745762669E-2</v>
      </c>
    </row>
    <row r="35" spans="1:11" x14ac:dyDescent="0.2">
      <c r="A35" s="1" t="s">
        <v>39</v>
      </c>
      <c r="B35" s="3">
        <v>8813.7999999999993</v>
      </c>
      <c r="C35" s="3">
        <v>9062.2000000000007</v>
      </c>
      <c r="D35" s="3">
        <v>9518.7999999999993</v>
      </c>
      <c r="E35">
        <f t="shared" si="0"/>
        <v>8813.7999999999993</v>
      </c>
      <c r="F35">
        <f t="shared" si="1"/>
        <v>9518.7999999999993</v>
      </c>
      <c r="G35">
        <f t="shared" si="2"/>
        <v>0</v>
      </c>
      <c r="H35">
        <f t="shared" si="3"/>
        <v>0.35234042553191697</v>
      </c>
      <c r="I35">
        <f t="shared" si="4"/>
        <v>1</v>
      </c>
      <c r="J35">
        <f t="shared" si="5"/>
        <v>0.4507801418439723</v>
      </c>
      <c r="K35" s="2">
        <f t="shared" si="6"/>
        <v>5.4093617021276671E-2</v>
      </c>
    </row>
    <row r="36" spans="1:11" x14ac:dyDescent="0.2">
      <c r="A36" s="1" t="s">
        <v>40</v>
      </c>
      <c r="B36" s="3">
        <v>4404.6000000000004</v>
      </c>
      <c r="C36" s="3">
        <v>4602</v>
      </c>
      <c r="D36" s="3">
        <v>4797.2</v>
      </c>
      <c r="E36">
        <f t="shared" si="0"/>
        <v>4404.6000000000004</v>
      </c>
      <c r="F36">
        <f t="shared" si="1"/>
        <v>4797.2</v>
      </c>
      <c r="G36">
        <f t="shared" si="2"/>
        <v>0</v>
      </c>
      <c r="H36">
        <f t="shared" si="3"/>
        <v>0.50280183392766153</v>
      </c>
      <c r="I36">
        <f t="shared" si="4"/>
        <v>1</v>
      </c>
      <c r="J36">
        <f t="shared" si="5"/>
        <v>0.50093394464255381</v>
      </c>
      <c r="K36" s="2">
        <f t="shared" si="6"/>
        <v>6.0112073357106457E-2</v>
      </c>
    </row>
    <row r="37" spans="1:11" x14ac:dyDescent="0.2">
      <c r="A37" s="1" t="s">
        <v>41</v>
      </c>
      <c r="B37" s="3">
        <v>412.4</v>
      </c>
      <c r="C37" s="3">
        <v>417</v>
      </c>
      <c r="D37" s="3">
        <v>427.2</v>
      </c>
      <c r="E37">
        <f t="shared" si="0"/>
        <v>412.4</v>
      </c>
      <c r="F37">
        <f t="shared" si="1"/>
        <v>427.2</v>
      </c>
      <c r="G37">
        <f t="shared" si="2"/>
        <v>0</v>
      </c>
      <c r="H37">
        <f t="shared" si="3"/>
        <v>0.31081081081081213</v>
      </c>
      <c r="I37">
        <f t="shared" si="4"/>
        <v>1</v>
      </c>
      <c r="J37">
        <f t="shared" si="5"/>
        <v>0.43693693693693736</v>
      </c>
      <c r="K37" s="2">
        <f t="shared" si="6"/>
        <v>5.243243243243248E-2</v>
      </c>
    </row>
    <row r="38" spans="1:11" x14ac:dyDescent="0.2">
      <c r="A38" s="1" t="s">
        <v>42</v>
      </c>
      <c r="B38" s="3">
        <v>5263.2</v>
      </c>
      <c r="C38" s="3">
        <v>5387.7</v>
      </c>
      <c r="D38" s="3">
        <v>5529.3</v>
      </c>
      <c r="E38">
        <f t="shared" si="0"/>
        <v>5263.2</v>
      </c>
      <c r="F38">
        <f t="shared" si="1"/>
        <v>5529.3</v>
      </c>
      <c r="G38">
        <f t="shared" si="2"/>
        <v>0</v>
      </c>
      <c r="H38">
        <f t="shared" si="3"/>
        <v>0.46786922209695542</v>
      </c>
      <c r="I38">
        <f t="shared" si="4"/>
        <v>1</v>
      </c>
      <c r="J38">
        <f t="shared" si="5"/>
        <v>0.48928974069898512</v>
      </c>
      <c r="K38" s="2">
        <f t="shared" si="6"/>
        <v>5.8714768883878214E-2</v>
      </c>
    </row>
    <row r="39" spans="1:11" x14ac:dyDescent="0.2">
      <c r="A39" s="1" t="s">
        <v>43</v>
      </c>
      <c r="B39" s="3">
        <v>1627.6</v>
      </c>
      <c r="C39" s="3">
        <v>1649.9</v>
      </c>
      <c r="D39" s="3">
        <v>1697.8</v>
      </c>
      <c r="E39">
        <f t="shared" si="0"/>
        <v>1627.6</v>
      </c>
      <c r="F39">
        <f t="shared" si="1"/>
        <v>1697.8</v>
      </c>
      <c r="G39">
        <f t="shared" si="2"/>
        <v>0</v>
      </c>
      <c r="H39">
        <f t="shared" si="3"/>
        <v>0.31766381766382007</v>
      </c>
      <c r="I39">
        <f t="shared" si="4"/>
        <v>1</v>
      </c>
      <c r="J39">
        <f t="shared" si="5"/>
        <v>0.43922127255460669</v>
      </c>
      <c r="K39" s="2">
        <f t="shared" si="6"/>
        <v>5.2706552706552799E-2</v>
      </c>
    </row>
    <row r="40" spans="1:11" x14ac:dyDescent="0.2">
      <c r="A40" s="1" t="s">
        <v>44</v>
      </c>
      <c r="B40" s="3">
        <v>1831.2</v>
      </c>
      <c r="C40" s="3">
        <v>1875.6</v>
      </c>
      <c r="D40" s="3">
        <v>1949.3</v>
      </c>
      <c r="E40">
        <f t="shared" si="0"/>
        <v>1831.2</v>
      </c>
      <c r="F40">
        <f t="shared" si="1"/>
        <v>1949.3</v>
      </c>
      <c r="G40">
        <f t="shared" si="2"/>
        <v>0</v>
      </c>
      <c r="H40">
        <f t="shared" si="3"/>
        <v>0.37595258255715408</v>
      </c>
      <c r="I40">
        <f t="shared" si="4"/>
        <v>1</v>
      </c>
      <c r="J40">
        <f t="shared" si="5"/>
        <v>0.45865086085238471</v>
      </c>
      <c r="K40" s="2">
        <f t="shared" si="6"/>
        <v>5.5038103302286166E-2</v>
      </c>
    </row>
    <row r="41" spans="1:11" x14ac:dyDescent="0.2">
      <c r="A41" s="1" t="s">
        <v>45</v>
      </c>
      <c r="B41" s="3">
        <v>5604.8</v>
      </c>
      <c r="C41" s="3">
        <v>5760.3</v>
      </c>
      <c r="D41" s="3">
        <v>5987.4</v>
      </c>
      <c r="E41">
        <f t="shared" si="0"/>
        <v>5604.8</v>
      </c>
      <c r="F41">
        <f t="shared" si="1"/>
        <v>5987.4</v>
      </c>
      <c r="G41">
        <f t="shared" si="2"/>
        <v>0</v>
      </c>
      <c r="H41">
        <f t="shared" si="3"/>
        <v>0.40642969158390019</v>
      </c>
      <c r="I41">
        <f t="shared" si="4"/>
        <v>1</v>
      </c>
      <c r="J41">
        <f t="shared" si="5"/>
        <v>0.46880989719463334</v>
      </c>
      <c r="K41" s="2">
        <f t="shared" si="6"/>
        <v>5.6257187663355995E-2</v>
      </c>
    </row>
    <row r="42" spans="1:11" x14ac:dyDescent="0.2">
      <c r="A42" s="1" t="s">
        <v>46</v>
      </c>
      <c r="B42" s="3">
        <v>461.5</v>
      </c>
      <c r="C42" s="3">
        <v>479.5</v>
      </c>
      <c r="D42" s="3">
        <v>495.8</v>
      </c>
      <c r="E42">
        <f t="shared" si="0"/>
        <v>461.5</v>
      </c>
      <c r="F42">
        <f t="shared" si="1"/>
        <v>495.8</v>
      </c>
      <c r="G42">
        <f t="shared" si="2"/>
        <v>0</v>
      </c>
      <c r="H42">
        <f t="shared" si="3"/>
        <v>0.52478134110787156</v>
      </c>
      <c r="I42">
        <f t="shared" si="4"/>
        <v>1</v>
      </c>
      <c r="J42">
        <f t="shared" si="5"/>
        <v>0.50826044703595719</v>
      </c>
      <c r="K42" s="2">
        <f t="shared" si="6"/>
        <v>6.0991253644314861E-2</v>
      </c>
    </row>
    <row r="43" spans="1:11" x14ac:dyDescent="0.2">
      <c r="A43" s="1" t="s">
        <v>47</v>
      </c>
      <c r="B43" s="3">
        <v>2082.3000000000002</v>
      </c>
      <c r="C43" s="3">
        <v>2154.6</v>
      </c>
      <c r="D43" s="3">
        <v>2243.5</v>
      </c>
      <c r="E43">
        <f t="shared" si="0"/>
        <v>2082.3000000000002</v>
      </c>
      <c r="F43">
        <f t="shared" si="1"/>
        <v>2243.5</v>
      </c>
      <c r="G43">
        <f t="shared" si="2"/>
        <v>0</v>
      </c>
      <c r="H43">
        <f t="shared" si="3"/>
        <v>0.44851116625310056</v>
      </c>
      <c r="I43">
        <f t="shared" si="4"/>
        <v>1</v>
      </c>
      <c r="J43">
        <f t="shared" si="5"/>
        <v>0.48283705541770017</v>
      </c>
      <c r="K43" s="2">
        <f t="shared" si="6"/>
        <v>5.7940446650124017E-2</v>
      </c>
    </row>
    <row r="44" spans="1:11" x14ac:dyDescent="0.2">
      <c r="A44" s="1" t="s">
        <v>48</v>
      </c>
      <c r="B44" s="3">
        <v>426.2</v>
      </c>
      <c r="C44" s="3">
        <v>440.4</v>
      </c>
      <c r="D44" s="3">
        <v>452.5</v>
      </c>
      <c r="E44">
        <f t="shared" si="0"/>
        <v>426.2</v>
      </c>
      <c r="F44">
        <f t="shared" si="1"/>
        <v>452.5</v>
      </c>
      <c r="G44">
        <f t="shared" si="2"/>
        <v>0</v>
      </c>
      <c r="H44">
        <f t="shared" si="3"/>
        <v>0.53992395437262286</v>
      </c>
      <c r="I44">
        <f t="shared" si="4"/>
        <v>1</v>
      </c>
      <c r="J44">
        <f t="shared" si="5"/>
        <v>0.51330798479087425</v>
      </c>
      <c r="K44" s="2">
        <f t="shared" si="6"/>
        <v>6.159695817490491E-2</v>
      </c>
    </row>
    <row r="45" spans="1:11" x14ac:dyDescent="0.2">
      <c r="A45" s="1" t="s">
        <v>49</v>
      </c>
      <c r="B45" s="3">
        <v>3004.5</v>
      </c>
      <c r="C45" s="3">
        <v>3103.5</v>
      </c>
      <c r="D45" s="3">
        <v>3244.8</v>
      </c>
      <c r="E45">
        <f t="shared" si="0"/>
        <v>3004.5</v>
      </c>
      <c r="F45">
        <f t="shared" si="1"/>
        <v>3244.8</v>
      </c>
      <c r="G45">
        <f t="shared" si="2"/>
        <v>0</v>
      </c>
      <c r="H45">
        <f t="shared" si="3"/>
        <v>0.41198501872659143</v>
      </c>
      <c r="I45">
        <f t="shared" si="4"/>
        <v>1</v>
      </c>
      <c r="J45">
        <f t="shared" si="5"/>
        <v>0.47066167290886379</v>
      </c>
      <c r="K45" s="2">
        <f t="shared" si="6"/>
        <v>5.647940074906365E-2</v>
      </c>
    </row>
    <row r="46" spans="1:11" x14ac:dyDescent="0.2">
      <c r="A46" s="1" t="s">
        <v>50</v>
      </c>
      <c r="B46" s="3">
        <v>12275.5</v>
      </c>
      <c r="C46" s="3">
        <v>12722.8</v>
      </c>
      <c r="D46" s="3">
        <v>13458.6</v>
      </c>
      <c r="E46">
        <f t="shared" si="0"/>
        <v>12275.5</v>
      </c>
      <c r="F46">
        <f t="shared" si="1"/>
        <v>13458.6</v>
      </c>
      <c r="G46">
        <f t="shared" si="2"/>
        <v>0</v>
      </c>
      <c r="H46">
        <f t="shared" si="3"/>
        <v>0.37807454991124939</v>
      </c>
      <c r="I46">
        <f t="shared" si="4"/>
        <v>1</v>
      </c>
      <c r="J46">
        <f t="shared" si="5"/>
        <v>0.45935818330374983</v>
      </c>
      <c r="K46" s="2">
        <f t="shared" si="6"/>
        <v>5.512298199644998E-2</v>
      </c>
    </row>
    <row r="47" spans="1:11" x14ac:dyDescent="0.2">
      <c r="A47" s="1" t="s">
        <v>51</v>
      </c>
      <c r="B47" s="3">
        <v>1535.6</v>
      </c>
      <c r="C47" s="3">
        <v>1613.1</v>
      </c>
      <c r="D47" s="3">
        <v>1678.9</v>
      </c>
      <c r="E47">
        <f t="shared" si="0"/>
        <v>1535.6</v>
      </c>
      <c r="F47">
        <f t="shared" si="1"/>
        <v>1678.9</v>
      </c>
      <c r="G47">
        <f t="shared" si="2"/>
        <v>0</v>
      </c>
      <c r="H47">
        <f t="shared" si="3"/>
        <v>0.54082344731332799</v>
      </c>
      <c r="I47">
        <f t="shared" si="4"/>
        <v>1</v>
      </c>
      <c r="J47">
        <f t="shared" si="5"/>
        <v>0.51360781577110937</v>
      </c>
      <c r="K47" s="2">
        <f t="shared" si="6"/>
        <v>6.1632937892533123E-2</v>
      </c>
    </row>
    <row r="48" spans="1:11" x14ac:dyDescent="0.2">
      <c r="A48" s="1" t="s">
        <v>52</v>
      </c>
      <c r="B48" s="3">
        <v>287</v>
      </c>
      <c r="C48" s="3">
        <v>294.7</v>
      </c>
      <c r="D48" s="3">
        <v>303.60000000000002</v>
      </c>
      <c r="E48">
        <f t="shared" si="0"/>
        <v>287</v>
      </c>
      <c r="F48">
        <f t="shared" si="1"/>
        <v>303.60000000000002</v>
      </c>
      <c r="G48">
        <f t="shared" si="2"/>
        <v>0</v>
      </c>
      <c r="H48">
        <f t="shared" si="3"/>
        <v>0.46385542168674565</v>
      </c>
      <c r="I48">
        <f t="shared" si="4"/>
        <v>1</v>
      </c>
      <c r="J48">
        <f t="shared" si="5"/>
        <v>0.48795180722891524</v>
      </c>
      <c r="K48" s="2">
        <f t="shared" si="6"/>
        <v>5.8554216867469824E-2</v>
      </c>
    </row>
    <row r="49" spans="1:11" x14ac:dyDescent="0.2">
      <c r="A49" s="1" t="s">
        <v>53</v>
      </c>
      <c r="B49" s="3">
        <v>3858.3</v>
      </c>
      <c r="C49" s="3">
        <v>3951.2</v>
      </c>
      <c r="D49" s="3">
        <v>4069.3</v>
      </c>
      <c r="E49">
        <f t="shared" si="0"/>
        <v>3858.3</v>
      </c>
      <c r="F49">
        <f t="shared" si="1"/>
        <v>4069.3</v>
      </c>
      <c r="G49">
        <f t="shared" si="2"/>
        <v>0</v>
      </c>
      <c r="H49">
        <f t="shared" si="3"/>
        <v>0.44028436018957173</v>
      </c>
      <c r="I49">
        <f t="shared" si="4"/>
        <v>1</v>
      </c>
      <c r="J49">
        <f t="shared" si="5"/>
        <v>0.48009478672985723</v>
      </c>
      <c r="K49" s="2">
        <f t="shared" si="6"/>
        <v>5.7611374407582863E-2</v>
      </c>
    </row>
    <row r="50" spans="1:11" x14ac:dyDescent="0.2">
      <c r="A50" s="1" t="s">
        <v>54</v>
      </c>
      <c r="B50" s="3">
        <v>3282.2</v>
      </c>
      <c r="C50" s="3">
        <v>3370</v>
      </c>
      <c r="D50" s="3">
        <v>3529.5</v>
      </c>
      <c r="E50">
        <f t="shared" si="0"/>
        <v>3282.2</v>
      </c>
      <c r="F50">
        <f t="shared" si="1"/>
        <v>3529.5</v>
      </c>
      <c r="G50">
        <f t="shared" si="2"/>
        <v>0</v>
      </c>
      <c r="H50">
        <f t="shared" si="3"/>
        <v>0.35503437120905829</v>
      </c>
      <c r="I50">
        <f t="shared" si="4"/>
        <v>1</v>
      </c>
      <c r="J50">
        <f t="shared" si="5"/>
        <v>0.45167812373635274</v>
      </c>
      <c r="K50" s="2">
        <f t="shared" si="6"/>
        <v>5.4201374848362328E-2</v>
      </c>
    </row>
    <row r="51" spans="1:11" x14ac:dyDescent="0.2">
      <c r="A51" s="1" t="s">
        <v>55</v>
      </c>
      <c r="B51" s="3">
        <v>668.3</v>
      </c>
      <c r="C51" s="3">
        <v>681.3</v>
      </c>
      <c r="D51" s="3">
        <v>696.1</v>
      </c>
      <c r="E51">
        <f t="shared" si="0"/>
        <v>668.3</v>
      </c>
      <c r="F51">
        <f t="shared" si="1"/>
        <v>696.1</v>
      </c>
      <c r="G51">
        <f t="shared" si="2"/>
        <v>0</v>
      </c>
      <c r="H51">
        <f t="shared" si="3"/>
        <v>0.46762589928057441</v>
      </c>
      <c r="I51">
        <f t="shared" si="4"/>
        <v>1</v>
      </c>
      <c r="J51">
        <f t="shared" si="5"/>
        <v>0.4892086330935248</v>
      </c>
      <c r="K51" s="2">
        <f t="shared" si="6"/>
        <v>5.8705035971222973E-2</v>
      </c>
    </row>
    <row r="52" spans="1:11" x14ac:dyDescent="0.2">
      <c r="A52" s="1" t="s">
        <v>56</v>
      </c>
      <c r="B52" s="3">
        <v>2823.8</v>
      </c>
      <c r="C52" s="3">
        <v>2892.3</v>
      </c>
      <c r="D52" s="3">
        <v>2965</v>
      </c>
      <c r="E52">
        <f t="shared" si="0"/>
        <v>2823.8</v>
      </c>
      <c r="F52">
        <f t="shared" si="1"/>
        <v>2965</v>
      </c>
      <c r="G52">
        <f t="shared" si="2"/>
        <v>0</v>
      </c>
      <c r="H52">
        <f t="shared" si="3"/>
        <v>0.48512747875354167</v>
      </c>
      <c r="I52">
        <f t="shared" si="4"/>
        <v>1</v>
      </c>
      <c r="J52">
        <f t="shared" si="5"/>
        <v>0.49504249291784719</v>
      </c>
      <c r="K52" s="2">
        <f t="shared" si="6"/>
        <v>5.9405099150141659E-2</v>
      </c>
    </row>
    <row r="53" spans="1:11" x14ac:dyDescent="0.2">
      <c r="A53" s="1" t="s">
        <v>57</v>
      </c>
      <c r="B53" s="3">
        <v>274</v>
      </c>
      <c r="C53" s="3">
        <v>278.39999999999998</v>
      </c>
      <c r="D53" s="3">
        <v>284.39999999999998</v>
      </c>
      <c r="E53">
        <f t="shared" si="0"/>
        <v>274</v>
      </c>
      <c r="F53">
        <f t="shared" si="1"/>
        <v>284.39999999999998</v>
      </c>
      <c r="G53">
        <f t="shared" si="2"/>
        <v>0</v>
      </c>
      <c r="H53">
        <f t="shared" si="3"/>
        <v>0.4230769230769218</v>
      </c>
      <c r="I53">
        <f t="shared" si="4"/>
        <v>1</v>
      </c>
      <c r="J53">
        <f t="shared" si="5"/>
        <v>0.47435897435897395</v>
      </c>
      <c r="K53" s="2">
        <f t="shared" si="6"/>
        <v>5.6923076923076875E-2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69DA-89EF-8249-BB28-4B033C6AAAE5}">
  <dimension ref="A1:K53"/>
  <sheetViews>
    <sheetView workbookViewId="0">
      <selection activeCell="D8" sqref="D8"/>
    </sheetView>
  </sheetViews>
  <sheetFormatPr baseColWidth="10" defaultRowHeight="16" x14ac:dyDescent="0.2"/>
  <cols>
    <col min="1" max="1" width="15.83203125" bestFit="1" customWidth="1"/>
    <col min="5" max="5" width="9.83203125" bestFit="1" customWidth="1"/>
    <col min="6" max="6" width="10.1640625" bestFit="1" customWidth="1"/>
    <col min="7" max="9" width="17" bestFit="1" customWidth="1"/>
    <col min="10" max="10" width="22" bestFit="1" customWidth="1"/>
    <col min="11" max="11" width="10.83203125" style="2"/>
  </cols>
  <sheetData>
    <row r="1" spans="1:11" ht="24" x14ac:dyDescent="0.3">
      <c r="A1" s="12" t="s">
        <v>63</v>
      </c>
      <c r="B1" s="12"/>
      <c r="C1" s="12"/>
      <c r="D1" s="12"/>
      <c r="E1" s="12"/>
      <c r="F1" s="12"/>
      <c r="G1" s="12"/>
      <c r="H1" s="12"/>
      <c r="I1" s="12"/>
      <c r="J1" s="12"/>
      <c r="K1" s="2" t="s">
        <v>60</v>
      </c>
    </row>
    <row r="2" spans="1:11" x14ac:dyDescent="0.2">
      <c r="A2" t="s">
        <v>0</v>
      </c>
      <c r="B2">
        <v>2020</v>
      </c>
      <c r="C2">
        <v>2021</v>
      </c>
      <c r="D2">
        <v>2022</v>
      </c>
      <c r="E2" t="s">
        <v>1</v>
      </c>
      <c r="F2" t="s">
        <v>2</v>
      </c>
      <c r="G2" t="s">
        <v>3</v>
      </c>
      <c r="H2" t="s">
        <v>5</v>
      </c>
      <c r="I2" t="s">
        <v>4</v>
      </c>
      <c r="J2" t="s">
        <v>6</v>
      </c>
      <c r="K2" s="2">
        <v>0.19</v>
      </c>
    </row>
    <row r="3" spans="1:11" x14ac:dyDescent="0.2">
      <c r="A3" s="1" t="s">
        <v>7</v>
      </c>
      <c r="B3" s="4">
        <v>235118.3</v>
      </c>
      <c r="C3">
        <v>257986.5</v>
      </c>
      <c r="D3">
        <v>281569</v>
      </c>
      <c r="E3">
        <f>MIN(B3:D3)</f>
        <v>235118.3</v>
      </c>
      <c r="F3">
        <f>MAX(B3:D3)</f>
        <v>281569</v>
      </c>
      <c r="G3">
        <f>(B3-E3)/(F3-E3)</f>
        <v>0</v>
      </c>
      <c r="H3">
        <f>(C3-E3)/(F3-E3)</f>
        <v>0.49231120306044918</v>
      </c>
      <c r="I3">
        <f>(D3-E3)/(F3-E3)</f>
        <v>1</v>
      </c>
      <c r="J3">
        <f>(G3+H3+I3)/3</f>
        <v>0.49743706768681645</v>
      </c>
      <c r="K3" s="2">
        <f>J3*$K$2</f>
        <v>9.4513042860495125E-2</v>
      </c>
    </row>
    <row r="4" spans="1:11" x14ac:dyDescent="0.2">
      <c r="A4" s="1" t="s">
        <v>8</v>
      </c>
      <c r="B4" s="4">
        <v>51261.5</v>
      </c>
      <c r="C4">
        <v>58646</v>
      </c>
      <c r="D4">
        <v>65698.8</v>
      </c>
      <c r="E4">
        <f t="shared" ref="E4:E53" si="0">MIN(B4:D4)</f>
        <v>51261.5</v>
      </c>
      <c r="F4">
        <f t="shared" ref="F4:F53" si="1">MAX(B4:D4)</f>
        <v>65698.8</v>
      </c>
      <c r="G4">
        <f t="shared" ref="G4:G53" si="2">(B4-E4)/(F4-E4)</f>
        <v>0</v>
      </c>
      <c r="H4">
        <f t="shared" ref="H4:H53" si="3">(C4-E4)/(F4-E4)</f>
        <v>0.51148760502309976</v>
      </c>
      <c r="I4">
        <f t="shared" ref="I4:I53" si="4">(D4-E4)/(F4-E4)</f>
        <v>1</v>
      </c>
      <c r="J4">
        <f t="shared" ref="J4:J53" si="5">(G4+H4+I4)/3</f>
        <v>0.50382920167436662</v>
      </c>
      <c r="K4" s="2">
        <f t="shared" ref="K4:K53" si="6">J4*$K$2</f>
        <v>9.5727548318129657E-2</v>
      </c>
    </row>
    <row r="5" spans="1:11" x14ac:dyDescent="0.2">
      <c r="A5" s="1" t="s">
        <v>9</v>
      </c>
      <c r="B5" s="4">
        <v>386443.5</v>
      </c>
      <c r="C5">
        <v>432279.8</v>
      </c>
      <c r="D5">
        <v>475653.7</v>
      </c>
      <c r="E5">
        <f t="shared" si="0"/>
        <v>386443.5</v>
      </c>
      <c r="F5">
        <f t="shared" si="1"/>
        <v>475653.7</v>
      </c>
      <c r="G5">
        <f t="shared" si="2"/>
        <v>0</v>
      </c>
      <c r="H5">
        <f t="shared" si="3"/>
        <v>0.51380111242884763</v>
      </c>
      <c r="I5">
        <f t="shared" si="4"/>
        <v>1</v>
      </c>
      <c r="J5">
        <f t="shared" si="5"/>
        <v>0.50460037080961584</v>
      </c>
      <c r="K5" s="2">
        <f t="shared" si="6"/>
        <v>9.5874070453827009E-2</v>
      </c>
    </row>
    <row r="6" spans="1:11" x14ac:dyDescent="0.2">
      <c r="A6" s="1" t="s">
        <v>10</v>
      </c>
      <c r="B6" s="4">
        <v>135884.5</v>
      </c>
      <c r="C6">
        <v>151931.9</v>
      </c>
      <c r="D6">
        <v>165989.29999999999</v>
      </c>
      <c r="E6">
        <f t="shared" si="0"/>
        <v>135884.5</v>
      </c>
      <c r="F6">
        <f t="shared" si="1"/>
        <v>165989.29999999999</v>
      </c>
      <c r="G6">
        <f t="shared" si="2"/>
        <v>0</v>
      </c>
      <c r="H6">
        <f t="shared" si="3"/>
        <v>0.53305120778081905</v>
      </c>
      <c r="I6">
        <f t="shared" si="4"/>
        <v>1</v>
      </c>
      <c r="J6">
        <f t="shared" si="5"/>
        <v>0.51101706926027302</v>
      </c>
      <c r="K6" s="2">
        <f t="shared" si="6"/>
        <v>9.7093243159451878E-2</v>
      </c>
    </row>
    <row r="7" spans="1:11" x14ac:dyDescent="0.2">
      <c r="A7" s="1" t="s">
        <v>11</v>
      </c>
      <c r="B7" s="4">
        <v>3068809.4</v>
      </c>
      <c r="C7">
        <v>3416939.4</v>
      </c>
      <c r="D7">
        <v>3641643.4</v>
      </c>
      <c r="E7">
        <f t="shared" si="0"/>
        <v>3068809.4</v>
      </c>
      <c r="F7">
        <f t="shared" si="1"/>
        <v>3641643.4</v>
      </c>
      <c r="G7">
        <f t="shared" si="2"/>
        <v>0</v>
      </c>
      <c r="H7">
        <f t="shared" si="3"/>
        <v>0.60773278122457819</v>
      </c>
      <c r="I7">
        <f t="shared" si="4"/>
        <v>1</v>
      </c>
      <c r="J7">
        <f t="shared" si="5"/>
        <v>0.53591092707485943</v>
      </c>
      <c r="K7" s="2">
        <f t="shared" si="6"/>
        <v>0.1018230761442233</v>
      </c>
    </row>
    <row r="8" spans="1:11" x14ac:dyDescent="0.2">
      <c r="A8" s="1" t="s">
        <v>12</v>
      </c>
      <c r="B8" s="4">
        <v>397612.2</v>
      </c>
      <c r="C8">
        <v>447051.7</v>
      </c>
      <c r="D8">
        <v>491289</v>
      </c>
      <c r="E8">
        <f t="shared" si="0"/>
        <v>397612.2</v>
      </c>
      <c r="F8">
        <f t="shared" si="1"/>
        <v>491289</v>
      </c>
      <c r="G8">
        <f t="shared" si="2"/>
        <v>0</v>
      </c>
      <c r="H8">
        <f t="shared" si="3"/>
        <v>0.52776674694267955</v>
      </c>
      <c r="I8">
        <f t="shared" si="4"/>
        <v>1</v>
      </c>
      <c r="J8">
        <f t="shared" si="5"/>
        <v>0.50925558231422652</v>
      </c>
      <c r="K8" s="2">
        <f t="shared" si="6"/>
        <v>9.6758560639703034E-2</v>
      </c>
    </row>
    <row r="9" spans="1:11" x14ac:dyDescent="0.2">
      <c r="A9" s="1" t="s">
        <v>13</v>
      </c>
      <c r="B9" s="4">
        <v>275801.90000000002</v>
      </c>
      <c r="C9">
        <v>295907.5</v>
      </c>
      <c r="D9">
        <v>319344.8</v>
      </c>
      <c r="E9">
        <f t="shared" si="0"/>
        <v>275801.90000000002</v>
      </c>
      <c r="F9">
        <f t="shared" si="1"/>
        <v>319344.8</v>
      </c>
      <c r="G9">
        <f t="shared" si="2"/>
        <v>0</v>
      </c>
      <c r="H9">
        <f t="shared" si="3"/>
        <v>0.46174232768143586</v>
      </c>
      <c r="I9">
        <f t="shared" si="4"/>
        <v>1</v>
      </c>
      <c r="J9">
        <f t="shared" si="5"/>
        <v>0.48724744256047864</v>
      </c>
      <c r="K9" s="2">
        <f t="shared" si="6"/>
        <v>9.2577014086490939E-2</v>
      </c>
    </row>
    <row r="10" spans="1:11" x14ac:dyDescent="0.2">
      <c r="A10" s="1" t="s">
        <v>14</v>
      </c>
      <c r="B10" s="4">
        <v>77615.100000000006</v>
      </c>
      <c r="C10">
        <v>82952.800000000003</v>
      </c>
      <c r="D10">
        <v>90208.3</v>
      </c>
      <c r="E10">
        <f t="shared" si="0"/>
        <v>77615.100000000006</v>
      </c>
      <c r="F10">
        <f t="shared" si="1"/>
        <v>90208.3</v>
      </c>
      <c r="G10">
        <f t="shared" si="2"/>
        <v>0</v>
      </c>
      <c r="H10">
        <f t="shared" si="3"/>
        <v>0.4238557316647078</v>
      </c>
      <c r="I10">
        <f t="shared" si="4"/>
        <v>1</v>
      </c>
      <c r="J10">
        <f t="shared" si="5"/>
        <v>0.47461857722156925</v>
      </c>
      <c r="K10" s="2">
        <f t="shared" si="6"/>
        <v>9.0177529672098161E-2</v>
      </c>
    </row>
    <row r="11" spans="1:11" x14ac:dyDescent="0.2">
      <c r="A11" s="1" t="s">
        <v>15</v>
      </c>
      <c r="B11" s="4">
        <v>146935.29999999999</v>
      </c>
      <c r="C11">
        <v>156139.9</v>
      </c>
      <c r="D11">
        <v>165060.5</v>
      </c>
      <c r="E11">
        <f t="shared" si="0"/>
        <v>146935.29999999999</v>
      </c>
      <c r="F11">
        <f t="shared" si="1"/>
        <v>165060.5</v>
      </c>
      <c r="G11">
        <f t="shared" si="2"/>
        <v>0</v>
      </c>
      <c r="H11">
        <f t="shared" si="3"/>
        <v>0.50783439631010963</v>
      </c>
      <c r="I11">
        <f t="shared" si="4"/>
        <v>1</v>
      </c>
      <c r="J11">
        <f t="shared" si="5"/>
        <v>0.50261146543670321</v>
      </c>
      <c r="K11" s="2">
        <f t="shared" si="6"/>
        <v>9.5496178432973616E-2</v>
      </c>
    </row>
    <row r="12" spans="1:11" x14ac:dyDescent="0.2">
      <c r="A12" s="1" t="s">
        <v>16</v>
      </c>
      <c r="B12" s="4">
        <v>1140133</v>
      </c>
      <c r="C12">
        <v>1292391.3</v>
      </c>
      <c r="D12">
        <v>1439065</v>
      </c>
      <c r="E12">
        <f t="shared" si="0"/>
        <v>1140133</v>
      </c>
      <c r="F12">
        <f t="shared" si="1"/>
        <v>1439065</v>
      </c>
      <c r="G12">
        <f t="shared" si="2"/>
        <v>0</v>
      </c>
      <c r="H12">
        <f t="shared" si="3"/>
        <v>0.5093409203430882</v>
      </c>
      <c r="I12">
        <f t="shared" si="4"/>
        <v>1</v>
      </c>
      <c r="J12">
        <f t="shared" si="5"/>
        <v>0.50311364011436277</v>
      </c>
      <c r="K12" s="2">
        <f t="shared" si="6"/>
        <v>9.5591591621728922E-2</v>
      </c>
    </row>
    <row r="13" spans="1:11" x14ac:dyDescent="0.2">
      <c r="A13" s="1" t="s">
        <v>17</v>
      </c>
      <c r="B13" s="4">
        <v>637930.6</v>
      </c>
      <c r="C13">
        <v>701606.1</v>
      </c>
      <c r="D13">
        <v>767377.6</v>
      </c>
      <c r="E13">
        <f t="shared" si="0"/>
        <v>637930.6</v>
      </c>
      <c r="F13">
        <f t="shared" si="1"/>
        <v>767377.6</v>
      </c>
      <c r="G13">
        <f t="shared" si="2"/>
        <v>0</v>
      </c>
      <c r="H13">
        <f t="shared" si="3"/>
        <v>0.49190402249569321</v>
      </c>
      <c r="I13">
        <f t="shared" si="4"/>
        <v>1</v>
      </c>
      <c r="J13">
        <f t="shared" si="5"/>
        <v>0.49730134083189775</v>
      </c>
      <c r="K13" s="2">
        <f t="shared" si="6"/>
        <v>9.4487254758060579E-2</v>
      </c>
    </row>
    <row r="14" spans="1:11" x14ac:dyDescent="0.2">
      <c r="A14" s="1" t="s">
        <v>18</v>
      </c>
      <c r="B14" s="4">
        <v>84615.2</v>
      </c>
      <c r="C14">
        <v>93089.8</v>
      </c>
      <c r="D14">
        <v>101082.6</v>
      </c>
      <c r="E14">
        <f t="shared" si="0"/>
        <v>84615.2</v>
      </c>
      <c r="F14">
        <f t="shared" si="1"/>
        <v>101082.6</v>
      </c>
      <c r="G14">
        <f>(B14-E14)/(F14-E14)</f>
        <v>0</v>
      </c>
      <c r="H14">
        <f t="shared" si="3"/>
        <v>0.51462890316625587</v>
      </c>
      <c r="I14">
        <f t="shared" si="4"/>
        <v>1</v>
      </c>
      <c r="J14">
        <f t="shared" si="5"/>
        <v>0.50487630105541859</v>
      </c>
      <c r="K14" s="2">
        <f t="shared" si="6"/>
        <v>9.5926497200529537E-2</v>
      </c>
    </row>
    <row r="15" spans="1:11" x14ac:dyDescent="0.2">
      <c r="A15" s="1" t="s">
        <v>19</v>
      </c>
      <c r="B15" s="4">
        <v>88187.7</v>
      </c>
      <c r="C15">
        <v>98792.8</v>
      </c>
      <c r="D15">
        <v>110871.1</v>
      </c>
      <c r="E15">
        <f t="shared" si="0"/>
        <v>88187.7</v>
      </c>
      <c r="F15">
        <f t="shared" si="1"/>
        <v>110871.1</v>
      </c>
      <c r="G15">
        <f t="shared" si="2"/>
        <v>0</v>
      </c>
      <c r="H15">
        <f t="shared" si="3"/>
        <v>0.46752691395469825</v>
      </c>
      <c r="I15">
        <f t="shared" si="4"/>
        <v>1</v>
      </c>
      <c r="J15">
        <f t="shared" si="5"/>
        <v>0.48917563798489944</v>
      </c>
      <c r="K15" s="2">
        <f t="shared" si="6"/>
        <v>9.2943371217130893E-2</v>
      </c>
    </row>
    <row r="16" spans="1:11" x14ac:dyDescent="0.2">
      <c r="A16" s="1" t="s">
        <v>20</v>
      </c>
      <c r="B16" s="4">
        <v>860747.5</v>
      </c>
      <c r="C16">
        <v>943993.3</v>
      </c>
      <c r="D16">
        <v>1025667.2</v>
      </c>
      <c r="E16">
        <f t="shared" si="0"/>
        <v>860747.5</v>
      </c>
      <c r="F16">
        <f t="shared" si="1"/>
        <v>1025667.2</v>
      </c>
      <c r="G16">
        <f t="shared" si="2"/>
        <v>0</v>
      </c>
      <c r="H16">
        <f t="shared" si="3"/>
        <v>0.50476565261760764</v>
      </c>
      <c r="I16">
        <f t="shared" si="4"/>
        <v>1</v>
      </c>
      <c r="J16">
        <f t="shared" si="5"/>
        <v>0.50158855087253584</v>
      </c>
      <c r="K16" s="2">
        <f t="shared" si="6"/>
        <v>9.5301824665781812E-2</v>
      </c>
    </row>
    <row r="17" spans="1:11" x14ac:dyDescent="0.2">
      <c r="A17" s="1" t="s">
        <v>21</v>
      </c>
      <c r="B17" s="4">
        <v>377901.1</v>
      </c>
      <c r="C17">
        <v>422951.9</v>
      </c>
      <c r="D17">
        <v>470323.6</v>
      </c>
      <c r="E17">
        <f t="shared" si="0"/>
        <v>377901.1</v>
      </c>
      <c r="F17">
        <f t="shared" si="1"/>
        <v>470323.6</v>
      </c>
      <c r="G17">
        <f t="shared" si="2"/>
        <v>0</v>
      </c>
      <c r="H17">
        <f t="shared" si="3"/>
        <v>0.48744407476534446</v>
      </c>
      <c r="I17">
        <f t="shared" si="4"/>
        <v>1</v>
      </c>
      <c r="J17">
        <f t="shared" si="5"/>
        <v>0.49581469158844821</v>
      </c>
      <c r="K17" s="2">
        <f t="shared" si="6"/>
        <v>9.4204791401805155E-2</v>
      </c>
    </row>
    <row r="18" spans="1:11" x14ac:dyDescent="0.2">
      <c r="A18" s="1" t="s">
        <v>22</v>
      </c>
      <c r="B18" s="4">
        <v>199447</v>
      </c>
      <c r="C18">
        <v>220818.2</v>
      </c>
      <c r="D18">
        <v>238342.3</v>
      </c>
      <c r="E18">
        <f t="shared" si="0"/>
        <v>199447</v>
      </c>
      <c r="F18">
        <f t="shared" si="1"/>
        <v>238342.3</v>
      </c>
      <c r="G18">
        <f t="shared" si="2"/>
        <v>0</v>
      </c>
      <c r="H18">
        <f t="shared" si="3"/>
        <v>0.54945456134802961</v>
      </c>
      <c r="I18">
        <f t="shared" si="4"/>
        <v>1</v>
      </c>
      <c r="J18">
        <f t="shared" si="5"/>
        <v>0.51648485378267661</v>
      </c>
      <c r="K18" s="2">
        <f t="shared" si="6"/>
        <v>9.8132122218708553E-2</v>
      </c>
    </row>
    <row r="19" spans="1:11" x14ac:dyDescent="0.2">
      <c r="A19" s="1" t="s">
        <v>23</v>
      </c>
      <c r="B19" s="4">
        <v>177720.6</v>
      </c>
      <c r="C19">
        <v>191831.7</v>
      </c>
      <c r="D19">
        <v>209326.1</v>
      </c>
      <c r="E19">
        <f t="shared" si="0"/>
        <v>177720.6</v>
      </c>
      <c r="F19">
        <f t="shared" si="1"/>
        <v>209326.1</v>
      </c>
      <c r="G19">
        <f t="shared" si="2"/>
        <v>0</v>
      </c>
      <c r="H19">
        <f t="shared" si="3"/>
        <v>0.44647608802265448</v>
      </c>
      <c r="I19">
        <f t="shared" si="4"/>
        <v>1</v>
      </c>
      <c r="J19">
        <f t="shared" si="5"/>
        <v>0.48215869600755151</v>
      </c>
      <c r="K19" s="2">
        <f t="shared" si="6"/>
        <v>9.1610152241434789E-2</v>
      </c>
    </row>
    <row r="20" spans="1:11" x14ac:dyDescent="0.2">
      <c r="A20" s="1" t="s">
        <v>24</v>
      </c>
      <c r="B20" s="4">
        <v>218755.20000000001</v>
      </c>
      <c r="C20">
        <v>237925.9</v>
      </c>
      <c r="D20">
        <v>258981.2</v>
      </c>
      <c r="E20">
        <f t="shared" si="0"/>
        <v>218755.20000000001</v>
      </c>
      <c r="F20">
        <f t="shared" si="1"/>
        <v>258981.2</v>
      </c>
      <c r="G20">
        <f t="shared" si="2"/>
        <v>0</v>
      </c>
      <c r="H20">
        <f t="shared" si="3"/>
        <v>0.47657485208571526</v>
      </c>
      <c r="I20">
        <f t="shared" si="4"/>
        <v>1</v>
      </c>
      <c r="J20">
        <f t="shared" si="5"/>
        <v>0.49219161736190503</v>
      </c>
      <c r="K20" s="2">
        <f t="shared" si="6"/>
        <v>9.3516407298761955E-2</v>
      </c>
    </row>
    <row r="21" spans="1:11" x14ac:dyDescent="0.2">
      <c r="A21" s="1" t="s">
        <v>25</v>
      </c>
      <c r="B21" s="4">
        <v>236135.9</v>
      </c>
      <c r="C21">
        <v>263162.7</v>
      </c>
      <c r="D21">
        <v>291951.90000000002</v>
      </c>
      <c r="E21">
        <f t="shared" si="0"/>
        <v>236135.9</v>
      </c>
      <c r="F21">
        <f t="shared" si="1"/>
        <v>291951.90000000002</v>
      </c>
      <c r="G21">
        <f t="shared" si="2"/>
        <v>0</v>
      </c>
      <c r="H21">
        <f t="shared" si="3"/>
        <v>0.48421241221155231</v>
      </c>
      <c r="I21">
        <f t="shared" si="4"/>
        <v>1</v>
      </c>
      <c r="J21">
        <f t="shared" si="5"/>
        <v>0.4947374707371841</v>
      </c>
      <c r="K21" s="2">
        <f t="shared" si="6"/>
        <v>9.4000119440064978E-2</v>
      </c>
    </row>
    <row r="22" spans="1:11" x14ac:dyDescent="0.2">
      <c r="A22" s="1" t="s">
        <v>26</v>
      </c>
      <c r="B22" s="4">
        <v>72091.600000000006</v>
      </c>
      <c r="C22">
        <v>78918.399999999994</v>
      </c>
      <c r="D22">
        <v>85801.2</v>
      </c>
      <c r="E22">
        <f t="shared" si="0"/>
        <v>72091.600000000006</v>
      </c>
      <c r="F22">
        <f t="shared" si="1"/>
        <v>85801.2</v>
      </c>
      <c r="G22">
        <f t="shared" si="2"/>
        <v>0</v>
      </c>
      <c r="H22">
        <f t="shared" si="3"/>
        <v>0.49795763552547068</v>
      </c>
      <c r="I22">
        <f t="shared" si="4"/>
        <v>1</v>
      </c>
      <c r="J22">
        <f t="shared" si="5"/>
        <v>0.49931921184182354</v>
      </c>
      <c r="K22" s="2">
        <f t="shared" si="6"/>
        <v>9.4870650249946467E-2</v>
      </c>
    </row>
    <row r="23" spans="1:11" x14ac:dyDescent="0.2">
      <c r="A23" s="1" t="s">
        <v>27</v>
      </c>
      <c r="B23" s="4">
        <v>413417.7</v>
      </c>
      <c r="C23">
        <v>446941</v>
      </c>
      <c r="D23">
        <v>480112.7</v>
      </c>
      <c r="E23">
        <f t="shared" si="0"/>
        <v>413417.7</v>
      </c>
      <c r="F23">
        <f t="shared" si="1"/>
        <v>480112.7</v>
      </c>
      <c r="G23">
        <f t="shared" si="2"/>
        <v>0</v>
      </c>
      <c r="H23">
        <f t="shared" si="3"/>
        <v>0.50263587975110557</v>
      </c>
      <c r="I23">
        <f t="shared" si="4"/>
        <v>1</v>
      </c>
      <c r="J23">
        <f t="shared" si="5"/>
        <v>0.50087862658370186</v>
      </c>
      <c r="K23" s="2">
        <f t="shared" si="6"/>
        <v>9.5166939050903357E-2</v>
      </c>
    </row>
    <row r="24" spans="1:11" x14ac:dyDescent="0.2">
      <c r="A24" s="1" t="s">
        <v>28</v>
      </c>
      <c r="B24" s="4">
        <v>589033.30000000005</v>
      </c>
      <c r="C24">
        <v>645434</v>
      </c>
      <c r="D24">
        <v>691460.6</v>
      </c>
      <c r="E24">
        <f t="shared" si="0"/>
        <v>589033.30000000005</v>
      </c>
      <c r="F24">
        <f t="shared" si="1"/>
        <v>691460.6</v>
      </c>
      <c r="G24">
        <f t="shared" si="2"/>
        <v>0</v>
      </c>
      <c r="H24">
        <f t="shared" si="3"/>
        <v>0.55064128411077895</v>
      </c>
      <c r="I24">
        <f t="shared" si="4"/>
        <v>1</v>
      </c>
      <c r="J24">
        <f t="shared" si="5"/>
        <v>0.51688042803692635</v>
      </c>
      <c r="K24" s="2">
        <f t="shared" si="6"/>
        <v>9.8207281327016005E-2</v>
      </c>
    </row>
    <row r="25" spans="1:11" x14ac:dyDescent="0.2">
      <c r="A25" s="1" t="s">
        <v>29</v>
      </c>
      <c r="B25" s="4">
        <v>530231.1</v>
      </c>
      <c r="C25">
        <v>576502.19999999995</v>
      </c>
      <c r="D25">
        <v>622562.69999999995</v>
      </c>
      <c r="E25">
        <f t="shared" si="0"/>
        <v>530231.1</v>
      </c>
      <c r="F25">
        <f t="shared" si="1"/>
        <v>622562.69999999995</v>
      </c>
      <c r="G25">
        <f t="shared" si="2"/>
        <v>0</v>
      </c>
      <c r="H25">
        <f t="shared" si="3"/>
        <v>0.50114045462225276</v>
      </c>
      <c r="I25">
        <f t="shared" si="4"/>
        <v>1</v>
      </c>
      <c r="J25">
        <f t="shared" si="5"/>
        <v>0.50038015154075088</v>
      </c>
      <c r="K25" s="2">
        <f t="shared" si="6"/>
        <v>9.5072228792742672E-2</v>
      </c>
    </row>
    <row r="26" spans="1:11" x14ac:dyDescent="0.2">
      <c r="A26" s="1" t="s">
        <v>30</v>
      </c>
      <c r="B26" s="4">
        <v>379438.7</v>
      </c>
      <c r="C26">
        <v>413063.1</v>
      </c>
      <c r="D26">
        <v>448032.4</v>
      </c>
      <c r="E26">
        <f t="shared" si="0"/>
        <v>379438.7</v>
      </c>
      <c r="F26">
        <f t="shared" si="1"/>
        <v>448032.4</v>
      </c>
      <c r="G26">
        <f t="shared" si="2"/>
        <v>0</v>
      </c>
      <c r="H26">
        <f t="shared" si="3"/>
        <v>0.49019662155562332</v>
      </c>
      <c r="I26">
        <f t="shared" si="4"/>
        <v>1</v>
      </c>
      <c r="J26">
        <f t="shared" si="5"/>
        <v>0.49673220718520777</v>
      </c>
      <c r="K26" s="2">
        <f t="shared" si="6"/>
        <v>9.4379119365189473E-2</v>
      </c>
    </row>
    <row r="27" spans="1:11" x14ac:dyDescent="0.2">
      <c r="A27" s="1" t="s">
        <v>31</v>
      </c>
      <c r="B27" s="4">
        <v>116193.1</v>
      </c>
      <c r="C27">
        <v>128364.5</v>
      </c>
      <c r="D27">
        <v>139976.4</v>
      </c>
      <c r="E27">
        <f t="shared" si="0"/>
        <v>116193.1</v>
      </c>
      <c r="F27">
        <f t="shared" si="1"/>
        <v>139976.4</v>
      </c>
      <c r="G27">
        <f t="shared" si="2"/>
        <v>0</v>
      </c>
      <c r="H27">
        <f t="shared" si="3"/>
        <v>0.51176245516812213</v>
      </c>
      <c r="I27">
        <f t="shared" si="4"/>
        <v>1</v>
      </c>
      <c r="J27">
        <f t="shared" si="5"/>
        <v>0.50392081838937408</v>
      </c>
      <c r="K27" s="2">
        <f t="shared" si="6"/>
        <v>9.5744955493981071E-2</v>
      </c>
    </row>
    <row r="28" spans="1:11" x14ac:dyDescent="0.2">
      <c r="A28" s="1" t="s">
        <v>32</v>
      </c>
      <c r="B28" s="4">
        <v>335278.3</v>
      </c>
      <c r="C28">
        <v>365145.4</v>
      </c>
      <c r="D28">
        <v>396889.9</v>
      </c>
      <c r="E28">
        <f t="shared" si="0"/>
        <v>335278.3</v>
      </c>
      <c r="F28">
        <f t="shared" si="1"/>
        <v>396889.9</v>
      </c>
      <c r="G28">
        <f t="shared" si="2"/>
        <v>0</v>
      </c>
      <c r="H28">
        <f t="shared" si="3"/>
        <v>0.48476423270942515</v>
      </c>
      <c r="I28">
        <f t="shared" si="4"/>
        <v>1</v>
      </c>
      <c r="J28">
        <f t="shared" si="5"/>
        <v>0.49492141090314173</v>
      </c>
      <c r="K28" s="2">
        <f t="shared" si="6"/>
        <v>9.4035068071596936E-2</v>
      </c>
    </row>
    <row r="29" spans="1:11" x14ac:dyDescent="0.2">
      <c r="A29" s="1" t="s">
        <v>33</v>
      </c>
      <c r="B29" s="4">
        <v>53130.7</v>
      </c>
      <c r="C29">
        <v>59996.7</v>
      </c>
      <c r="D29">
        <v>67071.899999999994</v>
      </c>
      <c r="E29">
        <f t="shared" si="0"/>
        <v>53130.7</v>
      </c>
      <c r="F29">
        <f t="shared" si="1"/>
        <v>67071.899999999994</v>
      </c>
      <c r="G29">
        <f t="shared" si="2"/>
        <v>0</v>
      </c>
      <c r="H29">
        <f t="shared" si="3"/>
        <v>0.49249705907669367</v>
      </c>
      <c r="I29">
        <f t="shared" si="4"/>
        <v>1</v>
      </c>
      <c r="J29">
        <f t="shared" si="5"/>
        <v>0.49749901969223126</v>
      </c>
      <c r="K29" s="2">
        <f t="shared" si="6"/>
        <v>9.4524813741523939E-2</v>
      </c>
    </row>
    <row r="30" spans="1:11" x14ac:dyDescent="0.2">
      <c r="A30" s="1" t="s">
        <v>34</v>
      </c>
      <c r="B30" s="4">
        <v>135285</v>
      </c>
      <c r="C30">
        <v>149360.29999999999</v>
      </c>
      <c r="D30">
        <v>164933.9</v>
      </c>
      <c r="E30">
        <f t="shared" si="0"/>
        <v>135285</v>
      </c>
      <c r="F30">
        <f t="shared" si="1"/>
        <v>164933.9</v>
      </c>
      <c r="G30">
        <f t="shared" si="2"/>
        <v>0</v>
      </c>
      <c r="H30">
        <f t="shared" si="3"/>
        <v>0.47473262077176526</v>
      </c>
      <c r="I30">
        <f t="shared" si="4"/>
        <v>1</v>
      </c>
      <c r="J30">
        <f t="shared" si="5"/>
        <v>0.49157754025725509</v>
      </c>
      <c r="K30" s="2">
        <f t="shared" si="6"/>
        <v>9.3399732648878464E-2</v>
      </c>
    </row>
    <row r="31" spans="1:11" x14ac:dyDescent="0.2">
      <c r="A31" s="1" t="s">
        <v>35</v>
      </c>
      <c r="B31" s="4">
        <v>175982</v>
      </c>
      <c r="C31">
        <v>200127.3</v>
      </c>
      <c r="D31">
        <v>222938.6</v>
      </c>
      <c r="E31">
        <f t="shared" si="0"/>
        <v>175982</v>
      </c>
      <c r="F31">
        <f t="shared" si="1"/>
        <v>222938.6</v>
      </c>
      <c r="G31">
        <f t="shared" si="2"/>
        <v>0</v>
      </c>
      <c r="H31">
        <f t="shared" si="3"/>
        <v>0.51420460595528605</v>
      </c>
      <c r="I31">
        <f t="shared" si="4"/>
        <v>1</v>
      </c>
      <c r="J31">
        <f t="shared" si="5"/>
        <v>0.50473486865176198</v>
      </c>
      <c r="K31" s="2">
        <f t="shared" si="6"/>
        <v>9.5899625043834771E-2</v>
      </c>
    </row>
    <row r="32" spans="1:11" x14ac:dyDescent="0.2">
      <c r="A32" s="1" t="s">
        <v>36</v>
      </c>
      <c r="B32" s="4">
        <v>88589.4</v>
      </c>
      <c r="C32">
        <v>99100</v>
      </c>
      <c r="D32">
        <v>105024.6</v>
      </c>
      <c r="E32">
        <f t="shared" si="0"/>
        <v>88589.4</v>
      </c>
      <c r="F32">
        <f t="shared" si="1"/>
        <v>105024.6</v>
      </c>
      <c r="G32">
        <f t="shared" si="2"/>
        <v>0</v>
      </c>
      <c r="H32">
        <f t="shared" si="3"/>
        <v>0.63951762071651086</v>
      </c>
      <c r="I32">
        <f t="shared" si="4"/>
        <v>1</v>
      </c>
      <c r="J32">
        <f t="shared" si="5"/>
        <v>0.54650587357217029</v>
      </c>
      <c r="K32" s="2">
        <f t="shared" si="6"/>
        <v>0.10383611597871235</v>
      </c>
    </row>
    <row r="33" spans="1:11" x14ac:dyDescent="0.2">
      <c r="A33" s="1" t="s">
        <v>37</v>
      </c>
      <c r="B33" s="4">
        <v>630212.69999999995</v>
      </c>
      <c r="C33">
        <v>692227.3</v>
      </c>
      <c r="D33">
        <v>754948.2</v>
      </c>
      <c r="E33">
        <f t="shared" si="0"/>
        <v>630212.69999999995</v>
      </c>
      <c r="F33">
        <f t="shared" si="1"/>
        <v>754948.2</v>
      </c>
      <c r="G33">
        <f t="shared" si="2"/>
        <v>0</v>
      </c>
      <c r="H33">
        <f t="shared" si="3"/>
        <v>0.49716880920026851</v>
      </c>
      <c r="I33">
        <f t="shared" si="4"/>
        <v>1</v>
      </c>
      <c r="J33">
        <f t="shared" si="5"/>
        <v>0.49905626973342282</v>
      </c>
      <c r="K33" s="2">
        <f t="shared" si="6"/>
        <v>9.4820691249350331E-2</v>
      </c>
    </row>
    <row r="34" spans="1:11" x14ac:dyDescent="0.2">
      <c r="A34" s="1" t="s">
        <v>38</v>
      </c>
      <c r="B34" s="4">
        <v>100434.5</v>
      </c>
      <c r="C34">
        <v>111730.6</v>
      </c>
      <c r="D34">
        <v>125540.6</v>
      </c>
      <c r="E34">
        <f t="shared" si="0"/>
        <v>100434.5</v>
      </c>
      <c r="F34">
        <f t="shared" si="1"/>
        <v>125540.6</v>
      </c>
      <c r="G34">
        <f t="shared" si="2"/>
        <v>0</v>
      </c>
      <c r="H34">
        <f t="shared" si="3"/>
        <v>0.4499344780750496</v>
      </c>
      <c r="I34">
        <f t="shared" si="4"/>
        <v>1</v>
      </c>
      <c r="J34">
        <f t="shared" si="5"/>
        <v>0.48331149269168322</v>
      </c>
      <c r="K34" s="2">
        <f t="shared" si="6"/>
        <v>9.1829183611419812E-2</v>
      </c>
    </row>
    <row r="35" spans="1:11" x14ac:dyDescent="0.2">
      <c r="A35" s="1" t="s">
        <v>39</v>
      </c>
      <c r="B35" s="4">
        <v>1766857.4</v>
      </c>
      <c r="C35">
        <v>1911345.8</v>
      </c>
      <c r="D35">
        <v>2048402.6</v>
      </c>
      <c r="E35">
        <f t="shared" si="0"/>
        <v>1766857.4</v>
      </c>
      <c r="F35">
        <f t="shared" si="1"/>
        <v>2048402.6</v>
      </c>
      <c r="G35">
        <f t="shared" si="2"/>
        <v>0</v>
      </c>
      <c r="H35">
        <f t="shared" si="3"/>
        <v>0.51319788083760631</v>
      </c>
      <c r="I35">
        <f t="shared" si="4"/>
        <v>1</v>
      </c>
      <c r="J35">
        <f t="shared" si="5"/>
        <v>0.50439929361253544</v>
      </c>
      <c r="K35" s="2">
        <f t="shared" si="6"/>
        <v>9.583586578638173E-2</v>
      </c>
    </row>
    <row r="36" spans="1:11" x14ac:dyDescent="0.2">
      <c r="A36" s="1" t="s">
        <v>40</v>
      </c>
      <c r="B36" s="4">
        <v>601148.69999999995</v>
      </c>
      <c r="C36">
        <v>659529.30000000005</v>
      </c>
      <c r="D36">
        <v>715968.3</v>
      </c>
      <c r="E36">
        <f t="shared" si="0"/>
        <v>601148.69999999995</v>
      </c>
      <c r="F36">
        <f t="shared" si="1"/>
        <v>715968.3</v>
      </c>
      <c r="G36">
        <f t="shared" si="2"/>
        <v>0</v>
      </c>
      <c r="H36">
        <f t="shared" si="3"/>
        <v>0.50845500245602704</v>
      </c>
      <c r="I36">
        <f t="shared" si="4"/>
        <v>1</v>
      </c>
      <c r="J36">
        <f t="shared" si="5"/>
        <v>0.50281833415200905</v>
      </c>
      <c r="K36" s="2">
        <f t="shared" si="6"/>
        <v>9.5535483488881717E-2</v>
      </c>
    </row>
    <row r="37" spans="1:11" x14ac:dyDescent="0.2">
      <c r="A37" s="1" t="s">
        <v>41</v>
      </c>
      <c r="B37" s="4">
        <v>55347.6</v>
      </c>
      <c r="C37">
        <v>63208.6</v>
      </c>
      <c r="D37">
        <v>72651.3</v>
      </c>
      <c r="E37">
        <f t="shared" si="0"/>
        <v>55347.6</v>
      </c>
      <c r="F37">
        <f t="shared" si="1"/>
        <v>72651.3</v>
      </c>
      <c r="G37">
        <f t="shared" si="2"/>
        <v>0</v>
      </c>
      <c r="H37">
        <f t="shared" si="3"/>
        <v>0.45429590203251319</v>
      </c>
      <c r="I37">
        <f t="shared" si="4"/>
        <v>1</v>
      </c>
      <c r="J37">
        <f t="shared" si="5"/>
        <v>0.4847653006775044</v>
      </c>
      <c r="K37" s="2">
        <f t="shared" si="6"/>
        <v>9.2105407128725836E-2</v>
      </c>
    </row>
    <row r="38" spans="1:11" x14ac:dyDescent="0.2">
      <c r="A38" s="1" t="s">
        <v>42</v>
      </c>
      <c r="B38" s="4">
        <v>692121.9</v>
      </c>
      <c r="C38">
        <v>759626.2</v>
      </c>
      <c r="D38">
        <v>825990</v>
      </c>
      <c r="E38">
        <f t="shared" si="0"/>
        <v>692121.9</v>
      </c>
      <c r="F38">
        <f t="shared" si="1"/>
        <v>825990</v>
      </c>
      <c r="G38">
        <f t="shared" si="2"/>
        <v>0</v>
      </c>
      <c r="H38">
        <f t="shared" si="3"/>
        <v>0.50425979004706833</v>
      </c>
      <c r="I38">
        <f t="shared" si="4"/>
        <v>1</v>
      </c>
      <c r="J38">
        <f t="shared" si="5"/>
        <v>0.50141993001568952</v>
      </c>
      <c r="K38" s="2">
        <f t="shared" si="6"/>
        <v>9.5269786702981016E-2</v>
      </c>
    </row>
    <row r="39" spans="1:11" x14ac:dyDescent="0.2">
      <c r="A39" s="1" t="s">
        <v>43</v>
      </c>
      <c r="B39" s="4">
        <v>191653.5</v>
      </c>
      <c r="C39">
        <v>217730.8</v>
      </c>
      <c r="D39">
        <v>242738.5</v>
      </c>
      <c r="E39">
        <f t="shared" si="0"/>
        <v>191653.5</v>
      </c>
      <c r="F39">
        <f t="shared" si="1"/>
        <v>242738.5</v>
      </c>
      <c r="G39">
        <f t="shared" si="2"/>
        <v>0</v>
      </c>
      <c r="H39">
        <f t="shared" si="3"/>
        <v>0.51046882646569425</v>
      </c>
      <c r="I39">
        <f t="shared" si="4"/>
        <v>1</v>
      </c>
      <c r="J39">
        <f t="shared" si="5"/>
        <v>0.50348960882189808</v>
      </c>
      <c r="K39" s="2">
        <f t="shared" si="6"/>
        <v>9.566302567616064E-2</v>
      </c>
    </row>
    <row r="40" spans="1:11" x14ac:dyDescent="0.2">
      <c r="A40" s="1" t="s">
        <v>44</v>
      </c>
      <c r="B40" s="4">
        <v>251855.8</v>
      </c>
      <c r="C40">
        <v>275444</v>
      </c>
      <c r="D40">
        <v>297308.90000000002</v>
      </c>
      <c r="E40">
        <f t="shared" si="0"/>
        <v>251855.8</v>
      </c>
      <c r="F40">
        <f t="shared" si="1"/>
        <v>297308.90000000002</v>
      </c>
      <c r="G40">
        <f t="shared" si="2"/>
        <v>0</v>
      </c>
      <c r="H40">
        <f t="shared" si="3"/>
        <v>0.51895690282950979</v>
      </c>
      <c r="I40">
        <f t="shared" si="4"/>
        <v>1</v>
      </c>
      <c r="J40">
        <f t="shared" si="5"/>
        <v>0.50631896760983663</v>
      </c>
      <c r="K40" s="2">
        <f t="shared" si="6"/>
        <v>9.6200603845868968E-2</v>
      </c>
    </row>
    <row r="41" spans="1:11" x14ac:dyDescent="0.2">
      <c r="A41" s="1" t="s">
        <v>45</v>
      </c>
      <c r="B41" s="4">
        <v>777427.1</v>
      </c>
      <c r="C41">
        <v>844391.6</v>
      </c>
      <c r="D41">
        <v>911813.3</v>
      </c>
      <c r="E41">
        <f t="shared" si="0"/>
        <v>777427.1</v>
      </c>
      <c r="F41">
        <f t="shared" si="1"/>
        <v>911813.3</v>
      </c>
      <c r="G41">
        <f t="shared" si="2"/>
        <v>0</v>
      </c>
      <c r="H41">
        <f t="shared" si="3"/>
        <v>0.49829893247967399</v>
      </c>
      <c r="I41">
        <f t="shared" si="4"/>
        <v>1</v>
      </c>
      <c r="J41">
        <f t="shared" si="5"/>
        <v>0.49943297749322468</v>
      </c>
      <c r="K41" s="2">
        <f t="shared" si="6"/>
        <v>9.489226572371269E-2</v>
      </c>
    </row>
    <row r="42" spans="1:11" x14ac:dyDescent="0.2">
      <c r="A42" s="1" t="s">
        <v>46</v>
      </c>
      <c r="B42" s="4">
        <v>62054.2</v>
      </c>
      <c r="C42">
        <v>67236.7</v>
      </c>
      <c r="D42">
        <v>72771.399999999994</v>
      </c>
      <c r="E42">
        <f t="shared" si="0"/>
        <v>62054.2</v>
      </c>
      <c r="F42">
        <f t="shared" si="1"/>
        <v>72771.399999999994</v>
      </c>
      <c r="G42">
        <f t="shared" si="2"/>
        <v>0</v>
      </c>
      <c r="H42">
        <f t="shared" si="3"/>
        <v>0.48356846937632975</v>
      </c>
      <c r="I42">
        <f t="shared" si="4"/>
        <v>1</v>
      </c>
      <c r="J42">
        <f t="shared" si="5"/>
        <v>0.49452282312544327</v>
      </c>
      <c r="K42" s="2">
        <f t="shared" si="6"/>
        <v>9.395933639383422E-2</v>
      </c>
    </row>
    <row r="43" spans="1:11" x14ac:dyDescent="0.2">
      <c r="A43" s="1" t="s">
        <v>47</v>
      </c>
      <c r="B43" s="4">
        <v>249482.2</v>
      </c>
      <c r="C43">
        <v>271494.5</v>
      </c>
      <c r="D43">
        <v>297546.3</v>
      </c>
      <c r="E43">
        <f t="shared" si="0"/>
        <v>249482.2</v>
      </c>
      <c r="F43">
        <f t="shared" si="1"/>
        <v>297546.3</v>
      </c>
      <c r="G43">
        <f t="shared" si="2"/>
        <v>0</v>
      </c>
      <c r="H43">
        <f t="shared" si="3"/>
        <v>0.45797799188999688</v>
      </c>
      <c r="I43">
        <f t="shared" si="4"/>
        <v>1</v>
      </c>
      <c r="J43">
        <f t="shared" si="5"/>
        <v>0.48599266396333229</v>
      </c>
      <c r="K43" s="2">
        <f t="shared" si="6"/>
        <v>9.2338606153033131E-2</v>
      </c>
    </row>
    <row r="44" spans="1:11" x14ac:dyDescent="0.2">
      <c r="A44" s="1" t="s">
        <v>48</v>
      </c>
      <c r="B44" s="4">
        <v>56162.9</v>
      </c>
      <c r="C44">
        <v>62607.1</v>
      </c>
      <c r="D44">
        <v>68781.7</v>
      </c>
      <c r="E44">
        <f t="shared" si="0"/>
        <v>56162.9</v>
      </c>
      <c r="F44">
        <f t="shared" si="1"/>
        <v>68781.7</v>
      </c>
      <c r="G44">
        <f t="shared" si="2"/>
        <v>0</v>
      </c>
      <c r="H44">
        <f t="shared" si="3"/>
        <v>0.51068247376929654</v>
      </c>
      <c r="I44">
        <f t="shared" si="4"/>
        <v>1</v>
      </c>
      <c r="J44">
        <f t="shared" si="5"/>
        <v>0.50356082458976548</v>
      </c>
      <c r="K44" s="2">
        <f t="shared" si="6"/>
        <v>9.5676556672055435E-2</v>
      </c>
    </row>
    <row r="45" spans="1:11" x14ac:dyDescent="0.2">
      <c r="A45" s="1" t="s">
        <v>49</v>
      </c>
      <c r="B45" s="4">
        <v>390172.6</v>
      </c>
      <c r="C45">
        <v>438180</v>
      </c>
      <c r="D45">
        <v>485657.5</v>
      </c>
      <c r="E45">
        <f t="shared" si="0"/>
        <v>390172.6</v>
      </c>
      <c r="F45">
        <f t="shared" si="1"/>
        <v>485657.5</v>
      </c>
      <c r="G45">
        <f t="shared" si="2"/>
        <v>0</v>
      </c>
      <c r="H45">
        <f t="shared" si="3"/>
        <v>0.50277478428526412</v>
      </c>
      <c r="I45">
        <f t="shared" si="4"/>
        <v>1</v>
      </c>
      <c r="J45">
        <f t="shared" si="5"/>
        <v>0.50092492809508804</v>
      </c>
      <c r="K45" s="2">
        <f t="shared" si="6"/>
        <v>9.5175736338066724E-2</v>
      </c>
    </row>
    <row r="46" spans="1:11" x14ac:dyDescent="0.2">
      <c r="A46" s="1" t="s">
        <v>50</v>
      </c>
      <c r="B46" s="4">
        <v>1798596.1</v>
      </c>
      <c r="C46">
        <v>2087490.9</v>
      </c>
      <c r="D46">
        <v>2402137.2000000002</v>
      </c>
      <c r="E46">
        <f t="shared" si="0"/>
        <v>1798596.1</v>
      </c>
      <c r="F46">
        <f t="shared" si="1"/>
        <v>2402137.2000000002</v>
      </c>
      <c r="G46">
        <f t="shared" si="2"/>
        <v>0</v>
      </c>
      <c r="H46">
        <f t="shared" si="3"/>
        <v>0.47866632446406676</v>
      </c>
      <c r="I46">
        <f t="shared" si="4"/>
        <v>1</v>
      </c>
      <c r="J46">
        <f t="shared" si="5"/>
        <v>0.49288877482135557</v>
      </c>
      <c r="K46" s="2">
        <f t="shared" si="6"/>
        <v>9.3648867216057557E-2</v>
      </c>
    </row>
    <row r="47" spans="1:11" x14ac:dyDescent="0.2">
      <c r="A47" s="1" t="s">
        <v>51</v>
      </c>
      <c r="B47" s="4">
        <v>205666.3</v>
      </c>
      <c r="C47">
        <v>232125.1</v>
      </c>
      <c r="D47">
        <v>256369.9</v>
      </c>
      <c r="E47">
        <f t="shared" si="0"/>
        <v>205666.3</v>
      </c>
      <c r="F47">
        <f t="shared" si="1"/>
        <v>256369.9</v>
      </c>
      <c r="G47">
        <f t="shared" si="2"/>
        <v>0</v>
      </c>
      <c r="H47">
        <f t="shared" si="3"/>
        <v>0.52183276927082134</v>
      </c>
      <c r="I47">
        <f t="shared" si="4"/>
        <v>1</v>
      </c>
      <c r="J47">
        <f t="shared" si="5"/>
        <v>0.50727758975694048</v>
      </c>
      <c r="K47" s="2">
        <f t="shared" si="6"/>
        <v>9.6382742053818693E-2</v>
      </c>
    </row>
    <row r="48" spans="1:11" x14ac:dyDescent="0.2">
      <c r="A48" s="1" t="s">
        <v>52</v>
      </c>
      <c r="B48" s="4">
        <v>34470.800000000003</v>
      </c>
      <c r="C48">
        <v>37593.5</v>
      </c>
      <c r="D48">
        <v>40830.800000000003</v>
      </c>
      <c r="E48">
        <f t="shared" si="0"/>
        <v>34470.800000000003</v>
      </c>
      <c r="F48">
        <f t="shared" si="1"/>
        <v>40830.800000000003</v>
      </c>
      <c r="G48">
        <f t="shared" si="2"/>
        <v>0</v>
      </c>
      <c r="H48">
        <f t="shared" si="3"/>
        <v>0.49099056603773539</v>
      </c>
      <c r="I48">
        <f t="shared" si="4"/>
        <v>1</v>
      </c>
      <c r="J48">
        <f t="shared" si="5"/>
        <v>0.49699685534591181</v>
      </c>
      <c r="K48" s="2">
        <f t="shared" si="6"/>
        <v>9.4429402515723251E-2</v>
      </c>
    </row>
    <row r="49" spans="1:11" x14ac:dyDescent="0.2">
      <c r="A49" s="1" t="s">
        <v>53</v>
      </c>
      <c r="B49" s="4">
        <v>565063.1</v>
      </c>
      <c r="C49">
        <v>613920.30000000005</v>
      </c>
      <c r="D49">
        <v>663105.5</v>
      </c>
      <c r="E49">
        <f t="shared" si="0"/>
        <v>565063.1</v>
      </c>
      <c r="F49">
        <f t="shared" si="1"/>
        <v>663105.5</v>
      </c>
      <c r="G49">
        <f t="shared" si="2"/>
        <v>0</v>
      </c>
      <c r="H49">
        <f t="shared" si="3"/>
        <v>0.49832725433077996</v>
      </c>
      <c r="I49">
        <f t="shared" si="4"/>
        <v>1</v>
      </c>
      <c r="J49">
        <f t="shared" si="5"/>
        <v>0.49944241811025997</v>
      </c>
      <c r="K49" s="2">
        <f t="shared" si="6"/>
        <v>9.4894059440949391E-2</v>
      </c>
    </row>
    <row r="50" spans="1:11" x14ac:dyDescent="0.2">
      <c r="A50" s="1" t="s">
        <v>54</v>
      </c>
      <c r="B50" s="4">
        <v>621493.19999999995</v>
      </c>
      <c r="C50">
        <v>688631.9</v>
      </c>
      <c r="D50">
        <v>738101.4</v>
      </c>
      <c r="E50">
        <f t="shared" si="0"/>
        <v>621493.19999999995</v>
      </c>
      <c r="F50">
        <f t="shared" si="1"/>
        <v>738101.4</v>
      </c>
      <c r="G50">
        <f t="shared" si="2"/>
        <v>0</v>
      </c>
      <c r="H50">
        <f t="shared" si="3"/>
        <v>0.57576311099905519</v>
      </c>
      <c r="I50">
        <f t="shared" si="4"/>
        <v>1</v>
      </c>
      <c r="J50">
        <f t="shared" si="5"/>
        <v>0.52525437033301836</v>
      </c>
      <c r="K50" s="2">
        <f t="shared" si="6"/>
        <v>9.9798330363273485E-2</v>
      </c>
    </row>
    <row r="51" spans="1:11" x14ac:dyDescent="0.2">
      <c r="A51" s="1" t="s">
        <v>55</v>
      </c>
      <c r="B51" s="4">
        <v>76975.899999999994</v>
      </c>
      <c r="C51">
        <v>86509.9</v>
      </c>
      <c r="D51">
        <v>97417.3</v>
      </c>
      <c r="E51">
        <f t="shared" si="0"/>
        <v>76975.899999999994</v>
      </c>
      <c r="F51">
        <f t="shared" si="1"/>
        <v>97417.3</v>
      </c>
      <c r="G51">
        <f t="shared" si="2"/>
        <v>0</v>
      </c>
      <c r="H51">
        <f t="shared" si="3"/>
        <v>0.46640641051982723</v>
      </c>
      <c r="I51">
        <f t="shared" si="4"/>
        <v>1</v>
      </c>
      <c r="J51">
        <f t="shared" si="5"/>
        <v>0.48880213683994239</v>
      </c>
      <c r="K51" s="2">
        <f t="shared" si="6"/>
        <v>9.2872405999589056E-2</v>
      </c>
    </row>
    <row r="52" spans="1:11" x14ac:dyDescent="0.2">
      <c r="A52" s="1" t="s">
        <v>56</v>
      </c>
      <c r="B52" s="4">
        <v>343783</v>
      </c>
      <c r="C52">
        <v>369032.4</v>
      </c>
      <c r="D52">
        <v>396209.3</v>
      </c>
      <c r="E52">
        <f t="shared" si="0"/>
        <v>343783</v>
      </c>
      <c r="F52">
        <f t="shared" si="1"/>
        <v>396209.3</v>
      </c>
      <c r="G52">
        <f t="shared" si="2"/>
        <v>0</v>
      </c>
      <c r="H52">
        <f t="shared" si="3"/>
        <v>0.48161705098395324</v>
      </c>
      <c r="I52">
        <f t="shared" si="4"/>
        <v>1</v>
      </c>
      <c r="J52">
        <f t="shared" si="5"/>
        <v>0.49387235032798443</v>
      </c>
      <c r="K52" s="2">
        <f t="shared" si="6"/>
        <v>9.3835746562317038E-2</v>
      </c>
    </row>
    <row r="53" spans="1:11" x14ac:dyDescent="0.2">
      <c r="A53" s="1" t="s">
        <v>57</v>
      </c>
      <c r="B53" s="4">
        <v>36675.5</v>
      </c>
      <c r="C53">
        <v>42176.2</v>
      </c>
      <c r="D53">
        <v>49080.6</v>
      </c>
      <c r="E53">
        <f t="shared" si="0"/>
        <v>36675.5</v>
      </c>
      <c r="F53">
        <f t="shared" si="1"/>
        <v>49080.6</v>
      </c>
      <c r="G53">
        <f t="shared" si="2"/>
        <v>0</v>
      </c>
      <c r="H53">
        <f t="shared" si="3"/>
        <v>0.44342246334168994</v>
      </c>
      <c r="I53">
        <f t="shared" si="4"/>
        <v>1</v>
      </c>
      <c r="J53">
        <f t="shared" si="5"/>
        <v>0.48114082111389661</v>
      </c>
      <c r="K53" s="2">
        <f t="shared" si="6"/>
        <v>9.1416756011640357E-2</v>
      </c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68E6-95A1-9846-9002-860BF2F20A1A}">
  <dimension ref="A1:K53"/>
  <sheetViews>
    <sheetView zoomScale="110" zoomScaleNormal="110" workbookViewId="0">
      <selection activeCell="D3" sqref="D3:D53"/>
    </sheetView>
  </sheetViews>
  <sheetFormatPr baseColWidth="10" defaultRowHeight="16" x14ac:dyDescent="0.2"/>
  <cols>
    <col min="1" max="1" width="15.83203125" bestFit="1" customWidth="1"/>
    <col min="5" max="5" width="9.83203125" bestFit="1" customWidth="1"/>
    <col min="6" max="6" width="10.1640625" bestFit="1" customWidth="1"/>
    <col min="7" max="9" width="17" bestFit="1" customWidth="1"/>
    <col min="10" max="10" width="22" bestFit="1" customWidth="1"/>
    <col min="11" max="11" width="10.83203125" style="2"/>
  </cols>
  <sheetData>
    <row r="1" spans="1:11" ht="24" x14ac:dyDescent="0.3">
      <c r="A1" s="12" t="s">
        <v>64</v>
      </c>
      <c r="B1" s="12"/>
      <c r="C1" s="12"/>
      <c r="D1" s="12"/>
      <c r="E1" s="12"/>
      <c r="F1" s="12"/>
      <c r="G1" s="12"/>
      <c r="H1" s="12"/>
      <c r="I1" s="12"/>
      <c r="J1" s="12"/>
      <c r="K1" s="2" t="s">
        <v>60</v>
      </c>
    </row>
    <row r="2" spans="1:11" x14ac:dyDescent="0.2">
      <c r="A2" t="s">
        <v>0</v>
      </c>
      <c r="B2">
        <v>2020</v>
      </c>
      <c r="C2">
        <v>2021</v>
      </c>
      <c r="D2">
        <v>2022</v>
      </c>
      <c r="E2" t="s">
        <v>1</v>
      </c>
      <c r="F2" t="s">
        <v>2</v>
      </c>
      <c r="G2" t="s">
        <v>3</v>
      </c>
      <c r="H2" t="s">
        <v>5</v>
      </c>
      <c r="I2" t="s">
        <v>4</v>
      </c>
      <c r="J2" t="s">
        <v>6</v>
      </c>
      <c r="K2" s="2">
        <v>0.02</v>
      </c>
    </row>
    <row r="3" spans="1:11" x14ac:dyDescent="0.2">
      <c r="A3" s="1" t="s">
        <v>7</v>
      </c>
      <c r="B3" s="1">
        <v>1225220</v>
      </c>
      <c r="C3" s="1">
        <v>1264708</v>
      </c>
      <c r="D3" s="1">
        <v>1254246</v>
      </c>
      <c r="E3">
        <f>MIN(B3:D3)</f>
        <v>1225220</v>
      </c>
      <c r="F3">
        <f>MAX(B3:D3)</f>
        <v>1264708</v>
      </c>
      <c r="G3">
        <f>(B3-E3)/(F3-E3)</f>
        <v>0</v>
      </c>
      <c r="H3">
        <f>(C3-E3)/(F3-E3)</f>
        <v>1</v>
      </c>
      <c r="I3">
        <f>(D3-E3)/(F3-E3)</f>
        <v>0.73505875202593196</v>
      </c>
      <c r="J3">
        <f>(G3+H3+I3)/3</f>
        <v>0.57835291734197736</v>
      </c>
      <c r="K3" s="2">
        <f>J3*$K$2</f>
        <v>1.1567058346839547E-2</v>
      </c>
    </row>
    <row r="4" spans="1:11" x14ac:dyDescent="0.2">
      <c r="A4" s="1" t="s">
        <v>8</v>
      </c>
      <c r="B4" s="1">
        <v>200779</v>
      </c>
      <c r="C4" s="1">
        <v>201039</v>
      </c>
      <c r="D4" s="1">
        <v>192106</v>
      </c>
      <c r="E4">
        <f t="shared" ref="E4:E53" si="0">MIN(B4:D4)</f>
        <v>192106</v>
      </c>
      <c r="F4">
        <f t="shared" ref="F4:F53" si="1">MAX(B4:D4)</f>
        <v>201039</v>
      </c>
      <c r="G4">
        <f t="shared" ref="G4:G53" si="2">(B4-E4)/(F4-E4)</f>
        <v>0.97089443635956563</v>
      </c>
      <c r="H4">
        <f t="shared" ref="H4:H53" si="3">(C4-E4)/(F4-E4)</f>
        <v>1</v>
      </c>
      <c r="I4">
        <f t="shared" ref="I4:I53" si="4">(D4-E4)/(F4-E4)</f>
        <v>0</v>
      </c>
      <c r="J4">
        <f t="shared" ref="J4:J53" si="5">(G4+H4+I4)/3</f>
        <v>0.65696481211985525</v>
      </c>
      <c r="K4" s="2">
        <f t="shared" ref="K4:K53" si="6">J4*$K$2</f>
        <v>1.3139296242397106E-2</v>
      </c>
    </row>
    <row r="5" spans="1:11" x14ac:dyDescent="0.2">
      <c r="A5" s="1" t="s">
        <v>9</v>
      </c>
      <c r="B5" s="1">
        <v>1836857</v>
      </c>
      <c r="C5" s="1">
        <v>1807807</v>
      </c>
      <c r="D5" s="1">
        <v>1783057</v>
      </c>
      <c r="E5">
        <f t="shared" si="0"/>
        <v>1783057</v>
      </c>
      <c r="F5">
        <f t="shared" si="1"/>
        <v>1836857</v>
      </c>
      <c r="G5">
        <f t="shared" si="2"/>
        <v>1</v>
      </c>
      <c r="H5">
        <f t="shared" si="3"/>
        <v>0.4600371747211896</v>
      </c>
      <c r="I5">
        <f t="shared" si="4"/>
        <v>0</v>
      </c>
      <c r="J5">
        <f t="shared" si="5"/>
        <v>0.48667905824039653</v>
      </c>
      <c r="K5" s="2">
        <f t="shared" si="6"/>
        <v>9.733581164807931E-3</v>
      </c>
    </row>
    <row r="6" spans="1:11" x14ac:dyDescent="0.2">
      <c r="A6" s="1" t="s">
        <v>10</v>
      </c>
      <c r="B6" s="1">
        <v>784019</v>
      </c>
      <c r="C6" s="1">
        <v>787648</v>
      </c>
      <c r="D6" s="1">
        <v>778107</v>
      </c>
      <c r="E6">
        <f t="shared" si="0"/>
        <v>778107</v>
      </c>
      <c r="F6">
        <f t="shared" si="1"/>
        <v>787648</v>
      </c>
      <c r="G6">
        <f t="shared" si="2"/>
        <v>0.61964154700765117</v>
      </c>
      <c r="H6">
        <f t="shared" si="3"/>
        <v>1</v>
      </c>
      <c r="I6">
        <f t="shared" si="4"/>
        <v>0</v>
      </c>
      <c r="J6">
        <f t="shared" si="5"/>
        <v>0.53988051566921713</v>
      </c>
      <c r="K6" s="2">
        <f t="shared" si="6"/>
        <v>1.0797610313384344E-2</v>
      </c>
    </row>
    <row r="7" spans="1:11" x14ac:dyDescent="0.2">
      <c r="A7" s="1" t="s">
        <v>11</v>
      </c>
      <c r="B7" s="1">
        <v>9986244</v>
      </c>
      <c r="C7" s="1">
        <v>9796275</v>
      </c>
      <c r="D7" s="1">
        <v>9522782</v>
      </c>
      <c r="E7">
        <f t="shared" si="0"/>
        <v>9522782</v>
      </c>
      <c r="F7">
        <f t="shared" si="1"/>
        <v>9986244</v>
      </c>
      <c r="G7">
        <f t="shared" si="2"/>
        <v>1</v>
      </c>
      <c r="H7">
        <f t="shared" si="3"/>
        <v>0.5901087899331553</v>
      </c>
      <c r="I7">
        <f t="shared" si="4"/>
        <v>0</v>
      </c>
      <c r="J7">
        <f t="shared" si="5"/>
        <v>0.53003626331105169</v>
      </c>
      <c r="K7" s="2">
        <f t="shared" si="6"/>
        <v>1.0600725266221035E-2</v>
      </c>
    </row>
    <row r="8" spans="1:11" x14ac:dyDescent="0.2">
      <c r="A8" s="1" t="s">
        <v>12</v>
      </c>
      <c r="B8" s="1">
        <v>1405688</v>
      </c>
      <c r="C8" s="1">
        <v>1394167</v>
      </c>
      <c r="D8" s="1">
        <v>1360227</v>
      </c>
      <c r="E8">
        <f t="shared" si="0"/>
        <v>1360227</v>
      </c>
      <c r="F8">
        <f t="shared" si="1"/>
        <v>1405688</v>
      </c>
      <c r="G8">
        <f t="shared" si="2"/>
        <v>1</v>
      </c>
      <c r="H8">
        <f t="shared" si="3"/>
        <v>0.74657398649391782</v>
      </c>
      <c r="I8">
        <f t="shared" si="4"/>
        <v>0</v>
      </c>
      <c r="J8">
        <f t="shared" si="5"/>
        <v>0.58219132883130598</v>
      </c>
      <c r="K8" s="2">
        <f t="shared" si="6"/>
        <v>1.164382657662612E-2</v>
      </c>
    </row>
    <row r="9" spans="1:11" x14ac:dyDescent="0.2">
      <c r="A9" s="1" t="s">
        <v>13</v>
      </c>
      <c r="B9" s="1">
        <v>837963</v>
      </c>
      <c r="C9" s="1">
        <v>831748</v>
      </c>
      <c r="D9" s="1">
        <v>837510</v>
      </c>
      <c r="E9">
        <f t="shared" si="0"/>
        <v>831748</v>
      </c>
      <c r="F9">
        <f t="shared" si="1"/>
        <v>837963</v>
      </c>
      <c r="G9">
        <f t="shared" si="2"/>
        <v>1</v>
      </c>
      <c r="H9">
        <f t="shared" si="3"/>
        <v>0</v>
      </c>
      <c r="I9">
        <f t="shared" si="4"/>
        <v>0.92711182622687049</v>
      </c>
      <c r="J9">
        <f t="shared" si="5"/>
        <v>0.64237060874229013</v>
      </c>
      <c r="K9" s="2">
        <f t="shared" si="6"/>
        <v>1.2847412174845804E-2</v>
      </c>
    </row>
    <row r="10" spans="1:11" x14ac:dyDescent="0.2">
      <c r="A10" s="1" t="s">
        <v>14</v>
      </c>
      <c r="B10" s="1">
        <v>229327</v>
      </c>
      <c r="C10" s="1">
        <v>234645</v>
      </c>
      <c r="D10" s="1">
        <v>234374</v>
      </c>
      <c r="E10">
        <f t="shared" si="0"/>
        <v>229327</v>
      </c>
      <c r="F10">
        <f t="shared" si="1"/>
        <v>234645</v>
      </c>
      <c r="G10">
        <f t="shared" si="2"/>
        <v>0</v>
      </c>
      <c r="H10">
        <f t="shared" si="3"/>
        <v>1</v>
      </c>
      <c r="I10">
        <f t="shared" si="4"/>
        <v>0.94904099285445653</v>
      </c>
      <c r="J10">
        <f t="shared" si="5"/>
        <v>0.64968033095148547</v>
      </c>
      <c r="K10" s="2">
        <f t="shared" si="6"/>
        <v>1.2993606619029709E-2</v>
      </c>
    </row>
    <row r="11" spans="1:11" x14ac:dyDescent="0.2">
      <c r="A11" s="1" t="s">
        <v>15</v>
      </c>
      <c r="B11" s="1">
        <v>147288</v>
      </c>
      <c r="C11" s="1">
        <v>145893</v>
      </c>
      <c r="D11" s="1">
        <v>144529</v>
      </c>
      <c r="E11">
        <f t="shared" si="0"/>
        <v>144529</v>
      </c>
      <c r="F11">
        <f t="shared" si="1"/>
        <v>147288</v>
      </c>
      <c r="G11">
        <f t="shared" si="2"/>
        <v>1</v>
      </c>
      <c r="H11">
        <f t="shared" si="3"/>
        <v>0.4943820224719101</v>
      </c>
      <c r="I11">
        <f t="shared" si="4"/>
        <v>0</v>
      </c>
      <c r="J11">
        <f t="shared" si="5"/>
        <v>0.49812734082396998</v>
      </c>
      <c r="K11" s="2">
        <f t="shared" si="6"/>
        <v>9.9625468164793989E-3</v>
      </c>
    </row>
    <row r="12" spans="1:11" x14ac:dyDescent="0.2">
      <c r="A12" s="1" t="s">
        <v>16</v>
      </c>
      <c r="B12" s="1">
        <v>4696991</v>
      </c>
      <c r="C12" s="1">
        <v>4774586</v>
      </c>
      <c r="D12" s="1">
        <v>4799927</v>
      </c>
      <c r="E12">
        <f t="shared" si="0"/>
        <v>4696991</v>
      </c>
      <c r="F12">
        <f t="shared" si="1"/>
        <v>4799927</v>
      </c>
      <c r="G12">
        <f t="shared" si="2"/>
        <v>0</v>
      </c>
      <c r="H12">
        <f t="shared" si="3"/>
        <v>0.7538179062718583</v>
      </c>
      <c r="I12">
        <f t="shared" si="4"/>
        <v>1</v>
      </c>
      <c r="J12">
        <f t="shared" si="5"/>
        <v>0.5846059687572861</v>
      </c>
      <c r="K12" s="2">
        <f t="shared" si="6"/>
        <v>1.1692119375145723E-2</v>
      </c>
    </row>
    <row r="13" spans="1:11" x14ac:dyDescent="0.2">
      <c r="A13" s="1" t="s">
        <v>17</v>
      </c>
      <c r="B13" s="1">
        <v>2804940</v>
      </c>
      <c r="C13" s="1">
        <v>2839486</v>
      </c>
      <c r="D13" s="1">
        <v>2808333</v>
      </c>
      <c r="E13">
        <f t="shared" si="0"/>
        <v>2804940</v>
      </c>
      <c r="F13">
        <f t="shared" si="1"/>
        <v>2839486</v>
      </c>
      <c r="G13">
        <f t="shared" si="2"/>
        <v>0</v>
      </c>
      <c r="H13">
        <f t="shared" si="3"/>
        <v>1</v>
      </c>
      <c r="I13">
        <f t="shared" si="4"/>
        <v>9.8216870259943259E-2</v>
      </c>
      <c r="J13">
        <f t="shared" si="5"/>
        <v>0.36607229008664777</v>
      </c>
      <c r="K13" s="2">
        <f t="shared" si="6"/>
        <v>7.3214458017329554E-3</v>
      </c>
    </row>
    <row r="14" spans="1:11" x14ac:dyDescent="0.2">
      <c r="A14" s="1" t="s">
        <v>18</v>
      </c>
      <c r="B14" s="1">
        <v>332002</v>
      </c>
      <c r="C14" s="1">
        <v>333651</v>
      </c>
      <c r="D14" s="1">
        <v>327006</v>
      </c>
      <c r="E14">
        <f t="shared" si="0"/>
        <v>327006</v>
      </c>
      <c r="F14">
        <f t="shared" si="1"/>
        <v>333651</v>
      </c>
      <c r="G14">
        <f>(B14-E14)/(F14-E14)</f>
        <v>0.75184349134687734</v>
      </c>
      <c r="H14">
        <f t="shared" si="3"/>
        <v>1</v>
      </c>
      <c r="I14">
        <f t="shared" si="4"/>
        <v>0</v>
      </c>
      <c r="J14">
        <f t="shared" si="5"/>
        <v>0.58394783044895915</v>
      </c>
      <c r="K14" s="2">
        <f t="shared" si="6"/>
        <v>1.1678956608979184E-2</v>
      </c>
    </row>
    <row r="15" spans="1:11" x14ac:dyDescent="0.2">
      <c r="A15" s="1" t="s">
        <v>19</v>
      </c>
      <c r="B15" s="1">
        <v>491963</v>
      </c>
      <c r="C15" s="1">
        <v>523521</v>
      </c>
      <c r="D15" s="1">
        <v>517667</v>
      </c>
      <c r="E15">
        <f t="shared" si="0"/>
        <v>491963</v>
      </c>
      <c r="F15">
        <f t="shared" si="1"/>
        <v>523521</v>
      </c>
      <c r="G15">
        <f t="shared" si="2"/>
        <v>0</v>
      </c>
      <c r="H15">
        <f t="shared" si="3"/>
        <v>1</v>
      </c>
      <c r="I15">
        <f t="shared" si="4"/>
        <v>0.8145002851891755</v>
      </c>
      <c r="J15">
        <f t="shared" si="5"/>
        <v>0.60483342839639187</v>
      </c>
      <c r="K15" s="2">
        <f t="shared" si="6"/>
        <v>1.2096668567927838E-2</v>
      </c>
    </row>
    <row r="16" spans="1:11" x14ac:dyDescent="0.2">
      <c r="A16" s="1" t="s">
        <v>20</v>
      </c>
      <c r="B16" s="1">
        <v>3185189</v>
      </c>
      <c r="C16" s="1">
        <v>3138100</v>
      </c>
      <c r="D16" s="1">
        <v>3038211</v>
      </c>
      <c r="E16">
        <f t="shared" si="0"/>
        <v>3038211</v>
      </c>
      <c r="F16">
        <f t="shared" si="1"/>
        <v>3185189</v>
      </c>
      <c r="G16">
        <f t="shared" si="2"/>
        <v>1</v>
      </c>
      <c r="H16">
        <f t="shared" si="3"/>
        <v>0.67961871844765886</v>
      </c>
      <c r="I16">
        <f t="shared" si="4"/>
        <v>0</v>
      </c>
      <c r="J16">
        <f t="shared" si="5"/>
        <v>0.55987290614921958</v>
      </c>
      <c r="K16" s="2">
        <f t="shared" si="6"/>
        <v>1.1197458122984392E-2</v>
      </c>
    </row>
    <row r="17" spans="1:11" x14ac:dyDescent="0.2">
      <c r="A17" s="1" t="s">
        <v>21</v>
      </c>
      <c r="B17" s="1">
        <v>1757799</v>
      </c>
      <c r="C17" s="1">
        <v>1778074</v>
      </c>
      <c r="D17" s="1">
        <v>1758763</v>
      </c>
      <c r="E17">
        <f t="shared" si="0"/>
        <v>1757799</v>
      </c>
      <c r="F17">
        <f t="shared" si="1"/>
        <v>1778074</v>
      </c>
      <c r="G17">
        <f t="shared" si="2"/>
        <v>0</v>
      </c>
      <c r="H17">
        <f t="shared" si="3"/>
        <v>1</v>
      </c>
      <c r="I17">
        <f t="shared" si="4"/>
        <v>4.7546239210850799E-2</v>
      </c>
      <c r="J17">
        <f t="shared" si="5"/>
        <v>0.34918207973695026</v>
      </c>
      <c r="K17" s="2">
        <f t="shared" si="6"/>
        <v>6.9836415947390051E-3</v>
      </c>
    </row>
    <row r="18" spans="1:11" x14ac:dyDescent="0.2">
      <c r="A18" s="1" t="s">
        <v>22</v>
      </c>
      <c r="B18" s="1">
        <v>818198</v>
      </c>
      <c r="C18" s="1">
        <v>830927</v>
      </c>
      <c r="D18" s="1">
        <v>809285</v>
      </c>
      <c r="E18">
        <f t="shared" si="0"/>
        <v>809285</v>
      </c>
      <c r="F18">
        <f t="shared" si="1"/>
        <v>830927</v>
      </c>
      <c r="G18">
        <f t="shared" si="2"/>
        <v>0.41183809259772663</v>
      </c>
      <c r="H18">
        <f t="shared" si="3"/>
        <v>1</v>
      </c>
      <c r="I18">
        <f t="shared" si="4"/>
        <v>0</v>
      </c>
      <c r="J18">
        <f t="shared" si="5"/>
        <v>0.47061269753257556</v>
      </c>
      <c r="K18" s="2">
        <f t="shared" si="6"/>
        <v>9.4122539506515113E-3</v>
      </c>
    </row>
    <row r="19" spans="1:11" x14ac:dyDescent="0.2">
      <c r="A19" s="1" t="s">
        <v>23</v>
      </c>
      <c r="B19" s="1">
        <v>786862</v>
      </c>
      <c r="C19" s="1">
        <v>789512</v>
      </c>
      <c r="D19" s="1">
        <v>773633</v>
      </c>
      <c r="E19">
        <f t="shared" si="0"/>
        <v>773633</v>
      </c>
      <c r="F19">
        <f t="shared" si="1"/>
        <v>789512</v>
      </c>
      <c r="G19">
        <f t="shared" si="2"/>
        <v>0.83311291643050567</v>
      </c>
      <c r="H19">
        <f t="shared" si="3"/>
        <v>1</v>
      </c>
      <c r="I19">
        <f t="shared" si="4"/>
        <v>0</v>
      </c>
      <c r="J19">
        <f t="shared" si="5"/>
        <v>0.61103763881016848</v>
      </c>
      <c r="K19" s="2">
        <f t="shared" si="6"/>
        <v>1.222075277620337E-2</v>
      </c>
    </row>
    <row r="20" spans="1:11" x14ac:dyDescent="0.2">
      <c r="A20" s="1" t="s">
        <v>24</v>
      </c>
      <c r="B20" s="1">
        <v>1125883</v>
      </c>
      <c r="C20" s="1">
        <v>1142583</v>
      </c>
      <c r="D20" s="1">
        <v>1119455</v>
      </c>
      <c r="E20">
        <f t="shared" si="0"/>
        <v>1119455</v>
      </c>
      <c r="F20">
        <f t="shared" si="1"/>
        <v>1142583</v>
      </c>
      <c r="G20">
        <f t="shared" si="2"/>
        <v>0.27793151158768592</v>
      </c>
      <c r="H20">
        <f t="shared" si="3"/>
        <v>1</v>
      </c>
      <c r="I20">
        <f t="shared" si="4"/>
        <v>0</v>
      </c>
      <c r="J20">
        <f t="shared" si="5"/>
        <v>0.42597717052922862</v>
      </c>
      <c r="K20" s="2">
        <f t="shared" si="6"/>
        <v>8.5195434105845725E-3</v>
      </c>
    </row>
    <row r="21" spans="1:11" x14ac:dyDescent="0.2">
      <c r="A21" s="1" t="s">
        <v>25</v>
      </c>
      <c r="B21" s="1">
        <v>1213692</v>
      </c>
      <c r="C21" s="1">
        <v>1200276</v>
      </c>
      <c r="D21" s="1">
        <v>1178392</v>
      </c>
      <c r="E21">
        <f t="shared" si="0"/>
        <v>1178392</v>
      </c>
      <c r="F21">
        <f t="shared" si="1"/>
        <v>1213692</v>
      </c>
      <c r="G21">
        <f t="shared" si="2"/>
        <v>1</v>
      </c>
      <c r="H21">
        <f t="shared" si="3"/>
        <v>0.619943342776204</v>
      </c>
      <c r="I21">
        <f t="shared" si="4"/>
        <v>0</v>
      </c>
      <c r="J21">
        <f t="shared" si="5"/>
        <v>0.53998111425873463</v>
      </c>
      <c r="K21" s="2">
        <f t="shared" si="6"/>
        <v>1.0799622285174693E-2</v>
      </c>
    </row>
    <row r="22" spans="1:11" x14ac:dyDescent="0.2">
      <c r="A22" s="1" t="s">
        <v>26</v>
      </c>
      <c r="B22" s="1">
        <v>283323</v>
      </c>
      <c r="C22" s="1">
        <v>279585</v>
      </c>
      <c r="D22" s="1">
        <v>275446</v>
      </c>
      <c r="E22">
        <f t="shared" si="0"/>
        <v>275446</v>
      </c>
      <c r="F22">
        <f t="shared" si="1"/>
        <v>283323</v>
      </c>
      <c r="G22">
        <f t="shared" si="2"/>
        <v>1</v>
      </c>
      <c r="H22">
        <f t="shared" si="3"/>
        <v>0.52545385298971692</v>
      </c>
      <c r="I22">
        <f t="shared" si="4"/>
        <v>0</v>
      </c>
      <c r="J22">
        <f t="shared" si="5"/>
        <v>0.50848461766323894</v>
      </c>
      <c r="K22" s="2">
        <f t="shared" si="6"/>
        <v>1.016969235326478E-2</v>
      </c>
    </row>
    <row r="23" spans="1:11" x14ac:dyDescent="0.2">
      <c r="A23" s="1" t="s">
        <v>27</v>
      </c>
      <c r="B23" s="1">
        <v>1494818</v>
      </c>
      <c r="C23" s="1">
        <v>1513242</v>
      </c>
      <c r="D23" s="1">
        <v>1498642</v>
      </c>
      <c r="E23">
        <f t="shared" si="0"/>
        <v>1494818</v>
      </c>
      <c r="F23">
        <f t="shared" si="1"/>
        <v>1513242</v>
      </c>
      <c r="G23">
        <f t="shared" si="2"/>
        <v>0</v>
      </c>
      <c r="H23">
        <f t="shared" si="3"/>
        <v>1</v>
      </c>
      <c r="I23">
        <f t="shared" si="4"/>
        <v>0.20755536257056015</v>
      </c>
      <c r="J23">
        <f t="shared" si="5"/>
        <v>0.40251845419018673</v>
      </c>
      <c r="K23" s="2">
        <f t="shared" si="6"/>
        <v>8.0503690838037347E-3</v>
      </c>
    </row>
    <row r="24" spans="1:11" x14ac:dyDescent="0.2">
      <c r="A24" s="1" t="s">
        <v>28</v>
      </c>
      <c r="B24" s="1">
        <v>1569281</v>
      </c>
      <c r="C24" s="1">
        <v>1573820</v>
      </c>
      <c r="D24" s="1">
        <v>1543018</v>
      </c>
      <c r="E24">
        <f t="shared" si="0"/>
        <v>1543018</v>
      </c>
      <c r="F24">
        <f t="shared" si="1"/>
        <v>1573820</v>
      </c>
      <c r="G24">
        <f t="shared" si="2"/>
        <v>0.85263943899746775</v>
      </c>
      <c r="H24">
        <f t="shared" si="3"/>
        <v>1</v>
      </c>
      <c r="I24">
        <f t="shared" si="4"/>
        <v>0</v>
      </c>
      <c r="J24">
        <f t="shared" si="5"/>
        <v>0.61754647966582255</v>
      </c>
      <c r="K24" s="2">
        <f t="shared" si="6"/>
        <v>1.2350929593316452E-2</v>
      </c>
    </row>
    <row r="25" spans="1:11" x14ac:dyDescent="0.2">
      <c r="A25" s="1" t="s">
        <v>29</v>
      </c>
      <c r="B25" s="1">
        <v>2427988</v>
      </c>
      <c r="C25" s="1">
        <v>2419639</v>
      </c>
      <c r="D25" s="1">
        <v>2367195</v>
      </c>
      <c r="E25">
        <f t="shared" si="0"/>
        <v>2367195</v>
      </c>
      <c r="F25">
        <f t="shared" si="1"/>
        <v>2427988</v>
      </c>
      <c r="G25">
        <f t="shared" si="2"/>
        <v>1</v>
      </c>
      <c r="H25">
        <f t="shared" si="3"/>
        <v>0.86266510946984032</v>
      </c>
      <c r="I25">
        <f t="shared" si="4"/>
        <v>0</v>
      </c>
      <c r="J25">
        <f t="shared" si="5"/>
        <v>0.62088836982328011</v>
      </c>
      <c r="K25" s="2">
        <f t="shared" si="6"/>
        <v>1.2417767396465603E-2</v>
      </c>
    </row>
    <row r="26" spans="1:11" x14ac:dyDescent="0.2">
      <c r="A26" s="1" t="s">
        <v>30</v>
      </c>
      <c r="B26" s="1">
        <v>1440287</v>
      </c>
      <c r="C26" s="1">
        <v>1455056</v>
      </c>
      <c r="D26" s="1">
        <v>1434461</v>
      </c>
      <c r="E26">
        <f t="shared" si="0"/>
        <v>1434461</v>
      </c>
      <c r="F26">
        <f t="shared" si="1"/>
        <v>1455056</v>
      </c>
      <c r="G26">
        <f t="shared" si="2"/>
        <v>0.282884195193008</v>
      </c>
      <c r="H26">
        <f t="shared" si="3"/>
        <v>1</v>
      </c>
      <c r="I26">
        <f t="shared" si="4"/>
        <v>0</v>
      </c>
      <c r="J26">
        <f t="shared" si="5"/>
        <v>0.42762806506433604</v>
      </c>
      <c r="K26" s="2">
        <f t="shared" si="6"/>
        <v>8.5525613012867215E-3</v>
      </c>
    </row>
    <row r="27" spans="1:11" x14ac:dyDescent="0.2">
      <c r="A27" s="1" t="s">
        <v>31</v>
      </c>
      <c r="B27" s="1">
        <v>793589</v>
      </c>
      <c r="C27" s="1">
        <v>782529</v>
      </c>
      <c r="D27" s="1">
        <v>767567</v>
      </c>
      <c r="E27">
        <f t="shared" si="0"/>
        <v>767567</v>
      </c>
      <c r="F27">
        <f t="shared" si="1"/>
        <v>793589</v>
      </c>
      <c r="G27">
        <f t="shared" si="2"/>
        <v>1</v>
      </c>
      <c r="H27">
        <f t="shared" si="3"/>
        <v>0.57497502113596188</v>
      </c>
      <c r="I27">
        <f t="shared" si="4"/>
        <v>0</v>
      </c>
      <c r="J27">
        <f t="shared" si="5"/>
        <v>0.52499167371198729</v>
      </c>
      <c r="K27" s="2">
        <f t="shared" si="6"/>
        <v>1.0499833474239747E-2</v>
      </c>
    </row>
    <row r="28" spans="1:11" x14ac:dyDescent="0.2">
      <c r="A28" s="1" t="s">
        <v>32</v>
      </c>
      <c r="B28" s="1">
        <v>1538996</v>
      </c>
      <c r="C28" s="1">
        <v>1552668</v>
      </c>
      <c r="D28" s="1">
        <v>1530091</v>
      </c>
      <c r="E28">
        <f t="shared" si="0"/>
        <v>1530091</v>
      </c>
      <c r="F28">
        <f t="shared" si="1"/>
        <v>1552668</v>
      </c>
      <c r="G28">
        <f t="shared" si="2"/>
        <v>0.39442795765602162</v>
      </c>
      <c r="H28">
        <f t="shared" si="3"/>
        <v>1</v>
      </c>
      <c r="I28">
        <f t="shared" si="4"/>
        <v>0</v>
      </c>
      <c r="J28">
        <f t="shared" si="5"/>
        <v>0.46480931921867391</v>
      </c>
      <c r="K28" s="2">
        <f t="shared" si="6"/>
        <v>9.2961863843734789E-3</v>
      </c>
    </row>
    <row r="29" spans="1:11" x14ac:dyDescent="0.2">
      <c r="A29" s="1" t="s">
        <v>33</v>
      </c>
      <c r="B29" s="1">
        <v>254709</v>
      </c>
      <c r="C29" s="1">
        <v>262555</v>
      </c>
      <c r="D29" s="1">
        <v>262231</v>
      </c>
      <c r="E29">
        <f t="shared" si="0"/>
        <v>254709</v>
      </c>
      <c r="F29">
        <f t="shared" si="1"/>
        <v>262555</v>
      </c>
      <c r="G29">
        <f t="shared" si="2"/>
        <v>0</v>
      </c>
      <c r="H29">
        <f t="shared" si="3"/>
        <v>1</v>
      </c>
      <c r="I29">
        <f t="shared" si="4"/>
        <v>0.95870507264848326</v>
      </c>
      <c r="J29">
        <f t="shared" si="5"/>
        <v>0.65290169088282779</v>
      </c>
      <c r="K29" s="2">
        <f t="shared" si="6"/>
        <v>1.3058033817656555E-2</v>
      </c>
    </row>
    <row r="30" spans="1:11" x14ac:dyDescent="0.2">
      <c r="A30" s="1" t="s">
        <v>34</v>
      </c>
      <c r="B30" s="1">
        <v>528367</v>
      </c>
      <c r="C30" s="1">
        <v>537678</v>
      </c>
      <c r="D30" s="1">
        <v>532405</v>
      </c>
      <c r="E30">
        <f t="shared" si="0"/>
        <v>528367</v>
      </c>
      <c r="F30">
        <f t="shared" si="1"/>
        <v>537678</v>
      </c>
      <c r="G30">
        <f t="shared" si="2"/>
        <v>0</v>
      </c>
      <c r="H30">
        <f t="shared" si="3"/>
        <v>1</v>
      </c>
      <c r="I30">
        <f t="shared" si="4"/>
        <v>0.43368059284717003</v>
      </c>
      <c r="J30">
        <f t="shared" si="5"/>
        <v>0.47789353094905668</v>
      </c>
      <c r="K30" s="2">
        <f t="shared" si="6"/>
        <v>9.5578706189811333E-3</v>
      </c>
    </row>
    <row r="31" spans="1:11" x14ac:dyDescent="0.2">
      <c r="A31" s="1" t="s">
        <v>35</v>
      </c>
      <c r="B31" s="1">
        <v>753880</v>
      </c>
      <c r="C31" s="1">
        <v>765786</v>
      </c>
      <c r="D31" s="1">
        <v>759084</v>
      </c>
      <c r="E31">
        <f t="shared" si="0"/>
        <v>753880</v>
      </c>
      <c r="F31">
        <f t="shared" si="1"/>
        <v>765786</v>
      </c>
      <c r="G31">
        <f t="shared" si="2"/>
        <v>0</v>
      </c>
      <c r="H31">
        <f t="shared" si="3"/>
        <v>1</v>
      </c>
      <c r="I31">
        <f t="shared" si="4"/>
        <v>0.43709054258357133</v>
      </c>
      <c r="J31">
        <f t="shared" si="5"/>
        <v>0.47903018086119048</v>
      </c>
      <c r="K31" s="2">
        <f t="shared" si="6"/>
        <v>9.5806036172238103E-3</v>
      </c>
    </row>
    <row r="32" spans="1:11" x14ac:dyDescent="0.2">
      <c r="A32" s="1" t="s">
        <v>36</v>
      </c>
      <c r="B32" s="1">
        <v>295162</v>
      </c>
      <c r="C32" s="1">
        <v>294218</v>
      </c>
      <c r="D32" s="1">
        <v>287302</v>
      </c>
      <c r="E32">
        <f t="shared" si="0"/>
        <v>287302</v>
      </c>
      <c r="F32">
        <f t="shared" si="1"/>
        <v>295162</v>
      </c>
      <c r="G32">
        <f t="shared" si="2"/>
        <v>1</v>
      </c>
      <c r="H32">
        <f t="shared" si="3"/>
        <v>0.87989821882951658</v>
      </c>
      <c r="I32">
        <f t="shared" si="4"/>
        <v>0</v>
      </c>
      <c r="J32">
        <f t="shared" si="5"/>
        <v>0.6266327396098389</v>
      </c>
      <c r="K32" s="2">
        <f t="shared" si="6"/>
        <v>1.2532654792196778E-2</v>
      </c>
    </row>
    <row r="33" spans="1:11" x14ac:dyDescent="0.2">
      <c r="A33" s="1" t="s">
        <v>37</v>
      </c>
      <c r="B33" s="1">
        <v>2166430</v>
      </c>
      <c r="C33" s="1">
        <v>2240545</v>
      </c>
      <c r="D33" s="1">
        <v>2209895</v>
      </c>
      <c r="E33">
        <f t="shared" si="0"/>
        <v>2166430</v>
      </c>
      <c r="F33">
        <f t="shared" si="1"/>
        <v>2240545</v>
      </c>
      <c r="G33">
        <f t="shared" si="2"/>
        <v>0</v>
      </c>
      <c r="H33">
        <f t="shared" si="3"/>
        <v>1</v>
      </c>
      <c r="I33">
        <f t="shared" si="4"/>
        <v>0.58645348444984147</v>
      </c>
      <c r="J33">
        <f t="shared" si="5"/>
        <v>0.52881782814994716</v>
      </c>
      <c r="K33" s="2">
        <f t="shared" si="6"/>
        <v>1.0576356562998943E-2</v>
      </c>
    </row>
    <row r="34" spans="1:11" x14ac:dyDescent="0.2">
      <c r="A34" s="1" t="s">
        <v>38</v>
      </c>
      <c r="B34" s="1">
        <v>539036</v>
      </c>
      <c r="C34" s="1">
        <v>533417</v>
      </c>
      <c r="D34" s="1">
        <v>514247</v>
      </c>
      <c r="E34">
        <f t="shared" si="0"/>
        <v>514247</v>
      </c>
      <c r="F34">
        <f t="shared" si="1"/>
        <v>539036</v>
      </c>
      <c r="G34">
        <f t="shared" si="2"/>
        <v>1</v>
      </c>
      <c r="H34">
        <f t="shared" si="3"/>
        <v>0.7733268788575578</v>
      </c>
      <c r="I34">
        <f t="shared" si="4"/>
        <v>0</v>
      </c>
      <c r="J34">
        <f t="shared" si="5"/>
        <v>0.59110895961918597</v>
      </c>
      <c r="K34" s="2">
        <f t="shared" si="6"/>
        <v>1.182217919238372E-2</v>
      </c>
    </row>
    <row r="35" spans="1:11" x14ac:dyDescent="0.2">
      <c r="A35" s="1" t="s">
        <v>39</v>
      </c>
      <c r="B35" s="1">
        <v>4570918</v>
      </c>
      <c r="C35" s="1">
        <v>4608732</v>
      </c>
      <c r="D35" s="1">
        <v>4485918</v>
      </c>
      <c r="E35">
        <f t="shared" si="0"/>
        <v>4485918</v>
      </c>
      <c r="F35">
        <f t="shared" si="1"/>
        <v>4608732</v>
      </c>
      <c r="G35">
        <f t="shared" si="2"/>
        <v>0.69210350611493798</v>
      </c>
      <c r="H35">
        <f t="shared" si="3"/>
        <v>1</v>
      </c>
      <c r="I35">
        <f t="shared" si="4"/>
        <v>0</v>
      </c>
      <c r="J35">
        <f t="shared" si="5"/>
        <v>0.56403450203831262</v>
      </c>
      <c r="K35" s="2">
        <f t="shared" si="6"/>
        <v>1.1280690040766253E-2</v>
      </c>
    </row>
    <row r="36" spans="1:11" x14ac:dyDescent="0.2">
      <c r="A36" s="1" t="s">
        <v>40</v>
      </c>
      <c r="B36" s="1">
        <v>2591493</v>
      </c>
      <c r="C36" s="1">
        <v>2599999</v>
      </c>
      <c r="D36" s="1">
        <v>2588122</v>
      </c>
      <c r="E36">
        <f t="shared" si="0"/>
        <v>2588122</v>
      </c>
      <c r="F36">
        <f t="shared" si="1"/>
        <v>2599999</v>
      </c>
      <c r="G36">
        <f t="shared" si="2"/>
        <v>0.28382588195672309</v>
      </c>
      <c r="H36">
        <f t="shared" si="3"/>
        <v>1</v>
      </c>
      <c r="I36">
        <f t="shared" si="4"/>
        <v>0</v>
      </c>
      <c r="J36">
        <f t="shared" si="5"/>
        <v>0.42794196065224099</v>
      </c>
      <c r="K36" s="2">
        <f t="shared" si="6"/>
        <v>8.55883921304482E-3</v>
      </c>
    </row>
    <row r="37" spans="1:11" x14ac:dyDescent="0.2">
      <c r="A37" s="1" t="s">
        <v>41</v>
      </c>
      <c r="B37" s="1">
        <v>199589</v>
      </c>
      <c r="C37" s="1">
        <v>207286</v>
      </c>
      <c r="D37" s="1">
        <v>206602</v>
      </c>
      <c r="E37">
        <f t="shared" si="0"/>
        <v>199589</v>
      </c>
      <c r="F37">
        <f t="shared" si="1"/>
        <v>207286</v>
      </c>
      <c r="G37">
        <f t="shared" si="2"/>
        <v>0</v>
      </c>
      <c r="H37">
        <f t="shared" si="3"/>
        <v>1</v>
      </c>
      <c r="I37">
        <f t="shared" si="4"/>
        <v>0.9111342081330388</v>
      </c>
      <c r="J37">
        <f t="shared" si="5"/>
        <v>0.6370447360443463</v>
      </c>
      <c r="K37" s="2">
        <f t="shared" si="6"/>
        <v>1.2740894720886926E-2</v>
      </c>
    </row>
    <row r="38" spans="1:11" x14ac:dyDescent="0.2">
      <c r="A38" s="1" t="s">
        <v>42</v>
      </c>
      <c r="B38" s="1">
        <v>2903720</v>
      </c>
      <c r="C38" s="1">
        <v>2914511</v>
      </c>
      <c r="D38" s="1">
        <v>2858489</v>
      </c>
      <c r="E38">
        <f t="shared" si="0"/>
        <v>2858489</v>
      </c>
      <c r="F38">
        <f t="shared" si="1"/>
        <v>2914511</v>
      </c>
      <c r="G38">
        <f t="shared" si="2"/>
        <v>0.80737924386848026</v>
      </c>
      <c r="H38">
        <f t="shared" si="3"/>
        <v>1</v>
      </c>
      <c r="I38">
        <f t="shared" si="4"/>
        <v>0</v>
      </c>
      <c r="J38">
        <f t="shared" si="5"/>
        <v>0.60245974795616009</v>
      </c>
      <c r="K38" s="2">
        <f t="shared" si="6"/>
        <v>1.2049194959123202E-2</v>
      </c>
    </row>
    <row r="39" spans="1:11" x14ac:dyDescent="0.2">
      <c r="A39" s="1" t="s">
        <v>43</v>
      </c>
      <c r="B39" s="1">
        <v>1062437</v>
      </c>
      <c r="C39" s="1">
        <v>1068572</v>
      </c>
      <c r="D39" s="1">
        <v>1069095</v>
      </c>
      <c r="E39">
        <f t="shared" si="0"/>
        <v>1062437</v>
      </c>
      <c r="F39">
        <f t="shared" si="1"/>
        <v>1069095</v>
      </c>
      <c r="G39">
        <f t="shared" si="2"/>
        <v>0</v>
      </c>
      <c r="H39">
        <f t="shared" si="3"/>
        <v>0.92144788224692098</v>
      </c>
      <c r="I39">
        <f t="shared" si="4"/>
        <v>1</v>
      </c>
      <c r="J39">
        <f t="shared" si="5"/>
        <v>0.64048262741564033</v>
      </c>
      <c r="K39" s="2">
        <f t="shared" si="6"/>
        <v>1.2809652548312806E-2</v>
      </c>
    </row>
    <row r="40" spans="1:11" x14ac:dyDescent="0.2">
      <c r="A40" s="1" t="s">
        <v>44</v>
      </c>
      <c r="B40" s="1">
        <v>965716</v>
      </c>
      <c r="C40" s="1">
        <v>961004</v>
      </c>
      <c r="D40" s="1">
        <v>936750</v>
      </c>
      <c r="E40">
        <f t="shared" si="0"/>
        <v>936750</v>
      </c>
      <c r="F40">
        <f t="shared" si="1"/>
        <v>965716</v>
      </c>
      <c r="G40">
        <f t="shared" si="2"/>
        <v>1</v>
      </c>
      <c r="H40">
        <f t="shared" si="3"/>
        <v>0.8373265207484637</v>
      </c>
      <c r="I40">
        <f t="shared" si="4"/>
        <v>0</v>
      </c>
      <c r="J40">
        <f t="shared" si="5"/>
        <v>0.61244217358282127</v>
      </c>
      <c r="K40" s="2">
        <f t="shared" si="6"/>
        <v>1.2248843471656426E-2</v>
      </c>
    </row>
    <row r="41" spans="1:11" x14ac:dyDescent="0.2">
      <c r="A41" s="1" t="s">
        <v>45</v>
      </c>
      <c r="B41" s="1">
        <v>2993035</v>
      </c>
      <c r="C41" s="1">
        <v>3017294</v>
      </c>
      <c r="D41" s="1">
        <v>2991084</v>
      </c>
      <c r="E41">
        <f t="shared" si="0"/>
        <v>2991084</v>
      </c>
      <c r="F41">
        <f t="shared" si="1"/>
        <v>3017294</v>
      </c>
      <c r="G41">
        <f t="shared" si="2"/>
        <v>7.4437237695536049E-2</v>
      </c>
      <c r="H41">
        <f t="shared" si="3"/>
        <v>1</v>
      </c>
      <c r="I41">
        <f t="shared" si="4"/>
        <v>0</v>
      </c>
      <c r="J41">
        <f t="shared" si="5"/>
        <v>0.358145745898512</v>
      </c>
      <c r="K41" s="2">
        <f t="shared" si="6"/>
        <v>7.16291491797024E-3</v>
      </c>
    </row>
    <row r="42" spans="1:11" x14ac:dyDescent="0.2">
      <c r="A42" s="1" t="s">
        <v>46</v>
      </c>
      <c r="B42" s="1">
        <v>240788</v>
      </c>
      <c r="C42" s="1">
        <v>245000</v>
      </c>
      <c r="D42" s="1">
        <v>239418</v>
      </c>
      <c r="E42">
        <f t="shared" si="0"/>
        <v>239418</v>
      </c>
      <c r="F42">
        <f t="shared" si="1"/>
        <v>245000</v>
      </c>
      <c r="G42">
        <f t="shared" si="2"/>
        <v>0.24543174489430311</v>
      </c>
      <c r="H42">
        <f t="shared" si="3"/>
        <v>1</v>
      </c>
      <c r="I42">
        <f t="shared" si="4"/>
        <v>0</v>
      </c>
      <c r="J42">
        <f t="shared" si="5"/>
        <v>0.41514391496476771</v>
      </c>
      <c r="K42" s="2">
        <f t="shared" si="6"/>
        <v>8.3028782992953538E-3</v>
      </c>
    </row>
    <row r="43" spans="1:11" x14ac:dyDescent="0.2">
      <c r="A43" s="1" t="s">
        <v>47</v>
      </c>
      <c r="B43" s="1">
        <v>1248209</v>
      </c>
      <c r="C43" s="1">
        <v>1265826</v>
      </c>
      <c r="D43" s="1">
        <v>1265829</v>
      </c>
      <c r="E43">
        <f t="shared" si="0"/>
        <v>1248209</v>
      </c>
      <c r="F43">
        <f t="shared" si="1"/>
        <v>1265829</v>
      </c>
      <c r="G43">
        <f t="shared" si="2"/>
        <v>0</v>
      </c>
      <c r="H43">
        <f t="shared" si="3"/>
        <v>0.99982973893303062</v>
      </c>
      <c r="I43">
        <f t="shared" si="4"/>
        <v>1</v>
      </c>
      <c r="J43">
        <f t="shared" si="5"/>
        <v>0.66660991297767691</v>
      </c>
      <c r="K43" s="2">
        <f t="shared" si="6"/>
        <v>1.3332198259553538E-2</v>
      </c>
    </row>
    <row r="44" spans="1:11" x14ac:dyDescent="0.2">
      <c r="A44" s="1" t="s">
        <v>48</v>
      </c>
      <c r="B44" s="1">
        <v>239882</v>
      </c>
      <c r="C44" s="1">
        <v>246675</v>
      </c>
      <c r="D44" s="1">
        <v>243634</v>
      </c>
      <c r="E44">
        <f t="shared" si="0"/>
        <v>239882</v>
      </c>
      <c r="F44">
        <f t="shared" si="1"/>
        <v>246675</v>
      </c>
      <c r="G44">
        <f t="shared" si="2"/>
        <v>0</v>
      </c>
      <c r="H44">
        <f t="shared" si="3"/>
        <v>1</v>
      </c>
      <c r="I44">
        <f t="shared" si="4"/>
        <v>0.55233328426321215</v>
      </c>
      <c r="J44">
        <f t="shared" si="5"/>
        <v>0.51744442808773738</v>
      </c>
      <c r="K44" s="2">
        <f t="shared" si="6"/>
        <v>1.0348888561754747E-2</v>
      </c>
    </row>
    <row r="45" spans="1:11" x14ac:dyDescent="0.2">
      <c r="A45" s="1" t="s">
        <v>49</v>
      </c>
      <c r="B45" s="1">
        <v>1676526</v>
      </c>
      <c r="C45" s="1">
        <v>1717301</v>
      </c>
      <c r="D45" s="1">
        <v>1711098</v>
      </c>
      <c r="E45">
        <f t="shared" si="0"/>
        <v>1676526</v>
      </c>
      <c r="F45">
        <f t="shared" si="1"/>
        <v>1717301</v>
      </c>
      <c r="G45">
        <f t="shared" si="2"/>
        <v>0</v>
      </c>
      <c r="H45">
        <f t="shared" si="3"/>
        <v>1</v>
      </c>
      <c r="I45">
        <f t="shared" si="4"/>
        <v>0.84787247087676276</v>
      </c>
      <c r="J45">
        <f t="shared" si="5"/>
        <v>0.61595749029225422</v>
      </c>
      <c r="K45" s="2">
        <f t="shared" si="6"/>
        <v>1.2319149805845085E-2</v>
      </c>
    </row>
    <row r="46" spans="1:11" x14ac:dyDescent="0.2">
      <c r="A46" s="1" t="s">
        <v>50</v>
      </c>
      <c r="B46" s="1">
        <v>8184708</v>
      </c>
      <c r="C46" s="1">
        <v>8290333</v>
      </c>
      <c r="D46" s="1">
        <v>8286387</v>
      </c>
      <c r="E46">
        <f t="shared" si="0"/>
        <v>8184708</v>
      </c>
      <c r="F46">
        <f t="shared" si="1"/>
        <v>8290333</v>
      </c>
      <c r="G46">
        <f t="shared" si="2"/>
        <v>0</v>
      </c>
      <c r="H46">
        <f t="shared" si="3"/>
        <v>1</v>
      </c>
      <c r="I46">
        <f t="shared" si="4"/>
        <v>0.96264142011834319</v>
      </c>
      <c r="J46">
        <f t="shared" si="5"/>
        <v>0.6542138067061144</v>
      </c>
      <c r="K46" s="2">
        <f t="shared" si="6"/>
        <v>1.3084276134122289E-2</v>
      </c>
    </row>
    <row r="47" spans="1:11" x14ac:dyDescent="0.2">
      <c r="A47" s="1" t="s">
        <v>51</v>
      </c>
      <c r="B47" s="1">
        <v>1022625</v>
      </c>
      <c r="C47" s="1">
        <v>1046948</v>
      </c>
      <c r="D47" s="1">
        <v>1038373</v>
      </c>
      <c r="E47">
        <f t="shared" si="0"/>
        <v>1022625</v>
      </c>
      <c r="F47">
        <f t="shared" si="1"/>
        <v>1046948</v>
      </c>
      <c r="G47">
        <f t="shared" si="2"/>
        <v>0</v>
      </c>
      <c r="H47">
        <f t="shared" si="3"/>
        <v>1</v>
      </c>
      <c r="I47">
        <f t="shared" si="4"/>
        <v>0.64745302799819104</v>
      </c>
      <c r="J47">
        <f t="shared" si="5"/>
        <v>0.54915100933273031</v>
      </c>
      <c r="K47" s="2">
        <f t="shared" si="6"/>
        <v>1.0983020186654606E-2</v>
      </c>
    </row>
    <row r="48" spans="1:11" x14ac:dyDescent="0.2">
      <c r="A48" s="1" t="s">
        <v>52</v>
      </c>
      <c r="B48" s="1">
        <v>136559</v>
      </c>
      <c r="C48" s="1">
        <v>137104</v>
      </c>
      <c r="D48" s="1">
        <v>135616</v>
      </c>
      <c r="E48">
        <f t="shared" si="0"/>
        <v>135616</v>
      </c>
      <c r="F48">
        <f t="shared" si="1"/>
        <v>137104</v>
      </c>
      <c r="G48">
        <f t="shared" si="2"/>
        <v>0.63373655913978499</v>
      </c>
      <c r="H48">
        <f t="shared" si="3"/>
        <v>1</v>
      </c>
      <c r="I48">
        <f t="shared" si="4"/>
        <v>0</v>
      </c>
      <c r="J48">
        <f t="shared" si="5"/>
        <v>0.54457885304659504</v>
      </c>
      <c r="K48" s="2">
        <f t="shared" si="6"/>
        <v>1.0891577060931901E-2</v>
      </c>
    </row>
    <row r="49" spans="1:11" x14ac:dyDescent="0.2">
      <c r="A49" s="1" t="s">
        <v>53</v>
      </c>
      <c r="B49" s="1">
        <v>2104366</v>
      </c>
      <c r="C49" s="1">
        <v>2125056</v>
      </c>
      <c r="D49" s="1">
        <v>2102552</v>
      </c>
      <c r="E49">
        <f t="shared" si="0"/>
        <v>2102552</v>
      </c>
      <c r="F49">
        <f t="shared" si="1"/>
        <v>2125056</v>
      </c>
      <c r="G49">
        <f t="shared" si="2"/>
        <v>8.06078919303235E-2</v>
      </c>
      <c r="H49">
        <f t="shared" si="3"/>
        <v>1</v>
      </c>
      <c r="I49">
        <f t="shared" si="4"/>
        <v>0</v>
      </c>
      <c r="J49">
        <f t="shared" si="5"/>
        <v>0.36020263064344116</v>
      </c>
      <c r="K49" s="2">
        <f t="shared" si="6"/>
        <v>7.2040526128688233E-3</v>
      </c>
    </row>
    <row r="50" spans="1:11" x14ac:dyDescent="0.2">
      <c r="A50" s="1" t="s">
        <v>54</v>
      </c>
      <c r="B50" s="1">
        <v>1830822</v>
      </c>
      <c r="C50" s="1">
        <v>1855888</v>
      </c>
      <c r="D50" s="1">
        <v>1816223</v>
      </c>
      <c r="E50">
        <f t="shared" si="0"/>
        <v>1816223</v>
      </c>
      <c r="F50">
        <f t="shared" si="1"/>
        <v>1855888</v>
      </c>
      <c r="G50">
        <f t="shared" si="2"/>
        <v>0.36805748140678179</v>
      </c>
      <c r="H50">
        <f t="shared" si="3"/>
        <v>1</v>
      </c>
      <c r="I50">
        <f t="shared" si="4"/>
        <v>0</v>
      </c>
      <c r="J50">
        <f t="shared" si="5"/>
        <v>0.45601916046892726</v>
      </c>
      <c r="K50" s="2">
        <f t="shared" si="6"/>
        <v>9.120383209378545E-3</v>
      </c>
    </row>
    <row r="51" spans="1:11" x14ac:dyDescent="0.2">
      <c r="A51" s="1" t="s">
        <v>55</v>
      </c>
      <c r="B51" s="1">
        <v>410076</v>
      </c>
      <c r="C51" s="1">
        <v>404990</v>
      </c>
      <c r="D51" s="1">
        <v>398265</v>
      </c>
      <c r="E51">
        <f t="shared" si="0"/>
        <v>398265</v>
      </c>
      <c r="F51">
        <f t="shared" si="1"/>
        <v>410076</v>
      </c>
      <c r="G51">
        <f t="shared" si="2"/>
        <v>1</v>
      </c>
      <c r="H51">
        <f t="shared" si="3"/>
        <v>0.56938447210227749</v>
      </c>
      <c r="I51">
        <f t="shared" si="4"/>
        <v>0</v>
      </c>
      <c r="J51">
        <f t="shared" si="5"/>
        <v>0.52312815736742591</v>
      </c>
      <c r="K51" s="2">
        <f t="shared" si="6"/>
        <v>1.0462563147348518E-2</v>
      </c>
    </row>
    <row r="52" spans="1:11" x14ac:dyDescent="0.2">
      <c r="A52" s="1" t="s">
        <v>56</v>
      </c>
      <c r="B52" s="1">
        <v>1428309</v>
      </c>
      <c r="C52" s="1">
        <v>1431997</v>
      </c>
      <c r="D52" s="1">
        <v>1397033</v>
      </c>
      <c r="E52">
        <f t="shared" si="0"/>
        <v>1397033</v>
      </c>
      <c r="F52">
        <f t="shared" si="1"/>
        <v>1431997</v>
      </c>
      <c r="G52">
        <f t="shared" si="2"/>
        <v>0.89452007779430276</v>
      </c>
      <c r="H52">
        <f t="shared" si="3"/>
        <v>1</v>
      </c>
      <c r="I52">
        <f t="shared" si="4"/>
        <v>0</v>
      </c>
      <c r="J52">
        <f t="shared" si="5"/>
        <v>0.63150669259810088</v>
      </c>
      <c r="K52" s="2">
        <f t="shared" si="6"/>
        <v>1.2630133851962018E-2</v>
      </c>
    </row>
    <row r="53" spans="1:11" x14ac:dyDescent="0.2">
      <c r="A53" s="1" t="s">
        <v>57</v>
      </c>
      <c r="B53" s="1">
        <v>149548</v>
      </c>
      <c r="C53" s="1">
        <v>147738</v>
      </c>
      <c r="D53" s="1">
        <v>144703</v>
      </c>
      <c r="E53">
        <f t="shared" si="0"/>
        <v>144703</v>
      </c>
      <c r="F53">
        <f t="shared" si="1"/>
        <v>149548</v>
      </c>
      <c r="G53">
        <f t="shared" si="2"/>
        <v>1</v>
      </c>
      <c r="H53">
        <f t="shared" si="3"/>
        <v>0.62641898864809087</v>
      </c>
      <c r="I53">
        <f t="shared" si="4"/>
        <v>0</v>
      </c>
      <c r="J53">
        <f t="shared" si="5"/>
        <v>0.54213966288269699</v>
      </c>
      <c r="K53" s="2">
        <f t="shared" si="6"/>
        <v>1.084279325765394E-2</v>
      </c>
    </row>
  </sheetData>
  <mergeCells count="1"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2663-DD0C-094D-9C55-337344C41AE2}">
  <dimension ref="A1:K53"/>
  <sheetViews>
    <sheetView zoomScale="110" zoomScaleNormal="110" workbookViewId="0">
      <selection activeCell="D3" sqref="D3:D53"/>
    </sheetView>
  </sheetViews>
  <sheetFormatPr baseColWidth="10" defaultRowHeight="16" x14ac:dyDescent="0.2"/>
  <cols>
    <col min="1" max="1" width="15.83203125" bestFit="1" customWidth="1"/>
    <col min="5" max="5" width="9.83203125" bestFit="1" customWidth="1"/>
    <col min="6" max="6" width="10.1640625" bestFit="1" customWidth="1"/>
    <col min="7" max="9" width="17" bestFit="1" customWidth="1"/>
    <col min="10" max="10" width="22" bestFit="1" customWidth="1"/>
    <col min="11" max="11" width="10.83203125" style="2"/>
  </cols>
  <sheetData>
    <row r="1" spans="1:11" ht="24" x14ac:dyDescent="0.3">
      <c r="A1" s="12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2" t="s">
        <v>60</v>
      </c>
    </row>
    <row r="2" spans="1:11" x14ac:dyDescent="0.2">
      <c r="A2" t="s">
        <v>0</v>
      </c>
      <c r="B2">
        <v>2020</v>
      </c>
      <c r="C2">
        <v>2021</v>
      </c>
      <c r="D2">
        <v>2022</v>
      </c>
      <c r="E2" t="s">
        <v>1</v>
      </c>
      <c r="F2" t="s">
        <v>2</v>
      </c>
      <c r="G2" t="s">
        <v>3</v>
      </c>
      <c r="H2" t="s">
        <v>5</v>
      </c>
      <c r="I2" t="s">
        <v>4</v>
      </c>
      <c r="J2" t="s">
        <v>6</v>
      </c>
      <c r="K2" s="2">
        <v>0.08</v>
      </c>
    </row>
    <row r="3" spans="1:11" x14ac:dyDescent="0.2">
      <c r="A3" s="1" t="s">
        <v>7</v>
      </c>
      <c r="B3" s="1">
        <v>965827</v>
      </c>
      <c r="C3" s="1">
        <v>957544</v>
      </c>
      <c r="D3" s="1">
        <v>997278</v>
      </c>
      <c r="E3">
        <f>MIN(B3:D3)</f>
        <v>957544</v>
      </c>
      <c r="F3">
        <f>MAX(B3:D3)</f>
        <v>997278</v>
      </c>
      <c r="G3">
        <f>(B3-E3)/(F3-E3)</f>
        <v>0.20846126742839885</v>
      </c>
      <c r="H3">
        <f>(C3-E3)/(F3-E3)</f>
        <v>0</v>
      </c>
      <c r="I3">
        <f>(D3-E3)/(F3-E3)</f>
        <v>1</v>
      </c>
      <c r="J3">
        <f>(G3+H3+I3)/3</f>
        <v>0.40282042247613292</v>
      </c>
      <c r="K3" s="2">
        <f>J3*$K$2</f>
        <v>3.2225633798090632E-2</v>
      </c>
    </row>
    <row r="4" spans="1:11" x14ac:dyDescent="0.2">
      <c r="A4" s="1" t="s">
        <v>8</v>
      </c>
      <c r="B4" s="1">
        <v>171381</v>
      </c>
      <c r="C4" s="1">
        <v>158196</v>
      </c>
      <c r="D4" s="1">
        <v>166159</v>
      </c>
      <c r="E4">
        <f t="shared" ref="E4:E53" si="0">MIN(B4:D4)</f>
        <v>158196</v>
      </c>
      <c r="F4">
        <f t="shared" ref="F4:F53" si="1">MAX(B4:D4)</f>
        <v>171381</v>
      </c>
      <c r="G4">
        <f t="shared" ref="G4:G53" si="2">(B4-E4)/(F4-E4)</f>
        <v>1</v>
      </c>
      <c r="H4">
        <f t="shared" ref="H4:H53" si="3">(C4-E4)/(F4-E4)</f>
        <v>0</v>
      </c>
      <c r="I4">
        <f t="shared" ref="I4:I53" si="4">(D4-E4)/(F4-E4)</f>
        <v>0.60394387561623053</v>
      </c>
      <c r="J4">
        <f t="shared" ref="J4:J53" si="5">(G4+H4+I4)/3</f>
        <v>0.53464795853874347</v>
      </c>
      <c r="K4" s="2">
        <f t="shared" ref="K4:K53" si="6">J4*$K$2</f>
        <v>4.277183668309948E-2</v>
      </c>
    </row>
    <row r="5" spans="1:11" x14ac:dyDescent="0.2">
      <c r="A5" s="1" t="s">
        <v>9</v>
      </c>
      <c r="B5" s="1">
        <v>1477938</v>
      </c>
      <c r="C5" s="1">
        <v>1488748</v>
      </c>
      <c r="D5" s="1">
        <v>1541175</v>
      </c>
      <c r="E5">
        <f t="shared" si="0"/>
        <v>1477938</v>
      </c>
      <c r="F5">
        <f t="shared" si="1"/>
        <v>1541175</v>
      </c>
      <c r="G5">
        <f t="shared" si="2"/>
        <v>0</v>
      </c>
      <c r="H5">
        <f t="shared" si="3"/>
        <v>0.17094422569065579</v>
      </c>
      <c r="I5">
        <f t="shared" si="4"/>
        <v>1</v>
      </c>
      <c r="J5">
        <f t="shared" si="5"/>
        <v>0.39031474189688525</v>
      </c>
      <c r="K5" s="2">
        <f t="shared" si="6"/>
        <v>3.1225179351750822E-2</v>
      </c>
    </row>
    <row r="6" spans="1:11" x14ac:dyDescent="0.2">
      <c r="A6" s="1" t="s">
        <v>10</v>
      </c>
      <c r="B6" s="1">
        <v>595924</v>
      </c>
      <c r="C6" s="1">
        <v>585256</v>
      </c>
      <c r="D6" s="1">
        <v>595783</v>
      </c>
      <c r="E6">
        <f t="shared" si="0"/>
        <v>585256</v>
      </c>
      <c r="F6">
        <f t="shared" si="1"/>
        <v>595924</v>
      </c>
      <c r="G6">
        <f t="shared" si="2"/>
        <v>1</v>
      </c>
      <c r="H6">
        <f t="shared" si="3"/>
        <v>0</v>
      </c>
      <c r="I6">
        <f t="shared" si="4"/>
        <v>0.98678290213723285</v>
      </c>
      <c r="J6">
        <f t="shared" si="5"/>
        <v>0.66226096737907758</v>
      </c>
      <c r="K6" s="2">
        <f t="shared" si="6"/>
        <v>5.2980877390326205E-2</v>
      </c>
    </row>
    <row r="7" spans="1:11" x14ac:dyDescent="0.2">
      <c r="A7" s="1" t="s">
        <v>11</v>
      </c>
      <c r="B7" s="1">
        <v>8702549</v>
      </c>
      <c r="C7" s="1">
        <v>8359561</v>
      </c>
      <c r="D7" s="1">
        <v>8384246</v>
      </c>
      <c r="E7">
        <f t="shared" si="0"/>
        <v>8359561</v>
      </c>
      <c r="F7">
        <f t="shared" si="1"/>
        <v>8702549</v>
      </c>
      <c r="G7">
        <f t="shared" si="2"/>
        <v>1</v>
      </c>
      <c r="H7">
        <f t="shared" si="3"/>
        <v>0</v>
      </c>
      <c r="I7">
        <f t="shared" si="4"/>
        <v>7.1970447945700719E-2</v>
      </c>
      <c r="J7">
        <f t="shared" si="5"/>
        <v>0.35732348264856689</v>
      </c>
      <c r="K7" s="2">
        <f t="shared" si="6"/>
        <v>2.8585878611885353E-2</v>
      </c>
    </row>
    <row r="8" spans="1:11" x14ac:dyDescent="0.2">
      <c r="A8" s="1" t="s">
        <v>12</v>
      </c>
      <c r="B8" s="1">
        <v>1270757</v>
      </c>
      <c r="C8" s="1">
        <v>1275017</v>
      </c>
      <c r="D8" s="1">
        <v>1311637</v>
      </c>
      <c r="E8">
        <f t="shared" si="0"/>
        <v>1270757</v>
      </c>
      <c r="F8">
        <f t="shared" si="1"/>
        <v>1311637</v>
      </c>
      <c r="G8">
        <f t="shared" si="2"/>
        <v>0</v>
      </c>
      <c r="H8">
        <f t="shared" si="3"/>
        <v>0.10420743639921722</v>
      </c>
      <c r="I8">
        <f t="shared" si="4"/>
        <v>1</v>
      </c>
      <c r="J8">
        <f t="shared" si="5"/>
        <v>0.36806914546640573</v>
      </c>
      <c r="K8" s="2">
        <f t="shared" si="6"/>
        <v>2.944553163731246E-2</v>
      </c>
    </row>
    <row r="9" spans="1:11" x14ac:dyDescent="0.2">
      <c r="A9" s="1" t="s">
        <v>13</v>
      </c>
      <c r="B9" s="1">
        <v>687298</v>
      </c>
      <c r="C9" s="1">
        <v>690336</v>
      </c>
      <c r="D9" s="1">
        <v>694017</v>
      </c>
      <c r="E9">
        <f t="shared" si="0"/>
        <v>687298</v>
      </c>
      <c r="F9">
        <f t="shared" si="1"/>
        <v>694017</v>
      </c>
      <c r="G9">
        <f t="shared" si="2"/>
        <v>0</v>
      </c>
      <c r="H9">
        <f t="shared" si="3"/>
        <v>0.45215061765143622</v>
      </c>
      <c r="I9">
        <f t="shared" si="4"/>
        <v>1</v>
      </c>
      <c r="J9">
        <f t="shared" si="5"/>
        <v>0.48405020588381209</v>
      </c>
      <c r="K9" s="2">
        <f t="shared" si="6"/>
        <v>3.8724016470704968E-2</v>
      </c>
    </row>
    <row r="10" spans="1:11" x14ac:dyDescent="0.2">
      <c r="A10" s="1" t="s">
        <v>14</v>
      </c>
      <c r="B10" s="1">
        <v>187208</v>
      </c>
      <c r="C10" s="1">
        <v>186199</v>
      </c>
      <c r="D10" s="1">
        <v>190544</v>
      </c>
      <c r="E10">
        <f t="shared" si="0"/>
        <v>186199</v>
      </c>
      <c r="F10">
        <f t="shared" si="1"/>
        <v>190544</v>
      </c>
      <c r="G10">
        <f t="shared" si="2"/>
        <v>0.23222094361334869</v>
      </c>
      <c r="H10">
        <f t="shared" si="3"/>
        <v>0</v>
      </c>
      <c r="I10">
        <f t="shared" si="4"/>
        <v>1</v>
      </c>
      <c r="J10">
        <f t="shared" si="5"/>
        <v>0.41074031453778287</v>
      </c>
      <c r="K10" s="2">
        <f t="shared" si="6"/>
        <v>3.2859225163022629E-2</v>
      </c>
    </row>
    <row r="11" spans="1:11" x14ac:dyDescent="0.2">
      <c r="A11" s="1" t="s">
        <v>15</v>
      </c>
      <c r="B11" s="1">
        <v>216598</v>
      </c>
      <c r="C11" s="1">
        <v>191262</v>
      </c>
      <c r="D11" s="1">
        <v>193296</v>
      </c>
      <c r="E11">
        <f t="shared" si="0"/>
        <v>191262</v>
      </c>
      <c r="F11">
        <f t="shared" si="1"/>
        <v>216598</v>
      </c>
      <c r="G11">
        <f t="shared" si="2"/>
        <v>1</v>
      </c>
      <c r="H11">
        <f t="shared" si="3"/>
        <v>0</v>
      </c>
      <c r="I11">
        <f t="shared" si="4"/>
        <v>8.0281023050205236E-2</v>
      </c>
      <c r="J11">
        <f t="shared" si="5"/>
        <v>0.36009367435006839</v>
      </c>
      <c r="K11" s="2">
        <f t="shared" si="6"/>
        <v>2.8807493948005473E-2</v>
      </c>
    </row>
    <row r="12" spans="1:11" x14ac:dyDescent="0.2">
      <c r="A12" s="1" t="s">
        <v>16</v>
      </c>
      <c r="B12" s="1">
        <v>4031098</v>
      </c>
      <c r="C12" s="1">
        <v>3982961</v>
      </c>
      <c r="D12" s="1">
        <v>4124247</v>
      </c>
      <c r="E12">
        <f t="shared" si="0"/>
        <v>3982961</v>
      </c>
      <c r="F12">
        <f t="shared" si="1"/>
        <v>4124247</v>
      </c>
      <c r="G12">
        <f t="shared" si="2"/>
        <v>0.34070608552864401</v>
      </c>
      <c r="H12">
        <f t="shared" si="3"/>
        <v>0</v>
      </c>
      <c r="I12">
        <f t="shared" si="4"/>
        <v>1</v>
      </c>
      <c r="J12">
        <f t="shared" si="5"/>
        <v>0.44690202850954802</v>
      </c>
      <c r="K12" s="2">
        <f t="shared" si="6"/>
        <v>3.575216228076384E-2</v>
      </c>
    </row>
    <row r="13" spans="1:11" x14ac:dyDescent="0.2">
      <c r="A13" s="1" t="s">
        <v>17</v>
      </c>
      <c r="B13" s="1">
        <v>2178924</v>
      </c>
      <c r="C13" s="1">
        <v>2190655</v>
      </c>
      <c r="D13" s="1">
        <v>2255560</v>
      </c>
      <c r="E13">
        <f t="shared" si="0"/>
        <v>2178924</v>
      </c>
      <c r="F13">
        <f t="shared" si="1"/>
        <v>2255560</v>
      </c>
      <c r="G13">
        <f t="shared" si="2"/>
        <v>0</v>
      </c>
      <c r="H13">
        <f t="shared" si="3"/>
        <v>0.15307427318753589</v>
      </c>
      <c r="I13">
        <f t="shared" si="4"/>
        <v>1</v>
      </c>
      <c r="J13">
        <f t="shared" si="5"/>
        <v>0.38435809106251195</v>
      </c>
      <c r="K13" s="2">
        <f t="shared" si="6"/>
        <v>3.0748647285000957E-2</v>
      </c>
    </row>
    <row r="14" spans="1:11" x14ac:dyDescent="0.2">
      <c r="A14" s="1" t="s">
        <v>18</v>
      </c>
      <c r="B14" s="1">
        <v>294367</v>
      </c>
      <c r="C14" s="1">
        <v>283982</v>
      </c>
      <c r="D14" s="1">
        <v>279438</v>
      </c>
      <c r="E14">
        <f t="shared" si="0"/>
        <v>279438</v>
      </c>
      <c r="F14">
        <f t="shared" si="1"/>
        <v>294367</v>
      </c>
      <c r="G14">
        <f>(B14-E14)/(F14-E14)</f>
        <v>1</v>
      </c>
      <c r="H14">
        <f t="shared" si="3"/>
        <v>0.30437403710898253</v>
      </c>
      <c r="I14">
        <f t="shared" si="4"/>
        <v>0</v>
      </c>
      <c r="J14">
        <f t="shared" si="5"/>
        <v>0.43479134570299416</v>
      </c>
      <c r="K14" s="2">
        <f t="shared" si="6"/>
        <v>3.4783307656239534E-2</v>
      </c>
    </row>
    <row r="15" spans="1:11" x14ac:dyDescent="0.2">
      <c r="A15" s="1" t="s">
        <v>19</v>
      </c>
      <c r="B15" s="1">
        <v>346708</v>
      </c>
      <c r="C15" s="1">
        <v>366276</v>
      </c>
      <c r="D15" s="1">
        <v>391531</v>
      </c>
      <c r="E15">
        <f t="shared" si="0"/>
        <v>346708</v>
      </c>
      <c r="F15">
        <f t="shared" si="1"/>
        <v>391531</v>
      </c>
      <c r="G15">
        <f t="shared" si="2"/>
        <v>0</v>
      </c>
      <c r="H15">
        <f t="shared" si="3"/>
        <v>0.43656158668540707</v>
      </c>
      <c r="I15">
        <f t="shared" si="4"/>
        <v>1</v>
      </c>
      <c r="J15">
        <f t="shared" si="5"/>
        <v>0.47885386222846904</v>
      </c>
      <c r="K15" s="2">
        <f t="shared" si="6"/>
        <v>3.8308308978277521E-2</v>
      </c>
    </row>
    <row r="16" spans="1:11" x14ac:dyDescent="0.2">
      <c r="A16" s="1" t="s">
        <v>20</v>
      </c>
      <c r="B16" s="1">
        <v>2608104</v>
      </c>
      <c r="C16" s="1">
        <v>2508101</v>
      </c>
      <c r="D16" s="1">
        <v>2540800</v>
      </c>
      <c r="E16">
        <f t="shared" si="0"/>
        <v>2508101</v>
      </c>
      <c r="F16">
        <f t="shared" si="1"/>
        <v>2608104</v>
      </c>
      <c r="G16">
        <f t="shared" si="2"/>
        <v>1</v>
      </c>
      <c r="H16">
        <f t="shared" si="3"/>
        <v>0</v>
      </c>
      <c r="I16">
        <f t="shared" si="4"/>
        <v>0.32698019059428218</v>
      </c>
      <c r="J16">
        <f t="shared" si="5"/>
        <v>0.44232673019809404</v>
      </c>
      <c r="K16" s="2">
        <f t="shared" si="6"/>
        <v>3.5386138415847528E-2</v>
      </c>
    </row>
    <row r="17" spans="1:11" x14ac:dyDescent="0.2">
      <c r="A17" s="1" t="s">
        <v>21</v>
      </c>
      <c r="B17" s="1">
        <v>1350073</v>
      </c>
      <c r="C17" s="1">
        <v>1351005</v>
      </c>
      <c r="D17" s="1">
        <v>1376765</v>
      </c>
      <c r="E17">
        <f t="shared" si="0"/>
        <v>1350073</v>
      </c>
      <c r="F17">
        <f t="shared" si="1"/>
        <v>1376765</v>
      </c>
      <c r="G17">
        <f t="shared" si="2"/>
        <v>0</v>
      </c>
      <c r="H17">
        <f t="shared" si="3"/>
        <v>3.4916829012438186E-2</v>
      </c>
      <c r="I17">
        <f t="shared" si="4"/>
        <v>1</v>
      </c>
      <c r="J17">
        <f t="shared" si="5"/>
        <v>0.3449722763374794</v>
      </c>
      <c r="K17" s="2">
        <f t="shared" si="6"/>
        <v>2.7597782106998352E-2</v>
      </c>
    </row>
    <row r="18" spans="1:11" x14ac:dyDescent="0.2">
      <c r="A18" s="1" t="s">
        <v>22</v>
      </c>
      <c r="B18" s="1">
        <v>623740</v>
      </c>
      <c r="C18" s="1">
        <v>615698</v>
      </c>
      <c r="D18" s="1">
        <v>633387</v>
      </c>
      <c r="E18">
        <f t="shared" si="0"/>
        <v>615698</v>
      </c>
      <c r="F18">
        <f t="shared" si="1"/>
        <v>633387</v>
      </c>
      <c r="G18">
        <f t="shared" si="2"/>
        <v>0.45463282265814914</v>
      </c>
      <c r="H18">
        <f t="shared" si="3"/>
        <v>0</v>
      </c>
      <c r="I18">
        <f t="shared" si="4"/>
        <v>1</v>
      </c>
      <c r="J18">
        <f t="shared" si="5"/>
        <v>0.48487760755271636</v>
      </c>
      <c r="K18" s="2">
        <f t="shared" si="6"/>
        <v>3.8790208604217308E-2</v>
      </c>
    </row>
    <row r="19" spans="1:11" x14ac:dyDescent="0.2">
      <c r="A19" s="1" t="s">
        <v>23</v>
      </c>
      <c r="B19" s="1">
        <v>596147</v>
      </c>
      <c r="C19" s="1">
        <v>579468</v>
      </c>
      <c r="D19" s="1">
        <v>595945</v>
      </c>
      <c r="E19">
        <f t="shared" si="0"/>
        <v>579468</v>
      </c>
      <c r="F19">
        <f t="shared" si="1"/>
        <v>596147</v>
      </c>
      <c r="G19">
        <f t="shared" si="2"/>
        <v>1</v>
      </c>
      <c r="H19">
        <f t="shared" si="3"/>
        <v>0</v>
      </c>
      <c r="I19">
        <f t="shared" si="4"/>
        <v>0.98788896216799571</v>
      </c>
      <c r="J19">
        <f t="shared" si="5"/>
        <v>0.66262965405599861</v>
      </c>
      <c r="K19" s="2">
        <f t="shared" si="6"/>
        <v>5.3010372324479887E-2</v>
      </c>
    </row>
    <row r="20" spans="1:11" x14ac:dyDescent="0.2">
      <c r="A20" s="1" t="s">
        <v>24</v>
      </c>
      <c r="B20" s="1">
        <v>883434</v>
      </c>
      <c r="C20" s="1">
        <v>871923</v>
      </c>
      <c r="D20" s="1">
        <v>888515</v>
      </c>
      <c r="E20">
        <f t="shared" si="0"/>
        <v>871923</v>
      </c>
      <c r="F20">
        <f t="shared" si="1"/>
        <v>888515</v>
      </c>
      <c r="G20">
        <f t="shared" si="2"/>
        <v>0.693768081002893</v>
      </c>
      <c r="H20">
        <f t="shared" si="3"/>
        <v>0</v>
      </c>
      <c r="I20">
        <f t="shared" si="4"/>
        <v>1</v>
      </c>
      <c r="J20">
        <f t="shared" si="5"/>
        <v>0.56458936033429763</v>
      </c>
      <c r="K20" s="2">
        <f t="shared" si="6"/>
        <v>4.516714882674381E-2</v>
      </c>
    </row>
    <row r="21" spans="1:11" x14ac:dyDescent="0.2">
      <c r="A21" s="1" t="s">
        <v>25</v>
      </c>
      <c r="B21" s="1">
        <v>977235</v>
      </c>
      <c r="C21" s="1">
        <v>917226</v>
      </c>
      <c r="D21" s="1">
        <v>907794</v>
      </c>
      <c r="E21">
        <f t="shared" si="0"/>
        <v>907794</v>
      </c>
      <c r="F21">
        <f t="shared" si="1"/>
        <v>977235</v>
      </c>
      <c r="G21">
        <f t="shared" si="2"/>
        <v>1</v>
      </c>
      <c r="H21">
        <f t="shared" si="3"/>
        <v>0.13582753704583747</v>
      </c>
      <c r="I21">
        <f t="shared" si="4"/>
        <v>0</v>
      </c>
      <c r="J21">
        <f t="shared" si="5"/>
        <v>0.37860917901527918</v>
      </c>
      <c r="K21" s="2">
        <f t="shared" si="6"/>
        <v>3.0288734321222335E-2</v>
      </c>
    </row>
    <row r="22" spans="1:11" x14ac:dyDescent="0.2">
      <c r="A22" s="1" t="s">
        <v>26</v>
      </c>
      <c r="B22" s="1">
        <v>236037</v>
      </c>
      <c r="C22" s="1">
        <v>243250</v>
      </c>
      <c r="D22" s="1">
        <v>245629</v>
      </c>
      <c r="E22">
        <f t="shared" si="0"/>
        <v>236037</v>
      </c>
      <c r="F22">
        <f t="shared" si="1"/>
        <v>245629</v>
      </c>
      <c r="G22">
        <f t="shared" si="2"/>
        <v>0</v>
      </c>
      <c r="H22">
        <f t="shared" si="3"/>
        <v>0.75198081734778988</v>
      </c>
      <c r="I22">
        <f t="shared" si="4"/>
        <v>1</v>
      </c>
      <c r="J22">
        <f t="shared" si="5"/>
        <v>0.58399360578259663</v>
      </c>
      <c r="K22" s="2">
        <f t="shared" si="6"/>
        <v>4.6719488462607733E-2</v>
      </c>
    </row>
    <row r="23" spans="1:11" x14ac:dyDescent="0.2">
      <c r="A23" s="1" t="s">
        <v>27</v>
      </c>
      <c r="B23" s="1">
        <v>1207511</v>
      </c>
      <c r="C23" s="1">
        <v>1195152</v>
      </c>
      <c r="D23" s="1">
        <v>1184754</v>
      </c>
      <c r="E23">
        <f t="shared" si="0"/>
        <v>1184754</v>
      </c>
      <c r="F23">
        <f t="shared" si="1"/>
        <v>1207511</v>
      </c>
      <c r="G23">
        <f t="shared" si="2"/>
        <v>1</v>
      </c>
      <c r="H23">
        <f t="shared" si="3"/>
        <v>0.45691435602232278</v>
      </c>
      <c r="I23">
        <f t="shared" si="4"/>
        <v>0</v>
      </c>
      <c r="J23">
        <f t="shared" si="5"/>
        <v>0.48563811867410761</v>
      </c>
      <c r="K23" s="2">
        <f t="shared" si="6"/>
        <v>3.8851049493928612E-2</v>
      </c>
    </row>
    <row r="24" spans="1:11" x14ac:dyDescent="0.2">
      <c r="A24" s="1" t="s">
        <v>28</v>
      </c>
      <c r="B24" s="1">
        <v>1472597</v>
      </c>
      <c r="C24" s="1">
        <v>1455762</v>
      </c>
      <c r="D24" s="1">
        <v>1460193</v>
      </c>
      <c r="E24">
        <f t="shared" si="0"/>
        <v>1455762</v>
      </c>
      <c r="F24">
        <f t="shared" si="1"/>
        <v>1472597</v>
      </c>
      <c r="G24">
        <f t="shared" si="2"/>
        <v>1</v>
      </c>
      <c r="H24">
        <f t="shared" si="3"/>
        <v>0</v>
      </c>
      <c r="I24">
        <f t="shared" si="4"/>
        <v>0.26320166320166322</v>
      </c>
      <c r="J24">
        <f t="shared" si="5"/>
        <v>0.42106722106722105</v>
      </c>
      <c r="K24" s="2">
        <f t="shared" si="6"/>
        <v>3.3685377685377688E-2</v>
      </c>
    </row>
    <row r="25" spans="1:11" x14ac:dyDescent="0.2">
      <c r="A25" s="1" t="s">
        <v>29</v>
      </c>
      <c r="B25" s="1">
        <v>1980870</v>
      </c>
      <c r="C25" s="1">
        <v>1973631</v>
      </c>
      <c r="D25" s="1">
        <v>2003344</v>
      </c>
      <c r="E25">
        <f t="shared" si="0"/>
        <v>1973631</v>
      </c>
      <c r="F25">
        <f t="shared" si="1"/>
        <v>2003344</v>
      </c>
      <c r="G25">
        <f t="shared" si="2"/>
        <v>0.24363073402214519</v>
      </c>
      <c r="H25">
        <f t="shared" si="3"/>
        <v>0</v>
      </c>
      <c r="I25">
        <f t="shared" si="4"/>
        <v>1</v>
      </c>
      <c r="J25">
        <f t="shared" si="5"/>
        <v>0.41454357800738179</v>
      </c>
      <c r="K25" s="2">
        <f t="shared" si="6"/>
        <v>3.3163486240590546E-2</v>
      </c>
    </row>
    <row r="26" spans="1:11" x14ac:dyDescent="0.2">
      <c r="A26" s="1" t="s">
        <v>30</v>
      </c>
      <c r="B26" s="1">
        <v>1117474</v>
      </c>
      <c r="C26" s="1">
        <v>1096154</v>
      </c>
      <c r="D26" s="1">
        <v>1107179</v>
      </c>
      <c r="E26">
        <f t="shared" si="0"/>
        <v>1096154</v>
      </c>
      <c r="F26">
        <f t="shared" si="1"/>
        <v>1117474</v>
      </c>
      <c r="G26">
        <f t="shared" si="2"/>
        <v>1</v>
      </c>
      <c r="H26">
        <f t="shared" si="3"/>
        <v>0</v>
      </c>
      <c r="I26">
        <f t="shared" si="4"/>
        <v>0.51712007504690427</v>
      </c>
      <c r="J26">
        <f t="shared" si="5"/>
        <v>0.50570669168230142</v>
      </c>
      <c r="K26" s="2">
        <f t="shared" si="6"/>
        <v>4.0456535334584112E-2</v>
      </c>
    </row>
    <row r="27" spans="1:11" x14ac:dyDescent="0.2">
      <c r="A27" s="1" t="s">
        <v>31</v>
      </c>
      <c r="B27" s="1">
        <v>591259</v>
      </c>
      <c r="C27" s="1">
        <v>556213</v>
      </c>
      <c r="D27" s="1">
        <v>560684</v>
      </c>
      <c r="E27">
        <f t="shared" si="0"/>
        <v>556213</v>
      </c>
      <c r="F27">
        <f t="shared" si="1"/>
        <v>591259</v>
      </c>
      <c r="G27">
        <f t="shared" si="2"/>
        <v>1</v>
      </c>
      <c r="H27">
        <f t="shared" si="3"/>
        <v>0</v>
      </c>
      <c r="I27">
        <f t="shared" si="4"/>
        <v>0.1275751868972208</v>
      </c>
      <c r="J27">
        <f t="shared" si="5"/>
        <v>0.37585839563240692</v>
      </c>
      <c r="K27" s="2">
        <f t="shared" si="6"/>
        <v>3.0068671650592554E-2</v>
      </c>
    </row>
    <row r="28" spans="1:11" x14ac:dyDescent="0.2">
      <c r="A28" s="1" t="s">
        <v>32</v>
      </c>
      <c r="B28" s="1">
        <v>1227416</v>
      </c>
      <c r="C28" s="1">
        <v>1189527</v>
      </c>
      <c r="D28" s="1">
        <v>1220819</v>
      </c>
      <c r="E28">
        <f t="shared" si="0"/>
        <v>1189527</v>
      </c>
      <c r="F28">
        <f t="shared" si="1"/>
        <v>1227416</v>
      </c>
      <c r="G28">
        <f t="shared" si="2"/>
        <v>1</v>
      </c>
      <c r="H28">
        <f t="shared" si="3"/>
        <v>0</v>
      </c>
      <c r="I28">
        <f t="shared" si="4"/>
        <v>0.82588614109636038</v>
      </c>
      <c r="J28">
        <f t="shared" si="5"/>
        <v>0.60862871369878679</v>
      </c>
      <c r="K28" s="2">
        <f t="shared" si="6"/>
        <v>4.8690297095902946E-2</v>
      </c>
    </row>
    <row r="29" spans="1:11" x14ac:dyDescent="0.2">
      <c r="A29" s="1" t="s">
        <v>33</v>
      </c>
      <c r="B29" s="1">
        <v>208833</v>
      </c>
      <c r="C29" s="1">
        <v>214827</v>
      </c>
      <c r="D29" s="1">
        <v>221176</v>
      </c>
      <c r="E29">
        <f t="shared" si="0"/>
        <v>208833</v>
      </c>
      <c r="F29">
        <f t="shared" si="1"/>
        <v>221176</v>
      </c>
      <c r="G29">
        <f t="shared" si="2"/>
        <v>0</v>
      </c>
      <c r="H29">
        <f t="shared" si="3"/>
        <v>0.48561937940533095</v>
      </c>
      <c r="I29">
        <f t="shared" si="4"/>
        <v>1</v>
      </c>
      <c r="J29">
        <f t="shared" si="5"/>
        <v>0.49520645980177697</v>
      </c>
      <c r="K29" s="2">
        <f t="shared" si="6"/>
        <v>3.9616516784142158E-2</v>
      </c>
    </row>
    <row r="30" spans="1:11" x14ac:dyDescent="0.2">
      <c r="A30" s="1" t="s">
        <v>34</v>
      </c>
      <c r="B30" s="1">
        <v>391360</v>
      </c>
      <c r="C30" s="1">
        <v>386314</v>
      </c>
      <c r="D30" s="1">
        <v>386407</v>
      </c>
      <c r="E30">
        <f t="shared" si="0"/>
        <v>386314</v>
      </c>
      <c r="F30">
        <f t="shared" si="1"/>
        <v>391360</v>
      </c>
      <c r="G30">
        <f t="shared" si="2"/>
        <v>1</v>
      </c>
      <c r="H30">
        <f t="shared" si="3"/>
        <v>0</v>
      </c>
      <c r="I30">
        <f t="shared" si="4"/>
        <v>1.8430439952437573E-2</v>
      </c>
      <c r="J30">
        <f t="shared" si="5"/>
        <v>0.3394768133174792</v>
      </c>
      <c r="K30" s="2">
        <f t="shared" si="6"/>
        <v>2.7158145065398338E-2</v>
      </c>
    </row>
    <row r="31" spans="1:11" x14ac:dyDescent="0.2">
      <c r="A31" s="1" t="s">
        <v>35</v>
      </c>
      <c r="B31" s="1">
        <v>626333</v>
      </c>
      <c r="C31" s="1">
        <v>637142</v>
      </c>
      <c r="D31" s="1">
        <v>651258</v>
      </c>
      <c r="E31">
        <f t="shared" si="0"/>
        <v>626333</v>
      </c>
      <c r="F31">
        <f t="shared" si="1"/>
        <v>651258</v>
      </c>
      <c r="G31">
        <f t="shared" si="2"/>
        <v>0</v>
      </c>
      <c r="H31">
        <f t="shared" si="3"/>
        <v>0.43366098294884653</v>
      </c>
      <c r="I31">
        <f t="shared" si="4"/>
        <v>1</v>
      </c>
      <c r="J31">
        <f t="shared" si="5"/>
        <v>0.47788699431628218</v>
      </c>
      <c r="K31" s="2">
        <f t="shared" si="6"/>
        <v>3.8230959545302576E-2</v>
      </c>
    </row>
    <row r="32" spans="1:11" x14ac:dyDescent="0.2">
      <c r="A32" s="1" t="s">
        <v>36</v>
      </c>
      <c r="B32" s="1">
        <v>258087</v>
      </c>
      <c r="C32" s="1">
        <v>264750</v>
      </c>
      <c r="D32" s="1">
        <v>265152</v>
      </c>
      <c r="E32">
        <f t="shared" si="0"/>
        <v>258087</v>
      </c>
      <c r="F32">
        <f t="shared" si="1"/>
        <v>265152</v>
      </c>
      <c r="G32">
        <f t="shared" si="2"/>
        <v>0</v>
      </c>
      <c r="H32">
        <f t="shared" si="3"/>
        <v>0.94309978768577496</v>
      </c>
      <c r="I32">
        <f t="shared" si="4"/>
        <v>1</v>
      </c>
      <c r="J32">
        <f t="shared" si="5"/>
        <v>0.64769992922859165</v>
      </c>
      <c r="K32" s="2">
        <f t="shared" si="6"/>
        <v>5.1815994338287333E-2</v>
      </c>
    </row>
    <row r="33" spans="1:11" x14ac:dyDescent="0.2">
      <c r="A33" s="1" t="s">
        <v>37</v>
      </c>
      <c r="B33" s="1">
        <v>1694776</v>
      </c>
      <c r="C33" s="1">
        <v>1737855</v>
      </c>
      <c r="D33" s="1">
        <v>1753402</v>
      </c>
      <c r="E33">
        <f t="shared" si="0"/>
        <v>1694776</v>
      </c>
      <c r="F33">
        <f t="shared" si="1"/>
        <v>1753402</v>
      </c>
      <c r="G33">
        <f t="shared" si="2"/>
        <v>0</v>
      </c>
      <c r="H33">
        <f t="shared" si="3"/>
        <v>0.73481049363763518</v>
      </c>
      <c r="I33">
        <f t="shared" si="4"/>
        <v>1</v>
      </c>
      <c r="J33">
        <f t="shared" si="5"/>
        <v>0.57827016454587843</v>
      </c>
      <c r="K33" s="2">
        <f t="shared" si="6"/>
        <v>4.6261613163670272E-2</v>
      </c>
    </row>
    <row r="34" spans="1:11" x14ac:dyDescent="0.2">
      <c r="A34" s="1" t="s">
        <v>38</v>
      </c>
      <c r="B34" s="1">
        <v>425583</v>
      </c>
      <c r="C34" s="1">
        <v>411386</v>
      </c>
      <c r="D34" s="1">
        <v>420282</v>
      </c>
      <c r="E34">
        <f t="shared" si="0"/>
        <v>411386</v>
      </c>
      <c r="F34">
        <f t="shared" si="1"/>
        <v>425583</v>
      </c>
      <c r="G34">
        <f t="shared" si="2"/>
        <v>1</v>
      </c>
      <c r="H34">
        <f t="shared" si="3"/>
        <v>0</v>
      </c>
      <c r="I34">
        <f t="shared" si="4"/>
        <v>0.62661125589913358</v>
      </c>
      <c r="J34">
        <f t="shared" si="5"/>
        <v>0.54220375196637782</v>
      </c>
      <c r="K34" s="2">
        <f t="shared" si="6"/>
        <v>4.3376300157310227E-2</v>
      </c>
    </row>
    <row r="35" spans="1:11" x14ac:dyDescent="0.2">
      <c r="A35" s="1" t="s">
        <v>39</v>
      </c>
      <c r="B35" s="1">
        <v>4160132</v>
      </c>
      <c r="C35" s="1">
        <v>4034048</v>
      </c>
      <c r="D35" s="1">
        <v>4061242</v>
      </c>
      <c r="E35">
        <f t="shared" si="0"/>
        <v>4034048</v>
      </c>
      <c r="F35">
        <f t="shared" si="1"/>
        <v>4160132</v>
      </c>
      <c r="G35">
        <f t="shared" si="2"/>
        <v>1</v>
      </c>
      <c r="H35">
        <f t="shared" si="3"/>
        <v>0</v>
      </c>
      <c r="I35">
        <f t="shared" si="4"/>
        <v>0.21568160908600614</v>
      </c>
      <c r="J35">
        <f t="shared" si="5"/>
        <v>0.40522720302866871</v>
      </c>
      <c r="K35" s="2">
        <f t="shared" si="6"/>
        <v>3.2418176242293498E-2</v>
      </c>
    </row>
    <row r="36" spans="1:11" x14ac:dyDescent="0.2">
      <c r="A36" s="1" t="s">
        <v>40</v>
      </c>
      <c r="B36" s="1">
        <v>2088787</v>
      </c>
      <c r="C36" s="1">
        <v>2082195</v>
      </c>
      <c r="D36" s="1">
        <v>2159160</v>
      </c>
      <c r="E36">
        <f t="shared" si="0"/>
        <v>2082195</v>
      </c>
      <c r="F36">
        <f t="shared" si="1"/>
        <v>2159160</v>
      </c>
      <c r="G36">
        <f t="shared" si="2"/>
        <v>8.5649321119989602E-2</v>
      </c>
      <c r="H36">
        <f t="shared" si="3"/>
        <v>0</v>
      </c>
      <c r="I36">
        <f t="shared" si="4"/>
        <v>1</v>
      </c>
      <c r="J36">
        <f t="shared" si="5"/>
        <v>0.36188310703999654</v>
      </c>
      <c r="K36" s="2">
        <f t="shared" si="6"/>
        <v>2.8950648563199725E-2</v>
      </c>
    </row>
    <row r="37" spans="1:11" x14ac:dyDescent="0.2">
      <c r="A37" s="1" t="s">
        <v>41</v>
      </c>
      <c r="B37" s="1">
        <v>178736</v>
      </c>
      <c r="C37" s="1">
        <v>171253</v>
      </c>
      <c r="D37" s="1">
        <v>170598</v>
      </c>
      <c r="E37">
        <f t="shared" si="0"/>
        <v>170598</v>
      </c>
      <c r="F37">
        <f t="shared" si="1"/>
        <v>178736</v>
      </c>
      <c r="G37">
        <f t="shared" si="2"/>
        <v>1</v>
      </c>
      <c r="H37">
        <f t="shared" si="3"/>
        <v>8.0486606045711478E-2</v>
      </c>
      <c r="I37">
        <f t="shared" si="4"/>
        <v>0</v>
      </c>
      <c r="J37">
        <f t="shared" si="5"/>
        <v>0.36016220201523713</v>
      </c>
      <c r="K37" s="2">
        <f t="shared" si="6"/>
        <v>2.8812976161218973E-2</v>
      </c>
    </row>
    <row r="38" spans="1:11" x14ac:dyDescent="0.2">
      <c r="A38" s="1" t="s">
        <v>42</v>
      </c>
      <c r="B38" s="1">
        <v>2295843</v>
      </c>
      <c r="C38" s="1">
        <v>2287516</v>
      </c>
      <c r="D38" s="1">
        <v>2305711</v>
      </c>
      <c r="E38">
        <f t="shared" si="0"/>
        <v>2287516</v>
      </c>
      <c r="F38">
        <f t="shared" si="1"/>
        <v>2305711</v>
      </c>
      <c r="G38">
        <f t="shared" si="2"/>
        <v>0.45765320142896398</v>
      </c>
      <c r="H38">
        <f t="shared" si="3"/>
        <v>0</v>
      </c>
      <c r="I38">
        <f t="shared" si="4"/>
        <v>1</v>
      </c>
      <c r="J38">
        <f t="shared" si="5"/>
        <v>0.48588440047632137</v>
      </c>
      <c r="K38" s="2">
        <f t="shared" si="6"/>
        <v>3.8870752038105708E-2</v>
      </c>
    </row>
    <row r="39" spans="1:11" x14ac:dyDescent="0.2">
      <c r="A39" s="1" t="s">
        <v>43</v>
      </c>
      <c r="B39" s="1">
        <v>820334</v>
      </c>
      <c r="C39" s="1">
        <v>807253</v>
      </c>
      <c r="D39" s="1">
        <v>824521</v>
      </c>
      <c r="E39">
        <f t="shared" si="0"/>
        <v>807253</v>
      </c>
      <c r="F39">
        <f t="shared" si="1"/>
        <v>824521</v>
      </c>
      <c r="G39">
        <f t="shared" si="2"/>
        <v>0.75752837618716706</v>
      </c>
      <c r="H39">
        <f t="shared" si="3"/>
        <v>0</v>
      </c>
      <c r="I39">
        <f t="shared" si="4"/>
        <v>1</v>
      </c>
      <c r="J39">
        <f t="shared" si="5"/>
        <v>0.58584279206238898</v>
      </c>
      <c r="K39" s="2">
        <f t="shared" si="6"/>
        <v>4.6867423364991119E-2</v>
      </c>
    </row>
    <row r="40" spans="1:11" x14ac:dyDescent="0.2">
      <c r="A40" s="1" t="s">
        <v>44</v>
      </c>
      <c r="B40" s="1">
        <v>860442</v>
      </c>
      <c r="C40" s="1">
        <v>850204</v>
      </c>
      <c r="D40" s="1">
        <v>855804</v>
      </c>
      <c r="E40">
        <f t="shared" si="0"/>
        <v>850204</v>
      </c>
      <c r="F40">
        <f t="shared" si="1"/>
        <v>860442</v>
      </c>
      <c r="G40">
        <f t="shared" si="2"/>
        <v>1</v>
      </c>
      <c r="H40">
        <f t="shared" si="3"/>
        <v>0</v>
      </c>
      <c r="I40">
        <f t="shared" si="4"/>
        <v>0.54698183238913856</v>
      </c>
      <c r="J40">
        <f t="shared" si="5"/>
        <v>0.51566061079637959</v>
      </c>
      <c r="K40" s="2">
        <f t="shared" si="6"/>
        <v>4.1252848863710369E-2</v>
      </c>
    </row>
    <row r="41" spans="1:11" x14ac:dyDescent="0.2">
      <c r="A41" s="1" t="s">
        <v>45</v>
      </c>
      <c r="B41" s="1">
        <v>2505668</v>
      </c>
      <c r="C41" s="1">
        <v>2479715</v>
      </c>
      <c r="D41" s="1">
        <v>2506501</v>
      </c>
      <c r="E41">
        <f t="shared" si="0"/>
        <v>2479715</v>
      </c>
      <c r="F41">
        <f t="shared" si="1"/>
        <v>2506501</v>
      </c>
      <c r="G41">
        <f t="shared" si="2"/>
        <v>0.96890166504890618</v>
      </c>
      <c r="H41">
        <f t="shared" si="3"/>
        <v>0</v>
      </c>
      <c r="I41">
        <f t="shared" si="4"/>
        <v>1</v>
      </c>
      <c r="J41">
        <f t="shared" si="5"/>
        <v>0.65630055501630202</v>
      </c>
      <c r="K41" s="2">
        <f t="shared" si="6"/>
        <v>5.2504044401304163E-2</v>
      </c>
    </row>
    <row r="42" spans="1:11" x14ac:dyDescent="0.2">
      <c r="A42" s="1" t="s">
        <v>46</v>
      </c>
      <c r="B42" s="1">
        <v>222437</v>
      </c>
      <c r="C42" s="1">
        <v>224292</v>
      </c>
      <c r="D42" s="1">
        <v>227104</v>
      </c>
      <c r="E42">
        <f t="shared" si="0"/>
        <v>222437</v>
      </c>
      <c r="F42">
        <f t="shared" si="1"/>
        <v>227104</v>
      </c>
      <c r="G42">
        <f t="shared" si="2"/>
        <v>0</v>
      </c>
      <c r="H42">
        <f t="shared" si="3"/>
        <v>0.39747160917077351</v>
      </c>
      <c r="I42">
        <f t="shared" si="4"/>
        <v>1</v>
      </c>
      <c r="J42">
        <f t="shared" si="5"/>
        <v>0.46582386972359119</v>
      </c>
      <c r="K42" s="2">
        <f t="shared" si="6"/>
        <v>3.7265909577887293E-2</v>
      </c>
    </row>
    <row r="43" spans="1:11" x14ac:dyDescent="0.2">
      <c r="A43" s="1" t="s">
        <v>47</v>
      </c>
      <c r="B43" s="1">
        <v>1001193</v>
      </c>
      <c r="C43" s="1">
        <v>987416</v>
      </c>
      <c r="D43" s="1">
        <v>1015545</v>
      </c>
      <c r="E43">
        <f t="shared" si="0"/>
        <v>987416</v>
      </c>
      <c r="F43">
        <f t="shared" si="1"/>
        <v>1015545</v>
      </c>
      <c r="G43">
        <f t="shared" si="2"/>
        <v>0.48977923139820112</v>
      </c>
      <c r="H43">
        <f t="shared" si="3"/>
        <v>0</v>
      </c>
      <c r="I43">
        <f t="shared" si="4"/>
        <v>1</v>
      </c>
      <c r="J43">
        <f t="shared" si="5"/>
        <v>0.49659307713273365</v>
      </c>
      <c r="K43" s="2">
        <f t="shared" si="6"/>
        <v>3.9727446170618692E-2</v>
      </c>
    </row>
    <row r="44" spans="1:11" x14ac:dyDescent="0.2">
      <c r="A44" s="1" t="s">
        <v>48</v>
      </c>
      <c r="B44" s="1">
        <v>174430</v>
      </c>
      <c r="C44" s="1">
        <v>168535</v>
      </c>
      <c r="D44" s="1">
        <v>171607</v>
      </c>
      <c r="E44">
        <f t="shared" si="0"/>
        <v>168535</v>
      </c>
      <c r="F44">
        <f t="shared" si="1"/>
        <v>174430</v>
      </c>
      <c r="G44">
        <f t="shared" si="2"/>
        <v>1</v>
      </c>
      <c r="H44">
        <f t="shared" si="3"/>
        <v>0</v>
      </c>
      <c r="I44">
        <f t="shared" si="4"/>
        <v>0.52111959287531806</v>
      </c>
      <c r="J44">
        <f t="shared" si="5"/>
        <v>0.50703986429177272</v>
      </c>
      <c r="K44" s="2">
        <f t="shared" si="6"/>
        <v>4.0563189143341817E-2</v>
      </c>
    </row>
    <row r="45" spans="1:11" x14ac:dyDescent="0.2">
      <c r="A45" s="1" t="s">
        <v>49</v>
      </c>
      <c r="B45" s="1">
        <v>1377740</v>
      </c>
      <c r="C45" s="1">
        <v>1382419</v>
      </c>
      <c r="D45" s="1">
        <v>1436319</v>
      </c>
      <c r="E45">
        <f t="shared" si="0"/>
        <v>1377740</v>
      </c>
      <c r="F45">
        <f t="shared" si="1"/>
        <v>1436319</v>
      </c>
      <c r="G45">
        <f t="shared" si="2"/>
        <v>0</v>
      </c>
      <c r="H45">
        <f t="shared" si="3"/>
        <v>7.9875040543539499E-2</v>
      </c>
      <c r="I45">
        <f t="shared" si="4"/>
        <v>1</v>
      </c>
      <c r="J45">
        <f t="shared" si="5"/>
        <v>0.3599583468478465</v>
      </c>
      <c r="K45" s="2">
        <f t="shared" si="6"/>
        <v>2.8796667747827721E-2</v>
      </c>
    </row>
    <row r="46" spans="1:11" x14ac:dyDescent="0.2">
      <c r="A46" s="1" t="s">
        <v>50</v>
      </c>
      <c r="B46" s="1">
        <v>6211371</v>
      </c>
      <c r="C46" s="1">
        <v>6252872</v>
      </c>
      <c r="D46" s="1">
        <v>6475159</v>
      </c>
      <c r="E46">
        <f t="shared" si="0"/>
        <v>6211371</v>
      </c>
      <c r="F46">
        <f t="shared" si="1"/>
        <v>6475159</v>
      </c>
      <c r="G46">
        <f t="shared" si="2"/>
        <v>0</v>
      </c>
      <c r="H46">
        <f t="shared" si="3"/>
        <v>0.1573270960013344</v>
      </c>
      <c r="I46">
        <f t="shared" si="4"/>
        <v>1</v>
      </c>
      <c r="J46">
        <f t="shared" si="5"/>
        <v>0.38577569866711148</v>
      </c>
      <c r="K46" s="2">
        <f t="shared" si="6"/>
        <v>3.086205589336892E-2</v>
      </c>
    </row>
    <row r="47" spans="1:11" x14ac:dyDescent="0.2">
      <c r="A47" s="1" t="s">
        <v>51</v>
      </c>
      <c r="B47" s="1">
        <v>724979</v>
      </c>
      <c r="C47" s="1">
        <v>766096</v>
      </c>
      <c r="D47" s="1">
        <v>794291</v>
      </c>
      <c r="E47">
        <f t="shared" si="0"/>
        <v>724979</v>
      </c>
      <c r="F47">
        <f t="shared" si="1"/>
        <v>794291</v>
      </c>
      <c r="G47">
        <f t="shared" si="2"/>
        <v>0</v>
      </c>
      <c r="H47">
        <f t="shared" si="3"/>
        <v>0.59321618190212377</v>
      </c>
      <c r="I47">
        <f t="shared" si="4"/>
        <v>1</v>
      </c>
      <c r="J47">
        <f t="shared" si="5"/>
        <v>0.53107206063404122</v>
      </c>
      <c r="K47" s="2">
        <f t="shared" si="6"/>
        <v>4.24857648507233E-2</v>
      </c>
    </row>
    <row r="48" spans="1:11" x14ac:dyDescent="0.2">
      <c r="A48" s="1" t="s">
        <v>52</v>
      </c>
      <c r="B48" s="1">
        <v>119897</v>
      </c>
      <c r="C48" s="1">
        <v>122233</v>
      </c>
      <c r="D48" s="1">
        <v>121320</v>
      </c>
      <c r="E48">
        <f t="shared" si="0"/>
        <v>119897</v>
      </c>
      <c r="F48">
        <f t="shared" si="1"/>
        <v>122233</v>
      </c>
      <c r="G48">
        <f t="shared" si="2"/>
        <v>0</v>
      </c>
      <c r="H48">
        <f t="shared" si="3"/>
        <v>1</v>
      </c>
      <c r="I48">
        <f t="shared" si="4"/>
        <v>0.6091609589041096</v>
      </c>
      <c r="J48">
        <f t="shared" si="5"/>
        <v>0.53638698630136983</v>
      </c>
      <c r="K48" s="2">
        <f t="shared" si="6"/>
        <v>4.2910958904109585E-2</v>
      </c>
    </row>
    <row r="49" spans="1:11" x14ac:dyDescent="0.2">
      <c r="A49" s="1" t="s">
        <v>53</v>
      </c>
      <c r="B49" s="1">
        <v>1753952</v>
      </c>
      <c r="C49" s="1">
        <v>1731333</v>
      </c>
      <c r="D49" s="1">
        <v>1758907</v>
      </c>
      <c r="E49">
        <f t="shared" si="0"/>
        <v>1731333</v>
      </c>
      <c r="F49">
        <f t="shared" si="1"/>
        <v>1758907</v>
      </c>
      <c r="G49">
        <f t="shared" si="2"/>
        <v>0.82030173351708136</v>
      </c>
      <c r="H49">
        <f t="shared" si="3"/>
        <v>0</v>
      </c>
      <c r="I49">
        <f t="shared" si="4"/>
        <v>1</v>
      </c>
      <c r="J49">
        <f t="shared" si="5"/>
        <v>0.60676724450569386</v>
      </c>
      <c r="K49" s="2">
        <f t="shared" si="6"/>
        <v>4.8541379560455511E-2</v>
      </c>
    </row>
    <row r="50" spans="1:11" x14ac:dyDescent="0.2">
      <c r="A50" s="1" t="s">
        <v>54</v>
      </c>
      <c r="B50" s="1">
        <v>1628568</v>
      </c>
      <c r="C50" s="1">
        <v>1646838</v>
      </c>
      <c r="D50" s="1">
        <v>1675651</v>
      </c>
      <c r="E50">
        <f t="shared" si="0"/>
        <v>1628568</v>
      </c>
      <c r="F50">
        <f t="shared" si="1"/>
        <v>1675651</v>
      </c>
      <c r="G50">
        <f t="shared" si="2"/>
        <v>0</v>
      </c>
      <c r="H50">
        <f t="shared" si="3"/>
        <v>0.38803814540279929</v>
      </c>
      <c r="I50">
        <f t="shared" si="4"/>
        <v>1</v>
      </c>
      <c r="J50">
        <f t="shared" si="5"/>
        <v>0.4626793818009331</v>
      </c>
      <c r="K50" s="2">
        <f t="shared" si="6"/>
        <v>3.7014350544074648E-2</v>
      </c>
    </row>
    <row r="51" spans="1:11" x14ac:dyDescent="0.2">
      <c r="A51" s="1" t="s">
        <v>55</v>
      </c>
      <c r="B51" s="1">
        <v>327952</v>
      </c>
      <c r="C51" s="1">
        <v>314487</v>
      </c>
      <c r="D51" s="1">
        <v>321417</v>
      </c>
      <c r="E51">
        <f t="shared" si="0"/>
        <v>314487</v>
      </c>
      <c r="F51">
        <f t="shared" si="1"/>
        <v>327952</v>
      </c>
      <c r="G51">
        <f t="shared" si="2"/>
        <v>1</v>
      </c>
      <c r="H51">
        <f t="shared" si="3"/>
        <v>0</v>
      </c>
      <c r="I51">
        <f t="shared" si="4"/>
        <v>0.51466765688822869</v>
      </c>
      <c r="J51">
        <f t="shared" si="5"/>
        <v>0.50488921896274286</v>
      </c>
      <c r="K51" s="2">
        <f t="shared" si="6"/>
        <v>4.0391137517019428E-2</v>
      </c>
    </row>
    <row r="52" spans="1:11" x14ac:dyDescent="0.2">
      <c r="A52" s="1" t="s">
        <v>56</v>
      </c>
      <c r="B52" s="1">
        <v>1132107</v>
      </c>
      <c r="C52" s="1">
        <v>1125471</v>
      </c>
      <c r="D52" s="1">
        <v>1140735</v>
      </c>
      <c r="E52">
        <f t="shared" si="0"/>
        <v>1125471</v>
      </c>
      <c r="F52">
        <f t="shared" si="1"/>
        <v>1140735</v>
      </c>
      <c r="G52">
        <f t="shared" si="2"/>
        <v>0.43474842767295596</v>
      </c>
      <c r="H52">
        <f t="shared" si="3"/>
        <v>0</v>
      </c>
      <c r="I52">
        <f t="shared" si="4"/>
        <v>1</v>
      </c>
      <c r="J52">
        <f t="shared" si="5"/>
        <v>0.47824947589098538</v>
      </c>
      <c r="K52" s="2">
        <f t="shared" si="6"/>
        <v>3.8259958071278834E-2</v>
      </c>
    </row>
    <row r="53" spans="1:11" x14ac:dyDescent="0.2">
      <c r="A53" s="1" t="s">
        <v>57</v>
      </c>
      <c r="B53" s="1">
        <v>117529</v>
      </c>
      <c r="C53" s="1">
        <v>106228</v>
      </c>
      <c r="D53" s="1">
        <v>109316</v>
      </c>
      <c r="E53">
        <f t="shared" si="0"/>
        <v>106228</v>
      </c>
      <c r="F53">
        <f t="shared" si="1"/>
        <v>117529</v>
      </c>
      <c r="G53">
        <f t="shared" si="2"/>
        <v>1</v>
      </c>
      <c r="H53">
        <f t="shared" si="3"/>
        <v>0</v>
      </c>
      <c r="I53">
        <f t="shared" si="4"/>
        <v>0.27325015485355281</v>
      </c>
      <c r="J53">
        <f t="shared" si="5"/>
        <v>0.4244167182845176</v>
      </c>
      <c r="K53" s="2">
        <f t="shared" si="6"/>
        <v>3.3953337462761406E-2</v>
      </c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E18D-759E-E94E-A8C5-A889ADFBC3BE}">
  <dimension ref="A1:K53"/>
  <sheetViews>
    <sheetView zoomScale="110" zoomScaleNormal="110" workbookViewId="0">
      <selection activeCell="D3" sqref="D3:D53"/>
    </sheetView>
  </sheetViews>
  <sheetFormatPr baseColWidth="10" defaultRowHeight="16" x14ac:dyDescent="0.2"/>
  <cols>
    <col min="1" max="1" width="15.83203125" bestFit="1" customWidth="1"/>
    <col min="5" max="5" width="9.83203125" bestFit="1" customWidth="1"/>
    <col min="6" max="6" width="10.1640625" bestFit="1" customWidth="1"/>
    <col min="7" max="9" width="17" bestFit="1" customWidth="1"/>
    <col min="10" max="10" width="22" bestFit="1" customWidth="1"/>
    <col min="11" max="11" width="10.83203125" style="2"/>
  </cols>
  <sheetData>
    <row r="1" spans="1:11" ht="24" x14ac:dyDescent="0.3">
      <c r="A1" s="12" t="s">
        <v>66</v>
      </c>
      <c r="B1" s="12"/>
      <c r="C1" s="12"/>
      <c r="D1" s="12"/>
      <c r="E1" s="12"/>
      <c r="F1" s="12"/>
      <c r="G1" s="12"/>
      <c r="H1" s="12"/>
      <c r="I1" s="12"/>
      <c r="J1" s="12"/>
      <c r="K1" s="2" t="s">
        <v>60</v>
      </c>
    </row>
    <row r="2" spans="1:11" x14ac:dyDescent="0.2">
      <c r="A2" t="s">
        <v>0</v>
      </c>
      <c r="B2">
        <v>2020</v>
      </c>
      <c r="C2">
        <v>2021</v>
      </c>
      <c r="D2">
        <v>2022</v>
      </c>
      <c r="E2" t="s">
        <v>1</v>
      </c>
      <c r="F2" t="s">
        <v>2</v>
      </c>
      <c r="G2" t="s">
        <v>3</v>
      </c>
      <c r="H2" t="s">
        <v>5</v>
      </c>
      <c r="I2" t="s">
        <v>4</v>
      </c>
      <c r="J2" t="s">
        <v>6</v>
      </c>
      <c r="K2" s="2">
        <v>0.1</v>
      </c>
    </row>
    <row r="3" spans="1:11" x14ac:dyDescent="0.2">
      <c r="A3" s="1" t="s">
        <v>7</v>
      </c>
      <c r="B3" s="1">
        <v>904092</v>
      </c>
      <c r="C3" s="1">
        <v>939046</v>
      </c>
      <c r="D3" s="1">
        <v>929313</v>
      </c>
      <c r="E3">
        <f>MIN(B3:D3)</f>
        <v>904092</v>
      </c>
      <c r="F3">
        <f>MAX(B3:D3)</f>
        <v>939046</v>
      </c>
      <c r="G3">
        <f>(B3-E3)/(F3-E3)</f>
        <v>0</v>
      </c>
      <c r="H3">
        <f>(C3-E3)/(F3-E3)</f>
        <v>1</v>
      </c>
      <c r="I3">
        <f>(D3-E3)/(F3-E3)</f>
        <v>0.72154832064999719</v>
      </c>
      <c r="J3">
        <f>(G3+H3+I3)/3</f>
        <v>0.57384944021666573</v>
      </c>
      <c r="K3" s="2">
        <f>J3*$K$2</f>
        <v>5.7384944021666578E-2</v>
      </c>
    </row>
    <row r="4" spans="1:11" x14ac:dyDescent="0.2">
      <c r="A4" s="1" t="s">
        <v>8</v>
      </c>
      <c r="B4" s="1">
        <v>138130</v>
      </c>
      <c r="C4" s="1">
        <v>143109</v>
      </c>
      <c r="D4" s="1">
        <v>144293</v>
      </c>
      <c r="E4">
        <f t="shared" ref="E4:E53" si="0">MIN(B4:D4)</f>
        <v>138130</v>
      </c>
      <c r="F4">
        <f t="shared" ref="F4:F53" si="1">MAX(B4:D4)</f>
        <v>144293</v>
      </c>
      <c r="G4">
        <f t="shared" ref="G4:G53" si="2">(B4-E4)/(F4-E4)</f>
        <v>0</v>
      </c>
      <c r="H4">
        <f t="shared" ref="H4:H53" si="3">(C4-E4)/(F4-E4)</f>
        <v>0.80788576991724814</v>
      </c>
      <c r="I4">
        <f t="shared" ref="I4:I53" si="4">(D4-E4)/(F4-E4)</f>
        <v>1</v>
      </c>
      <c r="J4">
        <f t="shared" ref="J4:J53" si="5">(G4+H4+I4)/3</f>
        <v>0.60262858997241608</v>
      </c>
      <c r="K4" s="2">
        <f t="shared" ref="K4:K53" si="6">J4*$K$2</f>
        <v>6.0262858997241611E-2</v>
      </c>
    </row>
    <row r="5" spans="1:11" x14ac:dyDescent="0.2">
      <c r="A5" s="1" t="s">
        <v>9</v>
      </c>
      <c r="B5" s="1">
        <v>1311590</v>
      </c>
      <c r="C5" s="1">
        <v>1334338</v>
      </c>
      <c r="D5" s="1">
        <v>1344879</v>
      </c>
      <c r="E5">
        <f t="shared" si="0"/>
        <v>1311590</v>
      </c>
      <c r="F5">
        <f t="shared" si="1"/>
        <v>1344879</v>
      </c>
      <c r="G5">
        <f t="shared" si="2"/>
        <v>0</v>
      </c>
      <c r="H5">
        <f t="shared" si="3"/>
        <v>0.68334885397578782</v>
      </c>
      <c r="I5">
        <f t="shared" si="4"/>
        <v>1</v>
      </c>
      <c r="J5">
        <f t="shared" si="5"/>
        <v>0.56111628465859598</v>
      </c>
      <c r="K5" s="2">
        <f t="shared" si="6"/>
        <v>5.6111628465859598E-2</v>
      </c>
    </row>
    <row r="6" spans="1:11" x14ac:dyDescent="0.2">
      <c r="A6" s="1" t="s">
        <v>10</v>
      </c>
      <c r="B6" s="1">
        <v>553559</v>
      </c>
      <c r="C6" s="1">
        <v>559287</v>
      </c>
      <c r="D6" s="1">
        <v>564327</v>
      </c>
      <c r="E6">
        <f t="shared" si="0"/>
        <v>553559</v>
      </c>
      <c r="F6">
        <f t="shared" si="1"/>
        <v>564327</v>
      </c>
      <c r="G6">
        <f t="shared" si="2"/>
        <v>0</v>
      </c>
      <c r="H6">
        <f t="shared" si="3"/>
        <v>0.53194650817236255</v>
      </c>
      <c r="I6">
        <f t="shared" si="4"/>
        <v>1</v>
      </c>
      <c r="J6">
        <f t="shared" si="5"/>
        <v>0.51064883605745415</v>
      </c>
      <c r="K6" s="2">
        <f t="shared" si="6"/>
        <v>5.1064883605745418E-2</v>
      </c>
    </row>
    <row r="7" spans="1:11" x14ac:dyDescent="0.2">
      <c r="A7" s="1" t="s">
        <v>11</v>
      </c>
      <c r="B7" s="1">
        <v>7771100</v>
      </c>
      <c r="C7" s="1">
        <v>7844768</v>
      </c>
      <c r="D7" s="1">
        <v>7797136</v>
      </c>
      <c r="E7">
        <f t="shared" si="0"/>
        <v>7771100</v>
      </c>
      <c r="F7">
        <f t="shared" si="1"/>
        <v>7844768</v>
      </c>
      <c r="G7">
        <f t="shared" si="2"/>
        <v>0</v>
      </c>
      <c r="H7">
        <f t="shared" si="3"/>
        <v>1</v>
      </c>
      <c r="I7">
        <f t="shared" si="4"/>
        <v>0.35342346744855296</v>
      </c>
      <c r="J7">
        <f t="shared" si="5"/>
        <v>0.45114115581618436</v>
      </c>
      <c r="K7" s="2">
        <f t="shared" si="6"/>
        <v>4.5114115581618437E-2</v>
      </c>
    </row>
    <row r="8" spans="1:11" x14ac:dyDescent="0.2">
      <c r="A8" s="1" t="s">
        <v>12</v>
      </c>
      <c r="B8" s="1">
        <v>1146242</v>
      </c>
      <c r="C8" s="1">
        <v>1208276</v>
      </c>
      <c r="D8" s="1">
        <v>1212565</v>
      </c>
      <c r="E8">
        <f t="shared" si="0"/>
        <v>1146242</v>
      </c>
      <c r="F8">
        <f t="shared" si="1"/>
        <v>1212565</v>
      </c>
      <c r="G8">
        <f t="shared" si="2"/>
        <v>0</v>
      </c>
      <c r="H8">
        <f t="shared" si="3"/>
        <v>0.93533163457624047</v>
      </c>
      <c r="I8">
        <f t="shared" si="4"/>
        <v>1</v>
      </c>
      <c r="J8">
        <f t="shared" si="5"/>
        <v>0.64511054485874686</v>
      </c>
      <c r="K8" s="2">
        <f t="shared" si="6"/>
        <v>6.4511054485874686E-2</v>
      </c>
    </row>
    <row r="9" spans="1:11" x14ac:dyDescent="0.2">
      <c r="A9" s="1" t="s">
        <v>13</v>
      </c>
      <c r="B9" s="1">
        <v>660077</v>
      </c>
      <c r="C9" s="1">
        <v>664894</v>
      </c>
      <c r="D9" s="1">
        <v>673837</v>
      </c>
      <c r="E9">
        <f t="shared" si="0"/>
        <v>660077</v>
      </c>
      <c r="F9">
        <f t="shared" si="1"/>
        <v>673837</v>
      </c>
      <c r="G9">
        <f t="shared" si="2"/>
        <v>0</v>
      </c>
      <c r="H9">
        <f t="shared" si="3"/>
        <v>0.35007267441860462</v>
      </c>
      <c r="I9">
        <f t="shared" si="4"/>
        <v>1</v>
      </c>
      <c r="J9">
        <f t="shared" si="5"/>
        <v>0.45002422480620158</v>
      </c>
      <c r="K9" s="2">
        <f t="shared" si="6"/>
        <v>4.5002422480620162E-2</v>
      </c>
    </row>
    <row r="10" spans="1:11" x14ac:dyDescent="0.2">
      <c r="A10" s="1" t="s">
        <v>14</v>
      </c>
      <c r="B10" s="1">
        <v>169826</v>
      </c>
      <c r="C10" s="1">
        <v>175836</v>
      </c>
      <c r="D10" s="1">
        <v>177686</v>
      </c>
      <c r="E10">
        <f t="shared" si="0"/>
        <v>169826</v>
      </c>
      <c r="F10">
        <f t="shared" si="1"/>
        <v>177686</v>
      </c>
      <c r="G10">
        <f t="shared" si="2"/>
        <v>0</v>
      </c>
      <c r="H10">
        <f t="shared" si="3"/>
        <v>0.76463104325699749</v>
      </c>
      <c r="I10">
        <f t="shared" si="4"/>
        <v>1</v>
      </c>
      <c r="J10">
        <f t="shared" si="5"/>
        <v>0.5882103477523325</v>
      </c>
      <c r="K10" s="2">
        <f t="shared" si="6"/>
        <v>5.8821034775233254E-2</v>
      </c>
    </row>
    <row r="11" spans="1:11" x14ac:dyDescent="0.2">
      <c r="A11" s="1" t="s">
        <v>15</v>
      </c>
      <c r="B11" s="1">
        <v>144772</v>
      </c>
      <c r="C11" s="1">
        <v>146450</v>
      </c>
      <c r="D11" s="1">
        <v>147648</v>
      </c>
      <c r="E11">
        <f t="shared" si="0"/>
        <v>144772</v>
      </c>
      <c r="F11">
        <f t="shared" si="1"/>
        <v>147648</v>
      </c>
      <c r="G11">
        <f t="shared" si="2"/>
        <v>0</v>
      </c>
      <c r="H11">
        <f t="shared" si="3"/>
        <v>0.58344923504867874</v>
      </c>
      <c r="I11">
        <f t="shared" si="4"/>
        <v>1</v>
      </c>
      <c r="J11">
        <f t="shared" si="5"/>
        <v>0.52781641168289284</v>
      </c>
      <c r="K11" s="2">
        <f t="shared" si="6"/>
        <v>5.2781641168289289E-2</v>
      </c>
    </row>
    <row r="12" spans="1:11" x14ac:dyDescent="0.2">
      <c r="A12" s="1" t="s">
        <v>16</v>
      </c>
      <c r="B12" s="1">
        <v>3904426</v>
      </c>
      <c r="C12" s="1">
        <v>4041617</v>
      </c>
      <c r="D12" s="1">
        <v>4109262</v>
      </c>
      <c r="E12">
        <f t="shared" si="0"/>
        <v>3904426</v>
      </c>
      <c r="F12">
        <f t="shared" si="1"/>
        <v>4109262</v>
      </c>
      <c r="G12">
        <f t="shared" si="2"/>
        <v>0</v>
      </c>
      <c r="H12">
        <f t="shared" si="3"/>
        <v>0.66976019840262457</v>
      </c>
      <c r="I12">
        <f t="shared" si="4"/>
        <v>1</v>
      </c>
      <c r="J12">
        <f t="shared" si="5"/>
        <v>0.55658673280087489</v>
      </c>
      <c r="K12" s="2">
        <f t="shared" si="6"/>
        <v>5.5658673280087494E-2</v>
      </c>
    </row>
    <row r="13" spans="1:11" x14ac:dyDescent="0.2">
      <c r="A13" s="1" t="s">
        <v>17</v>
      </c>
      <c r="B13" s="1">
        <v>2093078</v>
      </c>
      <c r="C13" s="1">
        <v>2136049</v>
      </c>
      <c r="D13" s="1">
        <v>2145813</v>
      </c>
      <c r="E13">
        <f t="shared" si="0"/>
        <v>2093078</v>
      </c>
      <c r="F13">
        <f t="shared" si="1"/>
        <v>2145813</v>
      </c>
      <c r="G13">
        <f t="shared" si="2"/>
        <v>0</v>
      </c>
      <c r="H13">
        <f t="shared" si="3"/>
        <v>0.81484782402578937</v>
      </c>
      <c r="I13">
        <f t="shared" si="4"/>
        <v>1</v>
      </c>
      <c r="J13">
        <f t="shared" si="5"/>
        <v>0.60494927467526305</v>
      </c>
      <c r="K13" s="2">
        <f t="shared" si="6"/>
        <v>6.0494927467526306E-2</v>
      </c>
    </row>
    <row r="14" spans="1:11" x14ac:dyDescent="0.2">
      <c r="A14" s="1" t="s">
        <v>18</v>
      </c>
      <c r="B14" s="1">
        <v>265384</v>
      </c>
      <c r="C14" s="1">
        <v>272963</v>
      </c>
      <c r="D14" s="1">
        <v>275472</v>
      </c>
      <c r="E14">
        <f t="shared" si="0"/>
        <v>265384</v>
      </c>
      <c r="F14">
        <f t="shared" si="1"/>
        <v>275472</v>
      </c>
      <c r="G14">
        <f>(B14-E14)/(F14-E14)</f>
        <v>0</v>
      </c>
      <c r="H14">
        <f t="shared" si="3"/>
        <v>0.75128865979381443</v>
      </c>
      <c r="I14">
        <f t="shared" si="4"/>
        <v>1</v>
      </c>
      <c r="J14">
        <f t="shared" si="5"/>
        <v>0.58376288659793818</v>
      </c>
      <c r="K14" s="2">
        <f t="shared" si="6"/>
        <v>5.8376288659793822E-2</v>
      </c>
    </row>
    <row r="15" spans="1:11" x14ac:dyDescent="0.2">
      <c r="A15" s="1" t="s">
        <v>19</v>
      </c>
      <c r="B15" s="1">
        <v>323498</v>
      </c>
      <c r="C15" s="1">
        <v>364141</v>
      </c>
      <c r="D15" s="1">
        <v>364994</v>
      </c>
      <c r="E15">
        <f t="shared" si="0"/>
        <v>323498</v>
      </c>
      <c r="F15">
        <f t="shared" si="1"/>
        <v>364994</v>
      </c>
      <c r="G15">
        <f t="shared" si="2"/>
        <v>0</v>
      </c>
      <c r="H15">
        <f t="shared" si="3"/>
        <v>0.9794438018122229</v>
      </c>
      <c r="I15">
        <f t="shared" si="4"/>
        <v>1</v>
      </c>
      <c r="J15">
        <f t="shared" si="5"/>
        <v>0.65981460060407426</v>
      </c>
      <c r="K15" s="2">
        <f t="shared" si="6"/>
        <v>6.5981460060407435E-2</v>
      </c>
    </row>
    <row r="16" spans="1:11" x14ac:dyDescent="0.2">
      <c r="A16" s="1" t="s">
        <v>20</v>
      </c>
      <c r="B16" s="1">
        <v>2450961</v>
      </c>
      <c r="C16" s="1">
        <v>2457657</v>
      </c>
      <c r="D16" s="1">
        <v>2432617</v>
      </c>
      <c r="E16">
        <f t="shared" si="0"/>
        <v>2432617</v>
      </c>
      <c r="F16">
        <f t="shared" si="1"/>
        <v>2457657</v>
      </c>
      <c r="G16">
        <f t="shared" si="2"/>
        <v>0.73258785942492011</v>
      </c>
      <c r="H16">
        <f t="shared" si="3"/>
        <v>1</v>
      </c>
      <c r="I16">
        <f t="shared" si="4"/>
        <v>0</v>
      </c>
      <c r="J16">
        <f t="shared" si="5"/>
        <v>0.57752928647497337</v>
      </c>
      <c r="K16" s="2">
        <f t="shared" si="6"/>
        <v>5.7752928647497342E-2</v>
      </c>
    </row>
    <row r="17" spans="1:11" x14ac:dyDescent="0.2">
      <c r="A17" s="1" t="s">
        <v>21</v>
      </c>
      <c r="B17" s="1">
        <v>1240200</v>
      </c>
      <c r="C17" s="1">
        <v>1273815</v>
      </c>
      <c r="D17" s="1">
        <v>1260846</v>
      </c>
      <c r="E17">
        <f t="shared" si="0"/>
        <v>1240200</v>
      </c>
      <c r="F17">
        <f t="shared" si="1"/>
        <v>1273815</v>
      </c>
      <c r="G17">
        <f t="shared" si="2"/>
        <v>0</v>
      </c>
      <c r="H17">
        <f t="shared" si="3"/>
        <v>1</v>
      </c>
      <c r="I17">
        <f t="shared" si="4"/>
        <v>0.61419009370816602</v>
      </c>
      <c r="J17">
        <f t="shared" si="5"/>
        <v>0.53806336456938864</v>
      </c>
      <c r="K17" s="2">
        <f t="shared" si="6"/>
        <v>5.3806336456938865E-2</v>
      </c>
    </row>
    <row r="18" spans="1:11" x14ac:dyDescent="0.2">
      <c r="A18" s="1" t="s">
        <v>22</v>
      </c>
      <c r="B18" s="1">
        <v>562494</v>
      </c>
      <c r="C18" s="1">
        <v>580672</v>
      </c>
      <c r="D18" s="1">
        <v>583034</v>
      </c>
      <c r="E18">
        <f t="shared" si="0"/>
        <v>562494</v>
      </c>
      <c r="F18">
        <f t="shared" si="1"/>
        <v>583034</v>
      </c>
      <c r="G18">
        <f t="shared" si="2"/>
        <v>0</v>
      </c>
      <c r="H18">
        <f t="shared" si="3"/>
        <v>0.88500486854917237</v>
      </c>
      <c r="I18">
        <f t="shared" si="4"/>
        <v>1</v>
      </c>
      <c r="J18">
        <f t="shared" si="5"/>
        <v>0.62833495618305746</v>
      </c>
      <c r="K18" s="2">
        <f t="shared" si="6"/>
        <v>6.2833495618305743E-2</v>
      </c>
    </row>
    <row r="19" spans="1:11" x14ac:dyDescent="0.2">
      <c r="A19" s="1" t="s">
        <v>23</v>
      </c>
      <c r="B19" s="1">
        <v>523432</v>
      </c>
      <c r="C19" s="1">
        <v>540557</v>
      </c>
      <c r="D19" s="1">
        <v>543614</v>
      </c>
      <c r="E19">
        <f t="shared" si="0"/>
        <v>523432</v>
      </c>
      <c r="F19">
        <f t="shared" si="1"/>
        <v>543614</v>
      </c>
      <c r="G19">
        <f t="shared" si="2"/>
        <v>0</v>
      </c>
      <c r="H19">
        <f t="shared" si="3"/>
        <v>0.84852839163611138</v>
      </c>
      <c r="I19">
        <f t="shared" si="4"/>
        <v>1</v>
      </c>
      <c r="J19">
        <f t="shared" si="5"/>
        <v>0.61617613054537046</v>
      </c>
      <c r="K19" s="2">
        <f t="shared" si="6"/>
        <v>6.161761305453705E-2</v>
      </c>
    </row>
    <row r="20" spans="1:11" x14ac:dyDescent="0.2">
      <c r="A20" s="1" t="s">
        <v>24</v>
      </c>
      <c r="B20" s="1">
        <v>836041</v>
      </c>
      <c r="C20" s="1">
        <v>841089</v>
      </c>
      <c r="D20" s="1">
        <v>839542</v>
      </c>
      <c r="E20">
        <f t="shared" si="0"/>
        <v>836041</v>
      </c>
      <c r="F20">
        <f t="shared" si="1"/>
        <v>841089</v>
      </c>
      <c r="G20">
        <f t="shared" si="2"/>
        <v>0</v>
      </c>
      <c r="H20">
        <f t="shared" si="3"/>
        <v>1</v>
      </c>
      <c r="I20">
        <f t="shared" si="4"/>
        <v>0.69354199683042794</v>
      </c>
      <c r="J20">
        <f t="shared" si="5"/>
        <v>0.56451399894347598</v>
      </c>
      <c r="K20" s="2">
        <f t="shared" si="6"/>
        <v>5.6451399894347602E-2</v>
      </c>
    </row>
    <row r="21" spans="1:11" x14ac:dyDescent="0.2">
      <c r="A21" s="1" t="s">
        <v>25</v>
      </c>
      <c r="B21" s="1">
        <v>861819</v>
      </c>
      <c r="C21" s="1">
        <v>880292</v>
      </c>
      <c r="D21" s="1">
        <v>866490</v>
      </c>
      <c r="E21">
        <f t="shared" si="0"/>
        <v>861819</v>
      </c>
      <c r="F21">
        <f t="shared" si="1"/>
        <v>880292</v>
      </c>
      <c r="G21">
        <f t="shared" si="2"/>
        <v>0</v>
      </c>
      <c r="H21">
        <f t="shared" si="3"/>
        <v>1</v>
      </c>
      <c r="I21">
        <f t="shared" si="4"/>
        <v>0.25285551886537111</v>
      </c>
      <c r="J21">
        <f t="shared" si="5"/>
        <v>0.41761850628845704</v>
      </c>
      <c r="K21" s="2">
        <f t="shared" si="6"/>
        <v>4.1761850628845708E-2</v>
      </c>
    </row>
    <row r="22" spans="1:11" x14ac:dyDescent="0.2">
      <c r="A22" s="1" t="s">
        <v>26</v>
      </c>
      <c r="B22" s="1">
        <v>239264</v>
      </c>
      <c r="C22" s="1">
        <v>246670</v>
      </c>
      <c r="D22" s="1">
        <v>248671</v>
      </c>
      <c r="E22">
        <f t="shared" si="0"/>
        <v>239264</v>
      </c>
      <c r="F22">
        <f t="shared" si="1"/>
        <v>248671</v>
      </c>
      <c r="G22">
        <f t="shared" si="2"/>
        <v>0</v>
      </c>
      <c r="H22">
        <f t="shared" si="3"/>
        <v>0.78728606356968212</v>
      </c>
      <c r="I22">
        <f t="shared" si="4"/>
        <v>1</v>
      </c>
      <c r="J22">
        <f t="shared" si="5"/>
        <v>0.59576202118989408</v>
      </c>
      <c r="K22" s="2">
        <f t="shared" si="6"/>
        <v>5.957620211898941E-2</v>
      </c>
    </row>
    <row r="23" spans="1:11" x14ac:dyDescent="0.2">
      <c r="A23" s="1" t="s">
        <v>27</v>
      </c>
      <c r="B23" s="1">
        <v>1170993</v>
      </c>
      <c r="C23" s="1">
        <v>1207019</v>
      </c>
      <c r="D23" s="1">
        <v>1206886</v>
      </c>
      <c r="E23">
        <f t="shared" si="0"/>
        <v>1170993</v>
      </c>
      <c r="F23">
        <f t="shared" si="1"/>
        <v>1207019</v>
      </c>
      <c r="G23">
        <f t="shared" si="2"/>
        <v>0</v>
      </c>
      <c r="H23">
        <f t="shared" si="3"/>
        <v>1</v>
      </c>
      <c r="I23">
        <f t="shared" si="4"/>
        <v>0.9963082218397824</v>
      </c>
      <c r="J23">
        <f t="shared" si="5"/>
        <v>0.66543607394659421</v>
      </c>
      <c r="K23" s="2">
        <f t="shared" si="6"/>
        <v>6.6543607394659421E-2</v>
      </c>
    </row>
    <row r="24" spans="1:11" x14ac:dyDescent="0.2">
      <c r="A24" s="1" t="s">
        <v>28</v>
      </c>
      <c r="B24" s="1">
        <v>1282044</v>
      </c>
      <c r="C24" s="1">
        <v>1310580</v>
      </c>
      <c r="D24" s="1">
        <v>1311141</v>
      </c>
      <c r="E24">
        <f t="shared" si="0"/>
        <v>1282044</v>
      </c>
      <c r="F24">
        <f t="shared" si="1"/>
        <v>1311141</v>
      </c>
      <c r="G24">
        <f t="shared" si="2"/>
        <v>0</v>
      </c>
      <c r="H24">
        <f t="shared" si="3"/>
        <v>0.98071966182080628</v>
      </c>
      <c r="I24">
        <f t="shared" si="4"/>
        <v>1</v>
      </c>
      <c r="J24">
        <f t="shared" si="5"/>
        <v>0.66023988727360206</v>
      </c>
      <c r="K24" s="2">
        <f t="shared" si="6"/>
        <v>6.6023988727360206E-2</v>
      </c>
    </row>
    <row r="25" spans="1:11" x14ac:dyDescent="0.2">
      <c r="A25" s="1" t="s">
        <v>29</v>
      </c>
      <c r="B25" s="1">
        <v>1790836</v>
      </c>
      <c r="C25" s="1">
        <v>1788632</v>
      </c>
      <c r="D25" s="1">
        <v>1781844</v>
      </c>
      <c r="E25">
        <f t="shared" si="0"/>
        <v>1781844</v>
      </c>
      <c r="F25">
        <f t="shared" si="1"/>
        <v>1790836</v>
      </c>
      <c r="G25">
        <f t="shared" si="2"/>
        <v>1</v>
      </c>
      <c r="H25">
        <f t="shared" si="3"/>
        <v>0.75489323843416367</v>
      </c>
      <c r="I25">
        <f t="shared" si="4"/>
        <v>0</v>
      </c>
      <c r="J25">
        <f t="shared" si="5"/>
        <v>0.58496441281138789</v>
      </c>
      <c r="K25" s="2">
        <f t="shared" si="6"/>
        <v>5.8496441281138789E-2</v>
      </c>
    </row>
    <row r="26" spans="1:11" x14ac:dyDescent="0.2">
      <c r="A26" s="1" t="s">
        <v>30</v>
      </c>
      <c r="B26" s="1">
        <v>1046110</v>
      </c>
      <c r="C26" s="1">
        <v>1092441</v>
      </c>
      <c r="D26" s="1">
        <v>1097378</v>
      </c>
      <c r="E26">
        <f t="shared" si="0"/>
        <v>1046110</v>
      </c>
      <c r="F26">
        <f t="shared" si="1"/>
        <v>1097378</v>
      </c>
      <c r="G26">
        <f t="shared" si="2"/>
        <v>0</v>
      </c>
      <c r="H26">
        <f t="shared" si="3"/>
        <v>0.90370211437933989</v>
      </c>
      <c r="I26">
        <f t="shared" si="4"/>
        <v>1</v>
      </c>
      <c r="J26">
        <f t="shared" si="5"/>
        <v>0.63456737145977993</v>
      </c>
      <c r="K26" s="2">
        <f t="shared" si="6"/>
        <v>6.3456737145977993E-2</v>
      </c>
    </row>
    <row r="27" spans="1:11" x14ac:dyDescent="0.2">
      <c r="A27" s="1" t="s">
        <v>31</v>
      </c>
      <c r="B27" s="1">
        <v>553872</v>
      </c>
      <c r="C27" s="1">
        <v>559534</v>
      </c>
      <c r="D27" s="1">
        <v>554238</v>
      </c>
      <c r="E27">
        <f t="shared" si="0"/>
        <v>553872</v>
      </c>
      <c r="F27">
        <f t="shared" si="1"/>
        <v>559534</v>
      </c>
      <c r="G27">
        <f t="shared" si="2"/>
        <v>0</v>
      </c>
      <c r="H27">
        <f t="shared" si="3"/>
        <v>1</v>
      </c>
      <c r="I27">
        <f t="shared" si="4"/>
        <v>6.4641469445425648E-2</v>
      </c>
      <c r="J27">
        <f t="shared" si="5"/>
        <v>0.35488048981514186</v>
      </c>
      <c r="K27" s="2">
        <f t="shared" si="6"/>
        <v>3.5488048981514191E-2</v>
      </c>
    </row>
    <row r="28" spans="1:11" x14ac:dyDescent="0.2">
      <c r="A28" s="1" t="s">
        <v>32</v>
      </c>
      <c r="B28" s="1">
        <v>1112795</v>
      </c>
      <c r="C28" s="1">
        <v>1144087</v>
      </c>
      <c r="D28" s="1">
        <v>1140121</v>
      </c>
      <c r="E28">
        <f t="shared" si="0"/>
        <v>1112795</v>
      </c>
      <c r="F28">
        <f t="shared" si="1"/>
        <v>1144087</v>
      </c>
      <c r="G28">
        <f t="shared" si="2"/>
        <v>0</v>
      </c>
      <c r="H28">
        <f t="shared" si="3"/>
        <v>1</v>
      </c>
      <c r="I28">
        <f t="shared" si="4"/>
        <v>0.87325834078997822</v>
      </c>
      <c r="J28">
        <f t="shared" si="5"/>
        <v>0.62441944692999274</v>
      </c>
      <c r="K28" s="2">
        <f t="shared" si="6"/>
        <v>6.2441944692999275E-2</v>
      </c>
    </row>
    <row r="29" spans="1:11" x14ac:dyDescent="0.2">
      <c r="A29" s="1" t="s">
        <v>33</v>
      </c>
      <c r="B29" s="1">
        <v>186612</v>
      </c>
      <c r="C29" s="1">
        <v>199968</v>
      </c>
      <c r="D29" s="1">
        <v>208051</v>
      </c>
      <c r="E29">
        <f t="shared" si="0"/>
        <v>186612</v>
      </c>
      <c r="F29">
        <f t="shared" si="1"/>
        <v>208051</v>
      </c>
      <c r="G29">
        <f t="shared" si="2"/>
        <v>0</v>
      </c>
      <c r="H29">
        <f t="shared" si="3"/>
        <v>0.62297681794859838</v>
      </c>
      <c r="I29">
        <f t="shared" si="4"/>
        <v>1</v>
      </c>
      <c r="J29">
        <f t="shared" si="5"/>
        <v>0.54099227264953276</v>
      </c>
      <c r="K29" s="2">
        <f t="shared" si="6"/>
        <v>5.4099227264953281E-2</v>
      </c>
    </row>
    <row r="30" spans="1:11" x14ac:dyDescent="0.2">
      <c r="A30" s="1" t="s">
        <v>34</v>
      </c>
      <c r="B30" s="1">
        <v>348094</v>
      </c>
      <c r="C30" s="1">
        <v>366651</v>
      </c>
      <c r="D30" s="1">
        <v>371480</v>
      </c>
      <c r="E30">
        <f t="shared" si="0"/>
        <v>348094</v>
      </c>
      <c r="F30">
        <f t="shared" si="1"/>
        <v>371480</v>
      </c>
      <c r="G30">
        <f t="shared" si="2"/>
        <v>0</v>
      </c>
      <c r="H30">
        <f t="shared" si="3"/>
        <v>0.79350893697083724</v>
      </c>
      <c r="I30">
        <f t="shared" si="4"/>
        <v>1</v>
      </c>
      <c r="J30">
        <f t="shared" si="5"/>
        <v>0.59783631232361245</v>
      </c>
      <c r="K30" s="2">
        <f t="shared" si="6"/>
        <v>5.9783631232361245E-2</v>
      </c>
    </row>
    <row r="31" spans="1:11" x14ac:dyDescent="0.2">
      <c r="A31" s="1" t="s">
        <v>35</v>
      </c>
      <c r="B31" s="1">
        <v>602351</v>
      </c>
      <c r="C31" s="1">
        <v>627669</v>
      </c>
      <c r="D31" s="1">
        <v>633851</v>
      </c>
      <c r="E31">
        <f t="shared" si="0"/>
        <v>602351</v>
      </c>
      <c r="F31">
        <f t="shared" si="1"/>
        <v>633851</v>
      </c>
      <c r="G31">
        <f t="shared" si="2"/>
        <v>0</v>
      </c>
      <c r="H31">
        <f t="shared" si="3"/>
        <v>0.80374603174603176</v>
      </c>
      <c r="I31">
        <f t="shared" si="4"/>
        <v>1</v>
      </c>
      <c r="J31">
        <f t="shared" si="5"/>
        <v>0.60124867724867725</v>
      </c>
      <c r="K31" s="2">
        <f t="shared" si="6"/>
        <v>6.0124867724867727E-2</v>
      </c>
    </row>
    <row r="32" spans="1:11" x14ac:dyDescent="0.2">
      <c r="A32" s="1" t="s">
        <v>36</v>
      </c>
      <c r="B32" s="1">
        <v>244430</v>
      </c>
      <c r="C32" s="1">
        <v>246013</v>
      </c>
      <c r="D32" s="1">
        <v>249131</v>
      </c>
      <c r="E32">
        <f t="shared" si="0"/>
        <v>244430</v>
      </c>
      <c r="F32">
        <f t="shared" si="1"/>
        <v>249131</v>
      </c>
      <c r="G32">
        <f t="shared" si="2"/>
        <v>0</v>
      </c>
      <c r="H32">
        <f t="shared" si="3"/>
        <v>0.33673686449691553</v>
      </c>
      <c r="I32">
        <f t="shared" si="4"/>
        <v>1</v>
      </c>
      <c r="J32">
        <f t="shared" si="5"/>
        <v>0.4455789548323052</v>
      </c>
      <c r="K32" s="2">
        <f t="shared" si="6"/>
        <v>4.4557895483230525E-2</v>
      </c>
    </row>
    <row r="33" spans="1:11" x14ac:dyDescent="0.2">
      <c r="A33" s="1" t="s">
        <v>37</v>
      </c>
      <c r="B33" s="1">
        <v>1735187</v>
      </c>
      <c r="C33" s="1">
        <v>1804371</v>
      </c>
      <c r="D33" s="1">
        <v>1807986</v>
      </c>
      <c r="E33">
        <f t="shared" si="0"/>
        <v>1735187</v>
      </c>
      <c r="F33">
        <f t="shared" si="1"/>
        <v>1807986</v>
      </c>
      <c r="G33">
        <f t="shared" si="2"/>
        <v>0</v>
      </c>
      <c r="H33">
        <f t="shared" si="3"/>
        <v>0.95034272448797374</v>
      </c>
      <c r="I33">
        <f t="shared" si="4"/>
        <v>1</v>
      </c>
      <c r="J33">
        <f t="shared" si="5"/>
        <v>0.65011424149599117</v>
      </c>
      <c r="K33" s="2">
        <f t="shared" si="6"/>
        <v>6.5011424149599123E-2</v>
      </c>
    </row>
    <row r="34" spans="1:11" x14ac:dyDescent="0.2">
      <c r="A34" s="1" t="s">
        <v>38</v>
      </c>
      <c r="B34" s="1">
        <v>372166</v>
      </c>
      <c r="C34" s="1">
        <v>391863</v>
      </c>
      <c r="D34" s="1">
        <v>390613</v>
      </c>
      <c r="E34">
        <f t="shared" si="0"/>
        <v>372166</v>
      </c>
      <c r="F34">
        <f t="shared" si="1"/>
        <v>391863</v>
      </c>
      <c r="G34">
        <f t="shared" si="2"/>
        <v>0</v>
      </c>
      <c r="H34">
        <f t="shared" si="3"/>
        <v>1</v>
      </c>
      <c r="I34">
        <f t="shared" si="4"/>
        <v>0.93653855917144746</v>
      </c>
      <c r="J34">
        <f t="shared" si="5"/>
        <v>0.64551285305714912</v>
      </c>
      <c r="K34" s="2">
        <f t="shared" si="6"/>
        <v>6.4551285305714912E-2</v>
      </c>
    </row>
    <row r="35" spans="1:11" x14ac:dyDescent="0.2">
      <c r="A35" s="1" t="s">
        <v>39</v>
      </c>
      <c r="B35" s="1">
        <v>3662203</v>
      </c>
      <c r="C35" s="1">
        <v>3721005</v>
      </c>
      <c r="D35" s="1">
        <v>3681622</v>
      </c>
      <c r="E35">
        <f t="shared" si="0"/>
        <v>3662203</v>
      </c>
      <c r="F35">
        <f t="shared" si="1"/>
        <v>3721005</v>
      </c>
      <c r="G35">
        <f t="shared" si="2"/>
        <v>0</v>
      </c>
      <c r="H35">
        <f t="shared" si="3"/>
        <v>1</v>
      </c>
      <c r="I35">
        <f t="shared" si="4"/>
        <v>0.33024386925614774</v>
      </c>
      <c r="J35">
        <f t="shared" si="5"/>
        <v>0.4434146230853826</v>
      </c>
      <c r="K35" s="2">
        <f t="shared" si="6"/>
        <v>4.4341462308538263E-2</v>
      </c>
    </row>
    <row r="36" spans="1:11" x14ac:dyDescent="0.2">
      <c r="A36" s="1" t="s">
        <v>40</v>
      </c>
      <c r="B36" s="1">
        <v>1993475</v>
      </c>
      <c r="C36" s="1">
        <v>2005518</v>
      </c>
      <c r="D36" s="1">
        <v>2025887</v>
      </c>
      <c r="E36">
        <f t="shared" si="0"/>
        <v>1993475</v>
      </c>
      <c r="F36">
        <f t="shared" si="1"/>
        <v>2025887</v>
      </c>
      <c r="G36">
        <f t="shared" si="2"/>
        <v>0</v>
      </c>
      <c r="H36">
        <f t="shared" si="3"/>
        <v>0.37155991608046401</v>
      </c>
      <c r="I36">
        <f t="shared" si="4"/>
        <v>1</v>
      </c>
      <c r="J36">
        <f t="shared" si="5"/>
        <v>0.45718663869348797</v>
      </c>
      <c r="K36" s="2">
        <f t="shared" si="6"/>
        <v>4.5718663869348801E-2</v>
      </c>
    </row>
    <row r="37" spans="1:11" x14ac:dyDescent="0.2">
      <c r="A37" s="1" t="s">
        <v>41</v>
      </c>
      <c r="B37" s="1">
        <v>129759</v>
      </c>
      <c r="C37" s="1">
        <v>139214</v>
      </c>
      <c r="D37" s="1">
        <v>143970</v>
      </c>
      <c r="E37">
        <f t="shared" si="0"/>
        <v>129759</v>
      </c>
      <c r="F37">
        <f t="shared" si="1"/>
        <v>143970</v>
      </c>
      <c r="G37">
        <f t="shared" si="2"/>
        <v>0</v>
      </c>
      <c r="H37">
        <f t="shared" si="3"/>
        <v>0.66532967419604527</v>
      </c>
      <c r="I37">
        <f t="shared" si="4"/>
        <v>1</v>
      </c>
      <c r="J37">
        <f t="shared" si="5"/>
        <v>0.55510989139868172</v>
      </c>
      <c r="K37" s="2">
        <f t="shared" si="6"/>
        <v>5.5510989139868176E-2</v>
      </c>
    </row>
    <row r="38" spans="1:11" x14ac:dyDescent="0.2">
      <c r="A38" s="1" t="s">
        <v>42</v>
      </c>
      <c r="B38" s="1">
        <v>2121846</v>
      </c>
      <c r="C38" s="1">
        <v>2140252</v>
      </c>
      <c r="D38" s="1">
        <v>2139136</v>
      </c>
      <c r="E38">
        <f t="shared" si="0"/>
        <v>2121846</v>
      </c>
      <c r="F38">
        <f t="shared" si="1"/>
        <v>2140252</v>
      </c>
      <c r="G38">
        <f t="shared" si="2"/>
        <v>0</v>
      </c>
      <c r="H38">
        <f t="shared" si="3"/>
        <v>1</v>
      </c>
      <c r="I38">
        <f t="shared" si="4"/>
        <v>0.93936759752254695</v>
      </c>
      <c r="J38">
        <f t="shared" si="5"/>
        <v>0.64645586584084891</v>
      </c>
      <c r="K38" s="2">
        <f t="shared" si="6"/>
        <v>6.4645586584084896E-2</v>
      </c>
    </row>
    <row r="39" spans="1:11" x14ac:dyDescent="0.2">
      <c r="A39" s="1" t="s">
        <v>43</v>
      </c>
      <c r="B39" s="1">
        <v>723590</v>
      </c>
      <c r="C39" s="1">
        <v>751063</v>
      </c>
      <c r="D39" s="1">
        <v>760277</v>
      </c>
      <c r="E39">
        <f t="shared" si="0"/>
        <v>723590</v>
      </c>
      <c r="F39">
        <f t="shared" si="1"/>
        <v>760277</v>
      </c>
      <c r="G39">
        <f t="shared" si="2"/>
        <v>0</v>
      </c>
      <c r="H39">
        <f t="shared" si="3"/>
        <v>0.74884836590617931</v>
      </c>
      <c r="I39">
        <f t="shared" si="4"/>
        <v>1</v>
      </c>
      <c r="J39">
        <f t="shared" si="5"/>
        <v>0.58294945530205977</v>
      </c>
      <c r="K39" s="2">
        <f t="shared" si="6"/>
        <v>5.8294945530205977E-2</v>
      </c>
    </row>
    <row r="40" spans="1:11" x14ac:dyDescent="0.2">
      <c r="A40" s="1" t="s">
        <v>44</v>
      </c>
      <c r="B40" s="1">
        <v>821840</v>
      </c>
      <c r="C40" s="1">
        <v>854486</v>
      </c>
      <c r="D40" s="1">
        <v>856629</v>
      </c>
      <c r="E40">
        <f t="shared" si="0"/>
        <v>821840</v>
      </c>
      <c r="F40">
        <f t="shared" si="1"/>
        <v>856629</v>
      </c>
      <c r="G40">
        <f t="shared" si="2"/>
        <v>0</v>
      </c>
      <c r="H40">
        <f t="shared" si="3"/>
        <v>0.93840006898732353</v>
      </c>
      <c r="I40">
        <f t="shared" si="4"/>
        <v>1</v>
      </c>
      <c r="J40">
        <f t="shared" si="5"/>
        <v>0.64613335632910784</v>
      </c>
      <c r="K40" s="2">
        <f t="shared" si="6"/>
        <v>6.4613335632910787E-2</v>
      </c>
    </row>
    <row r="41" spans="1:11" x14ac:dyDescent="0.2">
      <c r="A41" s="1" t="s">
        <v>45</v>
      </c>
      <c r="B41" s="1">
        <v>2297654</v>
      </c>
      <c r="C41" s="1">
        <v>2348579</v>
      </c>
      <c r="D41" s="1">
        <v>2347023</v>
      </c>
      <c r="E41">
        <f t="shared" si="0"/>
        <v>2297654</v>
      </c>
      <c r="F41">
        <f t="shared" si="1"/>
        <v>2348579</v>
      </c>
      <c r="G41">
        <f t="shared" si="2"/>
        <v>0</v>
      </c>
      <c r="H41">
        <f t="shared" si="3"/>
        <v>1</v>
      </c>
      <c r="I41">
        <f t="shared" si="4"/>
        <v>0.96944526264113895</v>
      </c>
      <c r="J41">
        <f t="shared" si="5"/>
        <v>0.65648175421371302</v>
      </c>
      <c r="K41" s="2">
        <f t="shared" si="6"/>
        <v>6.5648175421371302E-2</v>
      </c>
    </row>
    <row r="42" spans="1:11" x14ac:dyDescent="0.2">
      <c r="A42" s="1" t="s">
        <v>46</v>
      </c>
      <c r="B42" s="1">
        <v>189699</v>
      </c>
      <c r="C42" s="1">
        <v>199399</v>
      </c>
      <c r="D42" s="1">
        <v>198160</v>
      </c>
      <c r="E42">
        <f t="shared" si="0"/>
        <v>189699</v>
      </c>
      <c r="F42">
        <f t="shared" si="1"/>
        <v>199399</v>
      </c>
      <c r="G42">
        <f t="shared" si="2"/>
        <v>0</v>
      </c>
      <c r="H42">
        <f t="shared" si="3"/>
        <v>1</v>
      </c>
      <c r="I42">
        <f t="shared" si="4"/>
        <v>0.87226804123711343</v>
      </c>
      <c r="J42">
        <f t="shared" si="5"/>
        <v>0.62408934707903774</v>
      </c>
      <c r="K42" s="2">
        <f t="shared" si="6"/>
        <v>6.2408934707903777E-2</v>
      </c>
    </row>
    <row r="43" spans="1:11" x14ac:dyDescent="0.2">
      <c r="A43" s="1" t="s">
        <v>47</v>
      </c>
      <c r="B43" s="1">
        <v>933657</v>
      </c>
      <c r="C43" s="1">
        <v>949617</v>
      </c>
      <c r="D43" s="1">
        <v>968148</v>
      </c>
      <c r="E43">
        <f t="shared" si="0"/>
        <v>933657</v>
      </c>
      <c r="F43">
        <f t="shared" si="1"/>
        <v>968148</v>
      </c>
      <c r="G43">
        <f t="shared" si="2"/>
        <v>0</v>
      </c>
      <c r="H43">
        <f t="shared" si="3"/>
        <v>0.46272940767156651</v>
      </c>
      <c r="I43">
        <f t="shared" si="4"/>
        <v>1</v>
      </c>
      <c r="J43">
        <f t="shared" si="5"/>
        <v>0.4875764692238555</v>
      </c>
      <c r="K43" s="2">
        <f t="shared" si="6"/>
        <v>4.8757646922385552E-2</v>
      </c>
    </row>
    <row r="44" spans="1:11" x14ac:dyDescent="0.2">
      <c r="A44" s="1" t="s">
        <v>48</v>
      </c>
      <c r="B44" s="1">
        <v>151149</v>
      </c>
      <c r="C44" s="1">
        <v>158525</v>
      </c>
      <c r="D44" s="1">
        <v>166021</v>
      </c>
      <c r="E44">
        <f t="shared" si="0"/>
        <v>151149</v>
      </c>
      <c r="F44">
        <f t="shared" si="1"/>
        <v>166021</v>
      </c>
      <c r="G44">
        <f t="shared" si="2"/>
        <v>0</v>
      </c>
      <c r="H44">
        <f t="shared" si="3"/>
        <v>0.49596557288864979</v>
      </c>
      <c r="I44">
        <f t="shared" si="4"/>
        <v>1</v>
      </c>
      <c r="J44">
        <f t="shared" si="5"/>
        <v>0.4986551909628833</v>
      </c>
      <c r="K44" s="2">
        <f t="shared" si="6"/>
        <v>4.9865519096288335E-2</v>
      </c>
    </row>
    <row r="45" spans="1:11" x14ac:dyDescent="0.2">
      <c r="A45" s="1" t="s">
        <v>49</v>
      </c>
      <c r="B45" s="1">
        <v>1281811</v>
      </c>
      <c r="C45" s="1">
        <v>1324157</v>
      </c>
      <c r="D45" s="1">
        <v>1326515</v>
      </c>
      <c r="E45">
        <f t="shared" si="0"/>
        <v>1281811</v>
      </c>
      <c r="F45">
        <f t="shared" si="1"/>
        <v>1326515</v>
      </c>
      <c r="G45">
        <f t="shared" si="2"/>
        <v>0</v>
      </c>
      <c r="H45">
        <f t="shared" si="3"/>
        <v>0.94725304223335716</v>
      </c>
      <c r="I45">
        <f t="shared" si="4"/>
        <v>1</v>
      </c>
      <c r="J45">
        <f t="shared" si="5"/>
        <v>0.64908434741111909</v>
      </c>
      <c r="K45" s="2">
        <f t="shared" si="6"/>
        <v>6.4908434741111909E-2</v>
      </c>
    </row>
    <row r="46" spans="1:11" x14ac:dyDescent="0.2">
      <c r="A46" s="1" t="s">
        <v>50</v>
      </c>
      <c r="B46" s="1">
        <v>5716907</v>
      </c>
      <c r="C46" s="1">
        <v>5982504</v>
      </c>
      <c r="D46" s="1">
        <v>6099561</v>
      </c>
      <c r="E46">
        <f t="shared" si="0"/>
        <v>5716907</v>
      </c>
      <c r="F46">
        <f t="shared" si="1"/>
        <v>6099561</v>
      </c>
      <c r="G46">
        <f t="shared" si="2"/>
        <v>0</v>
      </c>
      <c r="H46">
        <f t="shared" si="3"/>
        <v>0.69409179049480729</v>
      </c>
      <c r="I46">
        <f t="shared" si="4"/>
        <v>1</v>
      </c>
      <c r="J46">
        <f t="shared" si="5"/>
        <v>0.5646972634982691</v>
      </c>
      <c r="K46" s="2">
        <f t="shared" si="6"/>
        <v>5.6469726349826915E-2</v>
      </c>
    </row>
    <row r="47" spans="1:11" x14ac:dyDescent="0.2">
      <c r="A47" s="1" t="s">
        <v>51</v>
      </c>
      <c r="B47" s="1">
        <v>604932</v>
      </c>
      <c r="C47" s="1">
        <v>655785</v>
      </c>
      <c r="D47" s="1">
        <v>661256</v>
      </c>
      <c r="E47">
        <f t="shared" si="0"/>
        <v>604932</v>
      </c>
      <c r="F47">
        <f t="shared" si="1"/>
        <v>661256</v>
      </c>
      <c r="G47">
        <f t="shared" si="2"/>
        <v>0</v>
      </c>
      <c r="H47">
        <f t="shared" si="3"/>
        <v>0.90286556352531777</v>
      </c>
      <c r="I47">
        <f t="shared" si="4"/>
        <v>1</v>
      </c>
      <c r="J47">
        <f t="shared" si="5"/>
        <v>0.63428852117510592</v>
      </c>
      <c r="K47" s="2">
        <f t="shared" si="6"/>
        <v>6.3428852117510592E-2</v>
      </c>
    </row>
    <row r="48" spans="1:11" x14ac:dyDescent="0.2">
      <c r="A48" s="1" t="s">
        <v>52</v>
      </c>
      <c r="B48" s="1">
        <v>108789</v>
      </c>
      <c r="C48" s="1">
        <v>113727</v>
      </c>
      <c r="D48" s="1">
        <v>115315</v>
      </c>
      <c r="E48">
        <f t="shared" si="0"/>
        <v>108789</v>
      </c>
      <c r="F48">
        <f t="shared" si="1"/>
        <v>115315</v>
      </c>
      <c r="G48">
        <f t="shared" si="2"/>
        <v>0</v>
      </c>
      <c r="H48">
        <f t="shared" si="3"/>
        <v>0.7566656451118603</v>
      </c>
      <c r="I48">
        <f t="shared" si="4"/>
        <v>1</v>
      </c>
      <c r="J48">
        <f t="shared" si="5"/>
        <v>0.5855552150372868</v>
      </c>
      <c r="K48" s="2">
        <f t="shared" si="6"/>
        <v>5.8555521503728683E-2</v>
      </c>
    </row>
    <row r="49" spans="1:11" x14ac:dyDescent="0.2">
      <c r="A49" s="1" t="s">
        <v>53</v>
      </c>
      <c r="B49" s="1">
        <v>1663824</v>
      </c>
      <c r="C49" s="1">
        <v>1703334</v>
      </c>
      <c r="D49" s="1">
        <v>1699464</v>
      </c>
      <c r="E49">
        <f t="shared" si="0"/>
        <v>1663824</v>
      </c>
      <c r="F49">
        <f t="shared" si="1"/>
        <v>1703334</v>
      </c>
      <c r="G49">
        <f t="shared" si="2"/>
        <v>0</v>
      </c>
      <c r="H49">
        <f t="shared" si="3"/>
        <v>1</v>
      </c>
      <c r="I49">
        <f t="shared" si="4"/>
        <v>0.90205011389521639</v>
      </c>
      <c r="J49">
        <f t="shared" si="5"/>
        <v>0.63401670463173876</v>
      </c>
      <c r="K49" s="2">
        <f t="shared" si="6"/>
        <v>6.3401670463173881E-2</v>
      </c>
    </row>
    <row r="50" spans="1:11" x14ac:dyDescent="0.2">
      <c r="A50" s="1" t="s">
        <v>54</v>
      </c>
      <c r="B50" s="1">
        <v>1473886</v>
      </c>
      <c r="C50" s="1">
        <v>1554820</v>
      </c>
      <c r="D50" s="1">
        <v>1579386</v>
      </c>
      <c r="E50">
        <f t="shared" si="0"/>
        <v>1473886</v>
      </c>
      <c r="F50">
        <f t="shared" si="1"/>
        <v>1579386</v>
      </c>
      <c r="G50">
        <f t="shared" si="2"/>
        <v>0</v>
      </c>
      <c r="H50">
        <f t="shared" si="3"/>
        <v>0.76714691943127966</v>
      </c>
      <c r="I50">
        <f t="shared" si="4"/>
        <v>1</v>
      </c>
      <c r="J50">
        <f t="shared" si="5"/>
        <v>0.58904897314375992</v>
      </c>
      <c r="K50" s="2">
        <f t="shared" si="6"/>
        <v>5.8904897314375995E-2</v>
      </c>
    </row>
    <row r="51" spans="1:11" x14ac:dyDescent="0.2">
      <c r="A51" s="1" t="s">
        <v>55</v>
      </c>
      <c r="B51" s="1">
        <v>332668</v>
      </c>
      <c r="C51" s="1">
        <v>328687</v>
      </c>
      <c r="D51" s="1">
        <v>322184</v>
      </c>
      <c r="E51">
        <f t="shared" si="0"/>
        <v>322184</v>
      </c>
      <c r="F51">
        <f t="shared" si="1"/>
        <v>332668</v>
      </c>
      <c r="G51">
        <f t="shared" si="2"/>
        <v>1</v>
      </c>
      <c r="H51">
        <f t="shared" si="3"/>
        <v>0.62027851964898895</v>
      </c>
      <c r="I51">
        <f t="shared" si="4"/>
        <v>0</v>
      </c>
      <c r="J51">
        <f t="shared" si="5"/>
        <v>0.54009283988299639</v>
      </c>
      <c r="K51" s="2">
        <f t="shared" si="6"/>
        <v>5.4009283988299642E-2</v>
      </c>
    </row>
    <row r="52" spans="1:11" x14ac:dyDescent="0.2">
      <c r="A52" s="1" t="s">
        <v>56</v>
      </c>
      <c r="B52" s="1">
        <v>1057110</v>
      </c>
      <c r="C52" s="1">
        <v>1081366</v>
      </c>
      <c r="D52" s="1">
        <v>1071120</v>
      </c>
      <c r="E52">
        <f t="shared" si="0"/>
        <v>1057110</v>
      </c>
      <c r="F52">
        <f t="shared" si="1"/>
        <v>1081366</v>
      </c>
      <c r="G52">
        <f t="shared" si="2"/>
        <v>0</v>
      </c>
      <c r="H52">
        <f t="shared" si="3"/>
        <v>1</v>
      </c>
      <c r="I52">
        <f t="shared" si="4"/>
        <v>0.57758905013192607</v>
      </c>
      <c r="J52">
        <f t="shared" si="5"/>
        <v>0.52586301671064206</v>
      </c>
      <c r="K52" s="2">
        <f t="shared" si="6"/>
        <v>5.2586301671064206E-2</v>
      </c>
    </row>
    <row r="53" spans="1:11" x14ac:dyDescent="0.2">
      <c r="A53" s="1" t="s">
        <v>57</v>
      </c>
      <c r="B53" s="1">
        <v>106372</v>
      </c>
      <c r="C53" s="1">
        <v>113494</v>
      </c>
      <c r="D53" s="1">
        <v>112136</v>
      </c>
      <c r="E53">
        <f t="shared" si="0"/>
        <v>106372</v>
      </c>
      <c r="F53">
        <f t="shared" si="1"/>
        <v>113494</v>
      </c>
      <c r="G53">
        <f t="shared" si="2"/>
        <v>0</v>
      </c>
      <c r="H53">
        <f t="shared" si="3"/>
        <v>1</v>
      </c>
      <c r="I53">
        <f t="shared" si="4"/>
        <v>0.8093232238135355</v>
      </c>
      <c r="J53">
        <f t="shared" si="5"/>
        <v>0.6031077412711785</v>
      </c>
      <c r="K53" s="2">
        <f t="shared" si="6"/>
        <v>6.0310774127117855E-2</v>
      </c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A5E1-AC52-4F41-B4C5-8300370001EF}">
  <dimension ref="A1:K53"/>
  <sheetViews>
    <sheetView zoomScale="110" zoomScaleNormal="110" workbookViewId="0">
      <selection activeCell="D3" sqref="D3:D53"/>
    </sheetView>
  </sheetViews>
  <sheetFormatPr baseColWidth="10" defaultRowHeight="16" x14ac:dyDescent="0.2"/>
  <cols>
    <col min="1" max="1" width="15.83203125" bestFit="1" customWidth="1"/>
    <col min="5" max="5" width="9.83203125" bestFit="1" customWidth="1"/>
    <col min="6" max="6" width="10.1640625" bestFit="1" customWidth="1"/>
    <col min="7" max="9" width="17" bestFit="1" customWidth="1"/>
    <col min="10" max="10" width="22" bestFit="1" customWidth="1"/>
    <col min="11" max="11" width="10.83203125" style="2"/>
  </cols>
  <sheetData>
    <row r="1" spans="1:11" ht="24" x14ac:dyDescent="0.3">
      <c r="A1" s="12" t="s">
        <v>67</v>
      </c>
      <c r="B1" s="12"/>
      <c r="C1" s="12"/>
      <c r="D1" s="12"/>
      <c r="E1" s="12"/>
      <c r="F1" s="12"/>
      <c r="G1" s="12"/>
      <c r="H1" s="12"/>
      <c r="I1" s="12"/>
      <c r="J1" s="12"/>
      <c r="K1" s="2" t="s">
        <v>60</v>
      </c>
    </row>
    <row r="2" spans="1:11" x14ac:dyDescent="0.2">
      <c r="A2" t="s">
        <v>0</v>
      </c>
      <c r="B2">
        <v>2020</v>
      </c>
      <c r="C2">
        <v>2021</v>
      </c>
      <c r="D2">
        <v>2022</v>
      </c>
      <c r="E2" t="s">
        <v>1</v>
      </c>
      <c r="F2" t="s">
        <v>2</v>
      </c>
      <c r="G2" t="s">
        <v>3</v>
      </c>
      <c r="H2" t="s">
        <v>5</v>
      </c>
      <c r="I2" t="s">
        <v>4</v>
      </c>
      <c r="J2" t="s">
        <v>6</v>
      </c>
      <c r="K2" s="2">
        <v>0.1</v>
      </c>
    </row>
    <row r="3" spans="1:11" x14ac:dyDescent="0.2">
      <c r="A3" s="1" t="s">
        <v>7</v>
      </c>
      <c r="B3" s="1">
        <v>1244261</v>
      </c>
      <c r="C3" s="1">
        <v>1283676</v>
      </c>
      <c r="D3" s="1">
        <v>1285080</v>
      </c>
      <c r="E3">
        <f>MIN(B3:D3)</f>
        <v>1244261</v>
      </c>
      <c r="F3">
        <f>MAX(B3:D3)</f>
        <v>1285080</v>
      </c>
      <c r="G3">
        <f>(B3-E3)/(F3-E3)</f>
        <v>0</v>
      </c>
      <c r="H3">
        <f>(C3-E3)/(F3-E3)</f>
        <v>0.96560425292143359</v>
      </c>
      <c r="I3">
        <f>(D3-E3)/(F3-E3)</f>
        <v>1</v>
      </c>
      <c r="J3">
        <f>(G3+H3+I3)/3</f>
        <v>0.65520141764047779</v>
      </c>
      <c r="K3" s="2">
        <f>J3*$K$2</f>
        <v>6.5520141764047787E-2</v>
      </c>
    </row>
    <row r="4" spans="1:11" x14ac:dyDescent="0.2">
      <c r="A4" s="1" t="s">
        <v>8</v>
      </c>
      <c r="B4" s="1">
        <v>174842</v>
      </c>
      <c r="C4" s="1">
        <v>172701</v>
      </c>
      <c r="D4" s="1">
        <v>171404</v>
      </c>
      <c r="E4">
        <f t="shared" ref="E4:E53" si="0">MIN(B4:D4)</f>
        <v>171404</v>
      </c>
      <c r="F4">
        <f t="shared" ref="F4:F53" si="1">MAX(B4:D4)</f>
        <v>174842</v>
      </c>
      <c r="G4">
        <f t="shared" ref="G4:G53" si="2">(B4-E4)/(F4-E4)</f>
        <v>1</v>
      </c>
      <c r="H4">
        <f t="shared" ref="H4:H53" si="3">(C4-E4)/(F4-E4)</f>
        <v>0.3772542175683537</v>
      </c>
      <c r="I4">
        <f t="shared" ref="I4:I53" si="4">(D4-E4)/(F4-E4)</f>
        <v>0</v>
      </c>
      <c r="J4">
        <f t="shared" ref="J4:J53" si="5">(G4+H4+I4)/3</f>
        <v>0.45908473918945125</v>
      </c>
      <c r="K4" s="2">
        <f t="shared" ref="K4:K53" si="6">J4*$K$2</f>
        <v>4.5908473918945127E-2</v>
      </c>
    </row>
    <row r="5" spans="1:11" x14ac:dyDescent="0.2">
      <c r="A5" s="1" t="s">
        <v>9</v>
      </c>
      <c r="B5" s="1">
        <v>1685024</v>
      </c>
      <c r="C5" s="1">
        <v>1721667</v>
      </c>
      <c r="D5" s="1">
        <v>1723282</v>
      </c>
      <c r="E5">
        <f t="shared" si="0"/>
        <v>1685024</v>
      </c>
      <c r="F5">
        <f t="shared" si="1"/>
        <v>1723282</v>
      </c>
      <c r="G5">
        <f t="shared" si="2"/>
        <v>0</v>
      </c>
      <c r="H5">
        <f t="shared" si="3"/>
        <v>0.95778660672277693</v>
      </c>
      <c r="I5">
        <f t="shared" si="4"/>
        <v>1</v>
      </c>
      <c r="J5">
        <f t="shared" si="5"/>
        <v>0.65259553557425898</v>
      </c>
      <c r="K5" s="2">
        <f t="shared" si="6"/>
        <v>6.5259553557425895E-2</v>
      </c>
    </row>
    <row r="6" spans="1:11" x14ac:dyDescent="0.2">
      <c r="A6" s="1" t="s">
        <v>10</v>
      </c>
      <c r="B6" s="1">
        <v>735297</v>
      </c>
      <c r="C6" s="1">
        <v>735373</v>
      </c>
      <c r="D6" s="1">
        <v>742319</v>
      </c>
      <c r="E6">
        <f t="shared" si="0"/>
        <v>735297</v>
      </c>
      <c r="F6">
        <f t="shared" si="1"/>
        <v>742319</v>
      </c>
      <c r="G6">
        <f t="shared" si="2"/>
        <v>0</v>
      </c>
      <c r="H6">
        <f t="shared" si="3"/>
        <v>1.0823127314155511E-2</v>
      </c>
      <c r="I6">
        <f t="shared" si="4"/>
        <v>1</v>
      </c>
      <c r="J6">
        <f t="shared" si="5"/>
        <v>0.33694104243805184</v>
      </c>
      <c r="K6" s="2">
        <f t="shared" si="6"/>
        <v>3.3694104243805187E-2</v>
      </c>
    </row>
    <row r="7" spans="1:11" x14ac:dyDescent="0.2">
      <c r="A7" s="1" t="s">
        <v>11</v>
      </c>
      <c r="B7" s="1">
        <v>9107020</v>
      </c>
      <c r="C7" s="1">
        <v>9225502</v>
      </c>
      <c r="D7" s="1">
        <v>9147080</v>
      </c>
      <c r="E7">
        <f t="shared" si="0"/>
        <v>9107020</v>
      </c>
      <c r="F7">
        <f t="shared" si="1"/>
        <v>9225502</v>
      </c>
      <c r="G7">
        <f t="shared" si="2"/>
        <v>0</v>
      </c>
      <c r="H7">
        <f t="shared" si="3"/>
        <v>1</v>
      </c>
      <c r="I7">
        <f t="shared" si="4"/>
        <v>0.33811043027632892</v>
      </c>
      <c r="J7">
        <f t="shared" si="5"/>
        <v>0.44603681009210966</v>
      </c>
      <c r="K7" s="2">
        <f t="shared" si="6"/>
        <v>4.4603681009210971E-2</v>
      </c>
    </row>
    <row r="8" spans="1:11" x14ac:dyDescent="0.2">
      <c r="A8" s="1" t="s">
        <v>12</v>
      </c>
      <c r="B8" s="1">
        <v>1343344</v>
      </c>
      <c r="C8" s="1">
        <v>1364341</v>
      </c>
      <c r="D8" s="1">
        <v>1350065</v>
      </c>
      <c r="E8">
        <f t="shared" si="0"/>
        <v>1343344</v>
      </c>
      <c r="F8">
        <f t="shared" si="1"/>
        <v>1364341</v>
      </c>
      <c r="G8">
        <f t="shared" si="2"/>
        <v>0</v>
      </c>
      <c r="H8">
        <f t="shared" si="3"/>
        <v>1</v>
      </c>
      <c r="I8">
        <f t="shared" si="4"/>
        <v>0.3200933466685717</v>
      </c>
      <c r="J8">
        <f t="shared" si="5"/>
        <v>0.44003111555619051</v>
      </c>
      <c r="K8" s="2">
        <f t="shared" si="6"/>
        <v>4.4003111555619055E-2</v>
      </c>
    </row>
    <row r="9" spans="1:11" x14ac:dyDescent="0.2">
      <c r="A9" s="1" t="s">
        <v>13</v>
      </c>
      <c r="B9" s="1">
        <v>962877</v>
      </c>
      <c r="C9" s="1">
        <v>980770</v>
      </c>
      <c r="D9" s="1">
        <v>966085</v>
      </c>
      <c r="E9">
        <f t="shared" si="0"/>
        <v>962877</v>
      </c>
      <c r="F9">
        <f t="shared" si="1"/>
        <v>980770</v>
      </c>
      <c r="G9">
        <f t="shared" si="2"/>
        <v>0</v>
      </c>
      <c r="H9">
        <f t="shared" si="3"/>
        <v>1</v>
      </c>
      <c r="I9">
        <f t="shared" si="4"/>
        <v>0.17928798971664897</v>
      </c>
      <c r="J9">
        <f t="shared" si="5"/>
        <v>0.39309599657221633</v>
      </c>
      <c r="K9" s="2">
        <f t="shared" si="6"/>
        <v>3.9309599657221639E-2</v>
      </c>
    </row>
    <row r="10" spans="1:11" x14ac:dyDescent="0.2">
      <c r="A10" s="1" t="s">
        <v>14</v>
      </c>
      <c r="B10" s="1">
        <v>260822</v>
      </c>
      <c r="C10" s="1">
        <v>276498</v>
      </c>
      <c r="D10" s="1">
        <v>272922</v>
      </c>
      <c r="E10">
        <f t="shared" si="0"/>
        <v>260822</v>
      </c>
      <c r="F10">
        <f t="shared" si="1"/>
        <v>276498</v>
      </c>
      <c r="G10">
        <f t="shared" si="2"/>
        <v>0</v>
      </c>
      <c r="H10">
        <f t="shared" si="3"/>
        <v>1</v>
      </c>
      <c r="I10">
        <f t="shared" si="4"/>
        <v>0.77188058178106655</v>
      </c>
      <c r="J10">
        <f t="shared" si="5"/>
        <v>0.59062686059368885</v>
      </c>
      <c r="K10" s="2">
        <f t="shared" si="6"/>
        <v>5.9062686059368888E-2</v>
      </c>
    </row>
    <row r="11" spans="1:11" x14ac:dyDescent="0.2">
      <c r="A11" s="1" t="s">
        <v>15</v>
      </c>
      <c r="B11" s="1">
        <v>135579</v>
      </c>
      <c r="C11" s="1">
        <v>127815</v>
      </c>
      <c r="D11" s="1">
        <v>128661</v>
      </c>
      <c r="E11">
        <f t="shared" si="0"/>
        <v>127815</v>
      </c>
      <c r="F11">
        <f t="shared" si="1"/>
        <v>135579</v>
      </c>
      <c r="G11">
        <f t="shared" si="2"/>
        <v>1</v>
      </c>
      <c r="H11">
        <f t="shared" si="3"/>
        <v>0</v>
      </c>
      <c r="I11">
        <f t="shared" si="4"/>
        <v>0.10896445131375579</v>
      </c>
      <c r="J11">
        <f t="shared" si="5"/>
        <v>0.36965481710458525</v>
      </c>
      <c r="K11" s="2">
        <f t="shared" si="6"/>
        <v>3.6965481710458527E-2</v>
      </c>
    </row>
    <row r="12" spans="1:11" x14ac:dyDescent="0.2">
      <c r="A12" s="1" t="s">
        <v>16</v>
      </c>
      <c r="B12" s="1">
        <v>5532871</v>
      </c>
      <c r="C12" s="1">
        <v>5734319</v>
      </c>
      <c r="D12" s="1">
        <v>5796663</v>
      </c>
      <c r="E12">
        <f t="shared" si="0"/>
        <v>5532871</v>
      </c>
      <c r="F12">
        <f t="shared" si="1"/>
        <v>5796663</v>
      </c>
      <c r="G12">
        <f t="shared" si="2"/>
        <v>0</v>
      </c>
      <c r="H12">
        <f t="shared" si="3"/>
        <v>0.76366227937162612</v>
      </c>
      <c r="I12">
        <f t="shared" si="4"/>
        <v>1</v>
      </c>
      <c r="J12">
        <f t="shared" si="5"/>
        <v>0.58788742645720871</v>
      </c>
      <c r="K12" s="2">
        <f t="shared" si="6"/>
        <v>5.8788742645720871E-2</v>
      </c>
    </row>
    <row r="13" spans="1:11" x14ac:dyDescent="0.2">
      <c r="A13" s="1" t="s">
        <v>17</v>
      </c>
      <c r="B13" s="1">
        <v>2489979</v>
      </c>
      <c r="C13" s="1">
        <v>2591219</v>
      </c>
      <c r="D13" s="1">
        <v>2600038</v>
      </c>
      <c r="E13">
        <f t="shared" si="0"/>
        <v>2489979</v>
      </c>
      <c r="F13">
        <f t="shared" si="1"/>
        <v>2600038</v>
      </c>
      <c r="G13">
        <f t="shared" si="2"/>
        <v>0</v>
      </c>
      <c r="H13">
        <f t="shared" si="3"/>
        <v>0.91987025141060708</v>
      </c>
      <c r="I13">
        <f t="shared" si="4"/>
        <v>1</v>
      </c>
      <c r="J13">
        <f t="shared" si="5"/>
        <v>0.63995675047020228</v>
      </c>
      <c r="K13" s="2">
        <f t="shared" si="6"/>
        <v>6.3995675047020237E-2</v>
      </c>
    </row>
    <row r="14" spans="1:11" x14ac:dyDescent="0.2">
      <c r="A14" s="1" t="s">
        <v>18</v>
      </c>
      <c r="B14" s="1">
        <v>352575</v>
      </c>
      <c r="C14" s="1">
        <v>354419</v>
      </c>
      <c r="D14" s="1">
        <v>352762</v>
      </c>
      <c r="E14">
        <f t="shared" si="0"/>
        <v>352575</v>
      </c>
      <c r="F14">
        <f t="shared" si="1"/>
        <v>354419</v>
      </c>
      <c r="G14">
        <f>(B14-E14)/(F14-E14)</f>
        <v>0</v>
      </c>
      <c r="H14">
        <f t="shared" si="3"/>
        <v>1</v>
      </c>
      <c r="I14">
        <f t="shared" si="4"/>
        <v>0.10140997830802603</v>
      </c>
      <c r="J14">
        <f t="shared" si="5"/>
        <v>0.36713665943600865</v>
      </c>
      <c r="K14" s="2">
        <f t="shared" si="6"/>
        <v>3.6713665943600864E-2</v>
      </c>
    </row>
    <row r="15" spans="1:11" x14ac:dyDescent="0.2">
      <c r="A15" s="1" t="s">
        <v>19</v>
      </c>
      <c r="B15" s="1">
        <v>410655</v>
      </c>
      <c r="C15" s="1">
        <v>438781</v>
      </c>
      <c r="D15" s="1">
        <v>444516</v>
      </c>
      <c r="E15">
        <f t="shared" si="0"/>
        <v>410655</v>
      </c>
      <c r="F15">
        <f t="shared" si="1"/>
        <v>444516</v>
      </c>
      <c r="G15">
        <f t="shared" si="2"/>
        <v>0</v>
      </c>
      <c r="H15">
        <f t="shared" si="3"/>
        <v>0.83063110953604447</v>
      </c>
      <c r="I15">
        <f t="shared" si="4"/>
        <v>1</v>
      </c>
      <c r="J15">
        <f t="shared" si="5"/>
        <v>0.61021036984534816</v>
      </c>
      <c r="K15" s="2">
        <f t="shared" si="6"/>
        <v>6.1021036984534816E-2</v>
      </c>
    </row>
    <row r="16" spans="1:11" x14ac:dyDescent="0.2">
      <c r="A16" s="1" t="s">
        <v>20</v>
      </c>
      <c r="B16" s="1">
        <v>3136701</v>
      </c>
      <c r="C16" s="1">
        <v>3154409</v>
      </c>
      <c r="D16" s="1">
        <v>3097270</v>
      </c>
      <c r="E16">
        <f t="shared" si="0"/>
        <v>3097270</v>
      </c>
      <c r="F16">
        <f t="shared" si="1"/>
        <v>3154409</v>
      </c>
      <c r="G16">
        <f t="shared" si="2"/>
        <v>0.6900890810129684</v>
      </c>
      <c r="H16">
        <f t="shared" si="3"/>
        <v>1</v>
      </c>
      <c r="I16">
        <f t="shared" si="4"/>
        <v>0</v>
      </c>
      <c r="J16">
        <f t="shared" si="5"/>
        <v>0.56336302700432273</v>
      </c>
      <c r="K16" s="2">
        <f t="shared" si="6"/>
        <v>5.6336302700432273E-2</v>
      </c>
    </row>
    <row r="17" spans="1:11" x14ac:dyDescent="0.2">
      <c r="A17" s="1" t="s">
        <v>21</v>
      </c>
      <c r="B17" s="1">
        <v>1653698</v>
      </c>
      <c r="C17" s="1">
        <v>1664912</v>
      </c>
      <c r="D17" s="1">
        <v>1648068</v>
      </c>
      <c r="E17">
        <f t="shared" si="0"/>
        <v>1648068</v>
      </c>
      <c r="F17">
        <f t="shared" si="1"/>
        <v>1664912</v>
      </c>
      <c r="G17">
        <f t="shared" si="2"/>
        <v>0.33424364758964614</v>
      </c>
      <c r="H17">
        <f t="shared" si="3"/>
        <v>1</v>
      </c>
      <c r="I17">
        <f t="shared" si="4"/>
        <v>0</v>
      </c>
      <c r="J17">
        <f t="shared" si="5"/>
        <v>0.44474788252988207</v>
      </c>
      <c r="K17" s="2">
        <f t="shared" si="6"/>
        <v>4.4474788252988208E-2</v>
      </c>
    </row>
    <row r="18" spans="1:11" x14ac:dyDescent="0.2">
      <c r="A18" s="1" t="s">
        <v>22</v>
      </c>
      <c r="B18" s="1">
        <v>780472</v>
      </c>
      <c r="C18" s="1">
        <v>784545</v>
      </c>
      <c r="D18" s="1">
        <v>769018</v>
      </c>
      <c r="E18">
        <f t="shared" si="0"/>
        <v>769018</v>
      </c>
      <c r="F18">
        <f t="shared" si="1"/>
        <v>784545</v>
      </c>
      <c r="G18">
        <f t="shared" si="2"/>
        <v>0.73768274618406648</v>
      </c>
      <c r="H18">
        <f t="shared" si="3"/>
        <v>1</v>
      </c>
      <c r="I18">
        <f t="shared" si="4"/>
        <v>0</v>
      </c>
      <c r="J18">
        <f t="shared" si="5"/>
        <v>0.57922758206135549</v>
      </c>
      <c r="K18" s="2">
        <f t="shared" si="6"/>
        <v>5.7922758206135551E-2</v>
      </c>
    </row>
    <row r="19" spans="1:11" x14ac:dyDescent="0.2">
      <c r="A19" s="1" t="s">
        <v>23</v>
      </c>
      <c r="B19" s="1">
        <v>698549</v>
      </c>
      <c r="C19" s="1">
        <v>695705</v>
      </c>
      <c r="D19" s="1">
        <v>681593</v>
      </c>
      <c r="E19">
        <f t="shared" si="0"/>
        <v>681593</v>
      </c>
      <c r="F19">
        <f t="shared" si="1"/>
        <v>698549</v>
      </c>
      <c r="G19">
        <f t="shared" si="2"/>
        <v>1</v>
      </c>
      <c r="H19">
        <f t="shared" si="3"/>
        <v>0.83227176220806798</v>
      </c>
      <c r="I19">
        <f t="shared" si="4"/>
        <v>0</v>
      </c>
      <c r="J19">
        <f t="shared" si="5"/>
        <v>0.61075725406935599</v>
      </c>
      <c r="K19" s="2">
        <f t="shared" si="6"/>
        <v>6.1075725406935601E-2</v>
      </c>
    </row>
    <row r="20" spans="1:11" x14ac:dyDescent="0.2">
      <c r="A20" s="1" t="s">
        <v>24</v>
      </c>
      <c r="B20" s="1">
        <v>1136134</v>
      </c>
      <c r="C20" s="1">
        <v>1145552</v>
      </c>
      <c r="D20" s="1">
        <v>1138731</v>
      </c>
      <c r="E20">
        <f t="shared" si="0"/>
        <v>1136134</v>
      </c>
      <c r="F20">
        <f t="shared" si="1"/>
        <v>1145552</v>
      </c>
      <c r="G20">
        <f t="shared" si="2"/>
        <v>0</v>
      </c>
      <c r="H20">
        <f t="shared" si="3"/>
        <v>1</v>
      </c>
      <c r="I20">
        <f t="shared" si="4"/>
        <v>0.2757485665746443</v>
      </c>
      <c r="J20">
        <f t="shared" si="5"/>
        <v>0.42524952219154805</v>
      </c>
      <c r="K20" s="2">
        <f t="shared" si="6"/>
        <v>4.252495221915481E-2</v>
      </c>
    </row>
    <row r="21" spans="1:11" x14ac:dyDescent="0.2">
      <c r="A21" s="1" t="s">
        <v>25</v>
      </c>
      <c r="B21" s="1">
        <v>1139708</v>
      </c>
      <c r="C21" s="1">
        <v>1124516</v>
      </c>
      <c r="D21" s="1">
        <v>1117904</v>
      </c>
      <c r="E21">
        <f t="shared" si="0"/>
        <v>1117904</v>
      </c>
      <c r="F21">
        <f t="shared" si="1"/>
        <v>1139708</v>
      </c>
      <c r="G21">
        <f t="shared" si="2"/>
        <v>1</v>
      </c>
      <c r="H21">
        <f t="shared" si="3"/>
        <v>0.30324711062190424</v>
      </c>
      <c r="I21">
        <f t="shared" si="4"/>
        <v>0</v>
      </c>
      <c r="J21">
        <f t="shared" si="5"/>
        <v>0.4344157035406348</v>
      </c>
      <c r="K21" s="2">
        <f t="shared" si="6"/>
        <v>4.3441570354063486E-2</v>
      </c>
    </row>
    <row r="22" spans="1:11" x14ac:dyDescent="0.2">
      <c r="A22" s="1" t="s">
        <v>26</v>
      </c>
      <c r="B22" s="1">
        <v>399943</v>
      </c>
      <c r="C22" s="1">
        <v>402967</v>
      </c>
      <c r="D22" s="1">
        <v>405019</v>
      </c>
      <c r="E22">
        <f t="shared" si="0"/>
        <v>399943</v>
      </c>
      <c r="F22">
        <f t="shared" si="1"/>
        <v>405019</v>
      </c>
      <c r="G22">
        <f t="shared" si="2"/>
        <v>0</v>
      </c>
      <c r="H22">
        <f t="shared" si="3"/>
        <v>0.5957446808510638</v>
      </c>
      <c r="I22">
        <f t="shared" si="4"/>
        <v>1</v>
      </c>
      <c r="J22">
        <f t="shared" si="5"/>
        <v>0.53191489361702127</v>
      </c>
      <c r="K22" s="2">
        <f t="shared" si="6"/>
        <v>5.3191489361702128E-2</v>
      </c>
    </row>
    <row r="23" spans="1:11" x14ac:dyDescent="0.2">
      <c r="A23" s="1" t="s">
        <v>27</v>
      </c>
      <c r="B23" s="1">
        <v>1545565</v>
      </c>
      <c r="C23" s="1">
        <v>1576459</v>
      </c>
      <c r="D23" s="1">
        <v>1572722</v>
      </c>
      <c r="E23">
        <f t="shared" si="0"/>
        <v>1545565</v>
      </c>
      <c r="F23">
        <f t="shared" si="1"/>
        <v>1576459</v>
      </c>
      <c r="G23">
        <f t="shared" si="2"/>
        <v>0</v>
      </c>
      <c r="H23">
        <f t="shared" si="3"/>
        <v>1</v>
      </c>
      <c r="I23">
        <f t="shared" si="4"/>
        <v>0.87903800090632489</v>
      </c>
      <c r="J23">
        <f t="shared" si="5"/>
        <v>0.6263460003021083</v>
      </c>
      <c r="K23" s="2">
        <f t="shared" si="6"/>
        <v>6.2634600030210832E-2</v>
      </c>
    </row>
    <row r="24" spans="1:11" x14ac:dyDescent="0.2">
      <c r="A24" s="1" t="s">
        <v>28</v>
      </c>
      <c r="B24" s="1">
        <v>1781025</v>
      </c>
      <c r="C24" s="1">
        <v>1826154</v>
      </c>
      <c r="D24" s="1">
        <v>1814235</v>
      </c>
      <c r="E24">
        <f t="shared" si="0"/>
        <v>1781025</v>
      </c>
      <c r="F24">
        <f t="shared" si="1"/>
        <v>1826154</v>
      </c>
      <c r="G24">
        <f t="shared" si="2"/>
        <v>0</v>
      </c>
      <c r="H24">
        <f t="shared" si="3"/>
        <v>1</v>
      </c>
      <c r="I24">
        <f t="shared" si="4"/>
        <v>0.73589044738416542</v>
      </c>
      <c r="J24">
        <f t="shared" si="5"/>
        <v>0.5786301491280551</v>
      </c>
      <c r="K24" s="2">
        <f t="shared" si="6"/>
        <v>5.7863014912805516E-2</v>
      </c>
    </row>
    <row r="25" spans="1:11" x14ac:dyDescent="0.2">
      <c r="A25" s="1" t="s">
        <v>29</v>
      </c>
      <c r="B25" s="1">
        <v>2636179</v>
      </c>
      <c r="C25" s="1">
        <v>2657762</v>
      </c>
      <c r="D25" s="1">
        <v>2623191</v>
      </c>
      <c r="E25">
        <f t="shared" si="0"/>
        <v>2623191</v>
      </c>
      <c r="F25">
        <f t="shared" si="1"/>
        <v>2657762</v>
      </c>
      <c r="G25">
        <f t="shared" si="2"/>
        <v>0.37569060773480661</v>
      </c>
      <c r="H25">
        <f t="shared" si="3"/>
        <v>1</v>
      </c>
      <c r="I25">
        <f t="shared" si="4"/>
        <v>0</v>
      </c>
      <c r="J25">
        <f t="shared" si="5"/>
        <v>0.4585635359116022</v>
      </c>
      <c r="K25" s="2">
        <f t="shared" si="6"/>
        <v>4.585635359116022E-2</v>
      </c>
    </row>
    <row r="26" spans="1:11" x14ac:dyDescent="0.2">
      <c r="A26" s="1" t="s">
        <v>30</v>
      </c>
      <c r="B26" s="1">
        <v>1406505</v>
      </c>
      <c r="C26" s="1">
        <v>1423496</v>
      </c>
      <c r="D26" s="1">
        <v>1401731</v>
      </c>
      <c r="E26">
        <f t="shared" si="0"/>
        <v>1401731</v>
      </c>
      <c r="F26">
        <f t="shared" si="1"/>
        <v>1423496</v>
      </c>
      <c r="G26">
        <f t="shared" si="2"/>
        <v>0.21934298185159659</v>
      </c>
      <c r="H26">
        <f t="shared" si="3"/>
        <v>1</v>
      </c>
      <c r="I26">
        <f t="shared" si="4"/>
        <v>0</v>
      </c>
      <c r="J26">
        <f t="shared" si="5"/>
        <v>0.40644766061719889</v>
      </c>
      <c r="K26" s="2">
        <f t="shared" si="6"/>
        <v>4.0644766061719892E-2</v>
      </c>
    </row>
    <row r="27" spans="1:11" x14ac:dyDescent="0.2">
      <c r="A27" s="1" t="s">
        <v>31</v>
      </c>
      <c r="B27" s="1">
        <v>728422</v>
      </c>
      <c r="C27" s="1">
        <v>725122</v>
      </c>
      <c r="D27" s="1">
        <v>714126</v>
      </c>
      <c r="E27">
        <f t="shared" si="0"/>
        <v>714126</v>
      </c>
      <c r="F27">
        <f t="shared" si="1"/>
        <v>728422</v>
      </c>
      <c r="G27">
        <f t="shared" si="2"/>
        <v>1</v>
      </c>
      <c r="H27">
        <f t="shared" si="3"/>
        <v>0.76916620033575822</v>
      </c>
      <c r="I27">
        <f t="shared" si="4"/>
        <v>0</v>
      </c>
      <c r="J27">
        <f t="shared" si="5"/>
        <v>0.58972206677858607</v>
      </c>
      <c r="K27" s="2">
        <f t="shared" si="6"/>
        <v>5.8972206677858609E-2</v>
      </c>
    </row>
    <row r="28" spans="1:11" x14ac:dyDescent="0.2">
      <c r="A28" s="1" t="s">
        <v>32</v>
      </c>
      <c r="B28" s="1">
        <v>1546833</v>
      </c>
      <c r="C28" s="1">
        <v>1555686</v>
      </c>
      <c r="D28" s="1">
        <v>1530999</v>
      </c>
      <c r="E28">
        <f t="shared" si="0"/>
        <v>1530999</v>
      </c>
      <c r="F28">
        <f t="shared" si="1"/>
        <v>1555686</v>
      </c>
      <c r="G28">
        <f t="shared" si="2"/>
        <v>0.64139020537124802</v>
      </c>
      <c r="H28">
        <f t="shared" si="3"/>
        <v>1</v>
      </c>
      <c r="I28">
        <f t="shared" si="4"/>
        <v>0</v>
      </c>
      <c r="J28">
        <f t="shared" si="5"/>
        <v>0.54713006845708267</v>
      </c>
      <c r="K28" s="2">
        <f t="shared" si="6"/>
        <v>5.4713006845708269E-2</v>
      </c>
    </row>
    <row r="29" spans="1:11" x14ac:dyDescent="0.2">
      <c r="A29" s="1" t="s">
        <v>33</v>
      </c>
      <c r="B29" s="1">
        <v>282032</v>
      </c>
      <c r="C29" s="1">
        <v>286604</v>
      </c>
      <c r="D29" s="1">
        <v>279212</v>
      </c>
      <c r="E29">
        <f t="shared" si="0"/>
        <v>279212</v>
      </c>
      <c r="F29">
        <f t="shared" si="1"/>
        <v>286604</v>
      </c>
      <c r="G29">
        <f t="shared" si="2"/>
        <v>0.3814935064935065</v>
      </c>
      <c r="H29">
        <f t="shared" si="3"/>
        <v>1</v>
      </c>
      <c r="I29">
        <f t="shared" si="4"/>
        <v>0</v>
      </c>
      <c r="J29">
        <f t="shared" si="5"/>
        <v>0.46049783549783552</v>
      </c>
      <c r="K29" s="2">
        <f t="shared" si="6"/>
        <v>4.6049783549783556E-2</v>
      </c>
    </row>
    <row r="30" spans="1:11" x14ac:dyDescent="0.2">
      <c r="A30" s="1" t="s">
        <v>34</v>
      </c>
      <c r="B30" s="1">
        <v>454034</v>
      </c>
      <c r="C30" s="1">
        <v>460228</v>
      </c>
      <c r="D30" s="1">
        <v>446119</v>
      </c>
      <c r="E30">
        <f t="shared" si="0"/>
        <v>446119</v>
      </c>
      <c r="F30">
        <f t="shared" si="1"/>
        <v>460228</v>
      </c>
      <c r="G30">
        <f t="shared" si="2"/>
        <v>0.56098943936494439</v>
      </c>
      <c r="H30">
        <f t="shared" si="3"/>
        <v>1</v>
      </c>
      <c r="I30">
        <f t="shared" si="4"/>
        <v>0</v>
      </c>
      <c r="J30">
        <f t="shared" si="5"/>
        <v>0.52032981312164817</v>
      </c>
      <c r="K30" s="2">
        <f t="shared" si="6"/>
        <v>5.2032981312164821E-2</v>
      </c>
    </row>
    <row r="31" spans="1:11" x14ac:dyDescent="0.2">
      <c r="A31" s="1" t="s">
        <v>35</v>
      </c>
      <c r="B31" s="1">
        <v>733435</v>
      </c>
      <c r="C31" s="1">
        <v>769100</v>
      </c>
      <c r="D31" s="1">
        <v>769938</v>
      </c>
      <c r="E31">
        <f t="shared" si="0"/>
        <v>733435</v>
      </c>
      <c r="F31">
        <f t="shared" si="1"/>
        <v>769938</v>
      </c>
      <c r="G31">
        <f t="shared" si="2"/>
        <v>0</v>
      </c>
      <c r="H31">
        <f t="shared" si="3"/>
        <v>0.97704298276853963</v>
      </c>
      <c r="I31">
        <f t="shared" si="4"/>
        <v>1</v>
      </c>
      <c r="J31">
        <f t="shared" si="5"/>
        <v>0.65901432758951317</v>
      </c>
      <c r="K31" s="2">
        <f t="shared" si="6"/>
        <v>6.5901432758951314E-2</v>
      </c>
    </row>
    <row r="32" spans="1:11" x14ac:dyDescent="0.2">
      <c r="A32" s="1" t="s">
        <v>36</v>
      </c>
      <c r="B32" s="1">
        <v>396300</v>
      </c>
      <c r="C32" s="1">
        <v>405487</v>
      </c>
      <c r="D32" s="1">
        <v>404007</v>
      </c>
      <c r="E32">
        <f t="shared" si="0"/>
        <v>396300</v>
      </c>
      <c r="F32">
        <f t="shared" si="1"/>
        <v>405487</v>
      </c>
      <c r="G32">
        <f t="shared" si="2"/>
        <v>0</v>
      </c>
      <c r="H32">
        <f t="shared" si="3"/>
        <v>1</v>
      </c>
      <c r="I32">
        <f t="shared" si="4"/>
        <v>0.8389027974311527</v>
      </c>
      <c r="J32">
        <f t="shared" si="5"/>
        <v>0.61296759914371757</v>
      </c>
      <c r="K32" s="2">
        <f t="shared" si="6"/>
        <v>6.1296759914371758E-2</v>
      </c>
    </row>
    <row r="33" spans="1:11" x14ac:dyDescent="0.2">
      <c r="A33" s="1" t="s">
        <v>37</v>
      </c>
      <c r="B33" s="1">
        <v>2304022</v>
      </c>
      <c r="C33" s="1">
        <v>2438096</v>
      </c>
      <c r="D33" s="1">
        <v>2390602</v>
      </c>
      <c r="E33">
        <f t="shared" si="0"/>
        <v>2304022</v>
      </c>
      <c r="F33">
        <f t="shared" si="1"/>
        <v>2438096</v>
      </c>
      <c r="G33">
        <f t="shared" si="2"/>
        <v>0</v>
      </c>
      <c r="H33">
        <f t="shared" si="3"/>
        <v>1</v>
      </c>
      <c r="I33">
        <f t="shared" si="4"/>
        <v>0.64576278771424733</v>
      </c>
      <c r="J33">
        <f t="shared" si="5"/>
        <v>0.54858759590474915</v>
      </c>
      <c r="K33" s="2">
        <f t="shared" si="6"/>
        <v>5.4858759590474919E-2</v>
      </c>
    </row>
    <row r="34" spans="1:11" x14ac:dyDescent="0.2">
      <c r="A34" s="1" t="s">
        <v>38</v>
      </c>
      <c r="B34" s="1">
        <v>518308</v>
      </c>
      <c r="C34" s="1">
        <v>522562</v>
      </c>
      <c r="D34" s="1">
        <v>513050</v>
      </c>
      <c r="E34">
        <f t="shared" si="0"/>
        <v>513050</v>
      </c>
      <c r="F34">
        <f t="shared" si="1"/>
        <v>522562</v>
      </c>
      <c r="G34">
        <f t="shared" si="2"/>
        <v>0.5527754415475189</v>
      </c>
      <c r="H34">
        <f t="shared" si="3"/>
        <v>1</v>
      </c>
      <c r="I34">
        <f t="shared" si="4"/>
        <v>0</v>
      </c>
      <c r="J34">
        <f t="shared" si="5"/>
        <v>0.51759181384917297</v>
      </c>
      <c r="K34" s="2">
        <f t="shared" si="6"/>
        <v>5.1759181384917301E-2</v>
      </c>
    </row>
    <row r="35" spans="1:11" x14ac:dyDescent="0.2">
      <c r="A35" s="1" t="s">
        <v>39</v>
      </c>
      <c r="B35" s="1">
        <v>4924722</v>
      </c>
      <c r="C35" s="1">
        <v>5101094</v>
      </c>
      <c r="D35" s="1">
        <v>4994405</v>
      </c>
      <c r="E35">
        <f t="shared" si="0"/>
        <v>4924722</v>
      </c>
      <c r="F35">
        <f t="shared" si="1"/>
        <v>5101094</v>
      </c>
      <c r="G35">
        <f t="shared" si="2"/>
        <v>0</v>
      </c>
      <c r="H35">
        <f t="shared" si="3"/>
        <v>1</v>
      </c>
      <c r="I35">
        <f t="shared" si="4"/>
        <v>0.39509105753747759</v>
      </c>
      <c r="J35">
        <f t="shared" si="5"/>
        <v>0.46503035251249253</v>
      </c>
      <c r="K35" s="2">
        <f t="shared" si="6"/>
        <v>4.6503035251249256E-2</v>
      </c>
    </row>
    <row r="36" spans="1:11" x14ac:dyDescent="0.2">
      <c r="A36" s="1" t="s">
        <v>40</v>
      </c>
      <c r="B36" s="1">
        <v>2591163</v>
      </c>
      <c r="C36" s="1">
        <v>2657607</v>
      </c>
      <c r="D36" s="1">
        <v>2662630</v>
      </c>
      <c r="E36">
        <f t="shared" si="0"/>
        <v>2591163</v>
      </c>
      <c r="F36">
        <f t="shared" si="1"/>
        <v>2662630</v>
      </c>
      <c r="G36">
        <f t="shared" si="2"/>
        <v>0</v>
      </c>
      <c r="H36">
        <f t="shared" si="3"/>
        <v>0.9297158128926637</v>
      </c>
      <c r="I36">
        <f t="shared" si="4"/>
        <v>1</v>
      </c>
      <c r="J36">
        <f t="shared" si="5"/>
        <v>0.64323860429755453</v>
      </c>
      <c r="K36" s="2">
        <f t="shared" si="6"/>
        <v>6.432386042975545E-2</v>
      </c>
    </row>
    <row r="37" spans="1:11" x14ac:dyDescent="0.2">
      <c r="A37" s="1" t="s">
        <v>41</v>
      </c>
      <c r="B37" s="1">
        <v>173975</v>
      </c>
      <c r="C37" s="1">
        <v>173896</v>
      </c>
      <c r="D37" s="1">
        <v>171843</v>
      </c>
      <c r="E37">
        <f t="shared" si="0"/>
        <v>171843</v>
      </c>
      <c r="F37">
        <f t="shared" si="1"/>
        <v>173975</v>
      </c>
      <c r="G37">
        <f t="shared" si="2"/>
        <v>1</v>
      </c>
      <c r="H37">
        <f t="shared" si="3"/>
        <v>0.96294559099437149</v>
      </c>
      <c r="I37">
        <f t="shared" si="4"/>
        <v>0</v>
      </c>
      <c r="J37">
        <f t="shared" si="5"/>
        <v>0.6543151969981239</v>
      </c>
      <c r="K37" s="2">
        <f t="shared" si="6"/>
        <v>6.5431519699812396E-2</v>
      </c>
    </row>
    <row r="38" spans="1:11" x14ac:dyDescent="0.2">
      <c r="A38" s="1" t="s">
        <v>42</v>
      </c>
      <c r="B38" s="1">
        <v>3027239</v>
      </c>
      <c r="C38" s="1">
        <v>3035549</v>
      </c>
      <c r="D38" s="1">
        <v>2985998</v>
      </c>
      <c r="E38">
        <f t="shared" si="0"/>
        <v>2985998</v>
      </c>
      <c r="F38">
        <f t="shared" si="1"/>
        <v>3035549</v>
      </c>
      <c r="G38">
        <f t="shared" si="2"/>
        <v>0.83229400012108734</v>
      </c>
      <c r="H38">
        <f t="shared" si="3"/>
        <v>1</v>
      </c>
      <c r="I38">
        <f t="shared" si="4"/>
        <v>0</v>
      </c>
      <c r="J38">
        <f t="shared" si="5"/>
        <v>0.61076466670702911</v>
      </c>
      <c r="K38" s="2">
        <f t="shared" si="6"/>
        <v>6.1076466670702913E-2</v>
      </c>
    </row>
    <row r="39" spans="1:11" x14ac:dyDescent="0.2">
      <c r="A39" s="1" t="s">
        <v>43</v>
      </c>
      <c r="B39" s="1">
        <v>924649</v>
      </c>
      <c r="C39" s="1">
        <v>922565</v>
      </c>
      <c r="D39" s="1">
        <v>917306</v>
      </c>
      <c r="E39">
        <f t="shared" si="0"/>
        <v>917306</v>
      </c>
      <c r="F39">
        <f t="shared" si="1"/>
        <v>924649</v>
      </c>
      <c r="G39">
        <f t="shared" si="2"/>
        <v>1</v>
      </c>
      <c r="H39">
        <f t="shared" si="3"/>
        <v>0.71619229197875522</v>
      </c>
      <c r="I39">
        <f t="shared" si="4"/>
        <v>0</v>
      </c>
      <c r="J39">
        <f t="shared" si="5"/>
        <v>0.57206409732625174</v>
      </c>
      <c r="K39" s="2">
        <f t="shared" si="6"/>
        <v>5.7206409732625176E-2</v>
      </c>
    </row>
    <row r="40" spans="1:11" x14ac:dyDescent="0.2">
      <c r="A40" s="1" t="s">
        <v>44</v>
      </c>
      <c r="B40" s="1">
        <v>1052652</v>
      </c>
      <c r="C40" s="1">
        <v>1048642</v>
      </c>
      <c r="D40" s="1">
        <v>1030929</v>
      </c>
      <c r="E40">
        <f t="shared" si="0"/>
        <v>1030929</v>
      </c>
      <c r="F40">
        <f t="shared" si="1"/>
        <v>1052652</v>
      </c>
      <c r="G40">
        <f t="shared" si="2"/>
        <v>1</v>
      </c>
      <c r="H40">
        <f t="shared" si="3"/>
        <v>0.81540302904755324</v>
      </c>
      <c r="I40">
        <f t="shared" si="4"/>
        <v>0</v>
      </c>
      <c r="J40">
        <f t="shared" si="5"/>
        <v>0.60513434301585101</v>
      </c>
      <c r="K40" s="2">
        <f t="shared" si="6"/>
        <v>6.0513434301585102E-2</v>
      </c>
    </row>
    <row r="41" spans="1:11" x14ac:dyDescent="0.2">
      <c r="A41" s="1" t="s">
        <v>45</v>
      </c>
      <c r="B41" s="1">
        <v>3415171</v>
      </c>
      <c r="C41" s="1">
        <v>3458329</v>
      </c>
      <c r="D41" s="1">
        <v>3402144</v>
      </c>
      <c r="E41">
        <f t="shared" si="0"/>
        <v>3402144</v>
      </c>
      <c r="F41">
        <f t="shared" si="1"/>
        <v>3458329</v>
      </c>
      <c r="G41">
        <f t="shared" si="2"/>
        <v>0.2318590371095488</v>
      </c>
      <c r="H41">
        <f t="shared" si="3"/>
        <v>1</v>
      </c>
      <c r="I41">
        <f t="shared" si="4"/>
        <v>0</v>
      </c>
      <c r="J41">
        <f t="shared" si="5"/>
        <v>0.41061967903651625</v>
      </c>
      <c r="K41" s="2">
        <f t="shared" si="6"/>
        <v>4.1061967903651631E-2</v>
      </c>
    </row>
    <row r="42" spans="1:11" x14ac:dyDescent="0.2">
      <c r="A42" s="1" t="s">
        <v>46</v>
      </c>
      <c r="B42" s="1">
        <v>280995</v>
      </c>
      <c r="C42" s="1">
        <v>290454</v>
      </c>
      <c r="D42" s="1">
        <v>289988</v>
      </c>
      <c r="E42">
        <f t="shared" si="0"/>
        <v>280995</v>
      </c>
      <c r="F42">
        <f t="shared" si="1"/>
        <v>290454</v>
      </c>
      <c r="G42">
        <f t="shared" si="2"/>
        <v>0</v>
      </c>
      <c r="H42">
        <f t="shared" si="3"/>
        <v>1</v>
      </c>
      <c r="I42">
        <f t="shared" si="4"/>
        <v>0.9507347499735701</v>
      </c>
      <c r="J42">
        <f t="shared" si="5"/>
        <v>0.65024491665785666</v>
      </c>
      <c r="K42" s="2">
        <f t="shared" si="6"/>
        <v>6.5024491665785666E-2</v>
      </c>
    </row>
    <row r="43" spans="1:11" x14ac:dyDescent="0.2">
      <c r="A43" s="1" t="s">
        <v>47</v>
      </c>
      <c r="B43" s="1">
        <v>1314601</v>
      </c>
      <c r="C43" s="1">
        <v>1333320</v>
      </c>
      <c r="D43" s="1">
        <v>1349238</v>
      </c>
      <c r="E43">
        <f t="shared" si="0"/>
        <v>1314601</v>
      </c>
      <c r="F43">
        <f t="shared" si="1"/>
        <v>1349238</v>
      </c>
      <c r="G43">
        <f t="shared" si="2"/>
        <v>0</v>
      </c>
      <c r="H43">
        <f t="shared" si="3"/>
        <v>0.54043364032681818</v>
      </c>
      <c r="I43">
        <f t="shared" si="4"/>
        <v>1</v>
      </c>
      <c r="J43">
        <f t="shared" si="5"/>
        <v>0.51347788010893936</v>
      </c>
      <c r="K43" s="2">
        <f t="shared" si="6"/>
        <v>5.1347788010893937E-2</v>
      </c>
    </row>
    <row r="44" spans="1:11" x14ac:dyDescent="0.2">
      <c r="A44" s="1" t="s">
        <v>48</v>
      </c>
      <c r="B44" s="1">
        <v>216962</v>
      </c>
      <c r="C44" s="1">
        <v>216907</v>
      </c>
      <c r="D44" s="1">
        <v>219089</v>
      </c>
      <c r="E44">
        <f t="shared" si="0"/>
        <v>216907</v>
      </c>
      <c r="F44">
        <f t="shared" si="1"/>
        <v>219089</v>
      </c>
      <c r="G44">
        <f t="shared" si="2"/>
        <v>2.5206232813932174E-2</v>
      </c>
      <c r="H44">
        <f t="shared" si="3"/>
        <v>0</v>
      </c>
      <c r="I44">
        <f t="shared" si="4"/>
        <v>1</v>
      </c>
      <c r="J44">
        <f t="shared" si="5"/>
        <v>0.34173541093797738</v>
      </c>
      <c r="K44" s="2">
        <f t="shared" si="6"/>
        <v>3.4173541093797742E-2</v>
      </c>
    </row>
    <row r="45" spans="1:11" x14ac:dyDescent="0.2">
      <c r="A45" s="1" t="s">
        <v>49</v>
      </c>
      <c r="B45" s="1">
        <v>1700018</v>
      </c>
      <c r="C45" s="1">
        <v>1764102</v>
      </c>
      <c r="D45" s="1">
        <v>1758998</v>
      </c>
      <c r="E45">
        <f t="shared" si="0"/>
        <v>1700018</v>
      </c>
      <c r="F45">
        <f t="shared" si="1"/>
        <v>1764102</v>
      </c>
      <c r="G45">
        <f t="shared" si="2"/>
        <v>0</v>
      </c>
      <c r="H45">
        <f t="shared" si="3"/>
        <v>1</v>
      </c>
      <c r="I45">
        <f t="shared" si="4"/>
        <v>0.92035453467324135</v>
      </c>
      <c r="J45">
        <f t="shared" si="5"/>
        <v>0.64011817822441375</v>
      </c>
      <c r="K45" s="2">
        <f t="shared" si="6"/>
        <v>6.4011817822441378E-2</v>
      </c>
    </row>
    <row r="46" spans="1:11" x14ac:dyDescent="0.2">
      <c r="A46" s="1" t="s">
        <v>50</v>
      </c>
      <c r="B46" s="1">
        <v>6173010</v>
      </c>
      <c r="C46" s="1">
        <v>6441347</v>
      </c>
      <c r="D46" s="1">
        <v>6506950</v>
      </c>
      <c r="E46">
        <f t="shared" si="0"/>
        <v>6173010</v>
      </c>
      <c r="F46">
        <f t="shared" si="1"/>
        <v>6506950</v>
      </c>
      <c r="G46">
        <f t="shared" si="2"/>
        <v>0</v>
      </c>
      <c r="H46">
        <f t="shared" si="3"/>
        <v>0.80354854165418943</v>
      </c>
      <c r="I46">
        <f t="shared" si="4"/>
        <v>1</v>
      </c>
      <c r="J46">
        <f t="shared" si="5"/>
        <v>0.60118284721806314</v>
      </c>
      <c r="K46" s="2">
        <f t="shared" si="6"/>
        <v>6.0118284721806317E-2</v>
      </c>
    </row>
    <row r="47" spans="1:11" x14ac:dyDescent="0.2">
      <c r="A47" s="1" t="s">
        <v>51</v>
      </c>
      <c r="B47" s="1">
        <v>570100</v>
      </c>
      <c r="C47" s="1">
        <v>615845</v>
      </c>
      <c r="D47" s="1">
        <v>619259</v>
      </c>
      <c r="E47">
        <f t="shared" si="0"/>
        <v>570100</v>
      </c>
      <c r="F47">
        <f t="shared" si="1"/>
        <v>619259</v>
      </c>
      <c r="G47">
        <f t="shared" si="2"/>
        <v>0</v>
      </c>
      <c r="H47">
        <f t="shared" si="3"/>
        <v>0.93055188266644973</v>
      </c>
      <c r="I47">
        <f t="shared" si="4"/>
        <v>1</v>
      </c>
      <c r="J47">
        <f t="shared" si="5"/>
        <v>0.64351729422214987</v>
      </c>
      <c r="K47" s="2">
        <f t="shared" si="6"/>
        <v>6.4351729422214995E-2</v>
      </c>
    </row>
    <row r="48" spans="1:11" x14ac:dyDescent="0.2">
      <c r="A48" s="1" t="s">
        <v>52</v>
      </c>
      <c r="B48" s="1">
        <v>179856</v>
      </c>
      <c r="C48" s="1">
        <v>184903</v>
      </c>
      <c r="D48" s="1">
        <v>181367</v>
      </c>
      <c r="E48">
        <f t="shared" si="0"/>
        <v>179856</v>
      </c>
      <c r="F48">
        <f t="shared" si="1"/>
        <v>184903</v>
      </c>
      <c r="G48">
        <f t="shared" si="2"/>
        <v>0</v>
      </c>
      <c r="H48">
        <f t="shared" si="3"/>
        <v>1</v>
      </c>
      <c r="I48">
        <f t="shared" si="4"/>
        <v>0.29938577372696651</v>
      </c>
      <c r="J48">
        <f t="shared" si="5"/>
        <v>0.43312859124232217</v>
      </c>
      <c r="K48" s="2">
        <f t="shared" si="6"/>
        <v>4.3312859124232217E-2</v>
      </c>
    </row>
    <row r="49" spans="1:11" x14ac:dyDescent="0.2">
      <c r="A49" s="1" t="s">
        <v>53</v>
      </c>
      <c r="B49" s="1">
        <v>2116114</v>
      </c>
      <c r="C49" s="1">
        <v>2145017</v>
      </c>
      <c r="D49" s="1">
        <v>2128737</v>
      </c>
      <c r="E49">
        <f t="shared" si="0"/>
        <v>2116114</v>
      </c>
      <c r="F49">
        <f t="shared" si="1"/>
        <v>2145017</v>
      </c>
      <c r="G49">
        <f t="shared" si="2"/>
        <v>0</v>
      </c>
      <c r="H49">
        <f t="shared" si="3"/>
        <v>1</v>
      </c>
      <c r="I49">
        <f t="shared" si="4"/>
        <v>0.43673667093381308</v>
      </c>
      <c r="J49">
        <f t="shared" si="5"/>
        <v>0.4789122236446044</v>
      </c>
      <c r="K49" s="2">
        <f t="shared" si="6"/>
        <v>4.7891222364460445E-2</v>
      </c>
    </row>
    <row r="50" spans="1:11" x14ac:dyDescent="0.2">
      <c r="A50" s="1" t="s">
        <v>54</v>
      </c>
      <c r="B50" s="1">
        <v>1819731</v>
      </c>
      <c r="C50" s="1">
        <v>1851430</v>
      </c>
      <c r="D50" s="1">
        <v>1832256</v>
      </c>
      <c r="E50">
        <f t="shared" si="0"/>
        <v>1819731</v>
      </c>
      <c r="F50">
        <f t="shared" si="1"/>
        <v>1851430</v>
      </c>
      <c r="G50">
        <f t="shared" si="2"/>
        <v>0</v>
      </c>
      <c r="H50">
        <f t="shared" si="3"/>
        <v>1</v>
      </c>
      <c r="I50">
        <f t="shared" si="4"/>
        <v>0.39512287453862899</v>
      </c>
      <c r="J50">
        <f t="shared" si="5"/>
        <v>0.465040958179543</v>
      </c>
      <c r="K50" s="2">
        <f t="shared" si="6"/>
        <v>4.6504095817954304E-2</v>
      </c>
    </row>
    <row r="51" spans="1:11" x14ac:dyDescent="0.2">
      <c r="A51" s="1" t="s">
        <v>55</v>
      </c>
      <c r="B51" s="1">
        <v>499637</v>
      </c>
      <c r="C51" s="1">
        <v>485968</v>
      </c>
      <c r="D51" s="1">
        <v>476579</v>
      </c>
      <c r="E51">
        <f t="shared" si="0"/>
        <v>476579</v>
      </c>
      <c r="F51">
        <f t="shared" si="1"/>
        <v>499637</v>
      </c>
      <c r="G51">
        <f t="shared" si="2"/>
        <v>1</v>
      </c>
      <c r="H51">
        <f t="shared" si="3"/>
        <v>0.40719056292826783</v>
      </c>
      <c r="I51">
        <f t="shared" si="4"/>
        <v>0</v>
      </c>
      <c r="J51">
        <f t="shared" si="5"/>
        <v>0.46906352097608933</v>
      </c>
      <c r="K51" s="2">
        <f t="shared" si="6"/>
        <v>4.6906352097608933E-2</v>
      </c>
    </row>
    <row r="52" spans="1:11" x14ac:dyDescent="0.2">
      <c r="A52" s="1" t="s">
        <v>56</v>
      </c>
      <c r="B52" s="1">
        <v>1534033</v>
      </c>
      <c r="C52" s="1">
        <v>1560116</v>
      </c>
      <c r="D52" s="1">
        <v>1550034</v>
      </c>
      <c r="E52">
        <f t="shared" si="0"/>
        <v>1534033</v>
      </c>
      <c r="F52">
        <f t="shared" si="1"/>
        <v>1560116</v>
      </c>
      <c r="G52">
        <f t="shared" si="2"/>
        <v>0</v>
      </c>
      <c r="H52">
        <f t="shared" si="3"/>
        <v>1</v>
      </c>
      <c r="I52">
        <f t="shared" si="4"/>
        <v>0.61346470881417015</v>
      </c>
      <c r="J52">
        <f t="shared" si="5"/>
        <v>0.53782156960472338</v>
      </c>
      <c r="K52" s="2">
        <f t="shared" si="6"/>
        <v>5.3782156960472338E-2</v>
      </c>
    </row>
    <row r="53" spans="1:11" x14ac:dyDescent="0.2">
      <c r="A53" s="1" t="s">
        <v>57</v>
      </c>
      <c r="B53" s="1">
        <v>146339</v>
      </c>
      <c r="C53" s="1">
        <v>144677</v>
      </c>
      <c r="D53" s="1">
        <v>146324</v>
      </c>
      <c r="E53">
        <f t="shared" si="0"/>
        <v>144677</v>
      </c>
      <c r="F53">
        <f t="shared" si="1"/>
        <v>146339</v>
      </c>
      <c r="G53">
        <f t="shared" si="2"/>
        <v>1</v>
      </c>
      <c r="H53">
        <f t="shared" si="3"/>
        <v>0</v>
      </c>
      <c r="I53">
        <f t="shared" si="4"/>
        <v>0.99097472924187724</v>
      </c>
      <c r="J53">
        <f t="shared" si="5"/>
        <v>0.66365824308062571</v>
      </c>
      <c r="K53" s="2">
        <f t="shared" si="6"/>
        <v>6.6365824308062579E-2</v>
      </c>
    </row>
  </sheetData>
  <mergeCells count="1">
    <mergeCell ref="A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BF40-0446-0645-AD3F-D09A2CF36B06}">
  <dimension ref="A1:K54"/>
  <sheetViews>
    <sheetView zoomScale="110" zoomScaleNormal="110" workbookViewId="0">
      <selection activeCell="M68" sqref="M68"/>
    </sheetView>
  </sheetViews>
  <sheetFormatPr baseColWidth="10" defaultRowHeight="16" x14ac:dyDescent="0.2"/>
  <cols>
    <col min="1" max="1" width="15.83203125" bestFit="1" customWidth="1"/>
    <col min="5" max="5" width="9.83203125" bestFit="1" customWidth="1"/>
    <col min="6" max="6" width="10.1640625" bestFit="1" customWidth="1"/>
    <col min="7" max="9" width="17" bestFit="1" customWidth="1"/>
    <col min="10" max="10" width="22" bestFit="1" customWidth="1"/>
    <col min="11" max="11" width="10.83203125" style="2"/>
  </cols>
  <sheetData>
    <row r="1" spans="1:11" ht="24" x14ac:dyDescent="0.3">
      <c r="A1" s="12" t="s">
        <v>68</v>
      </c>
      <c r="B1" s="12"/>
      <c r="C1" s="12"/>
      <c r="D1" s="12"/>
      <c r="E1" s="12"/>
      <c r="F1" s="12"/>
      <c r="G1" s="12"/>
      <c r="H1" s="12"/>
      <c r="I1" s="12"/>
      <c r="J1" s="12"/>
      <c r="K1" s="2" t="s">
        <v>60</v>
      </c>
    </row>
    <row r="2" spans="1:11" x14ac:dyDescent="0.2">
      <c r="A2" t="s">
        <v>0</v>
      </c>
      <c r="B2">
        <v>2020</v>
      </c>
      <c r="C2">
        <v>2021</v>
      </c>
      <c r="D2">
        <v>2022</v>
      </c>
      <c r="E2" t="s">
        <v>1</v>
      </c>
      <c r="F2" t="s">
        <v>2</v>
      </c>
      <c r="G2" t="s">
        <v>3</v>
      </c>
      <c r="H2" t="s">
        <v>5</v>
      </c>
      <c r="I2" t="s">
        <v>4</v>
      </c>
      <c r="J2" t="s">
        <v>6</v>
      </c>
      <c r="K2" s="2">
        <v>0.02</v>
      </c>
    </row>
    <row r="3" spans="1:11" x14ac:dyDescent="0.2">
      <c r="A3" s="1" t="s">
        <v>7</v>
      </c>
      <c r="B3" s="1">
        <v>553786</v>
      </c>
      <c r="C3" s="1">
        <v>594903</v>
      </c>
      <c r="D3" s="1">
        <v>608379</v>
      </c>
      <c r="E3">
        <f>MIN(B3:D3)</f>
        <v>553786</v>
      </c>
      <c r="F3">
        <f>MAX(B3:D3)</f>
        <v>608379</v>
      </c>
      <c r="G3">
        <f>(B3-E3)/(F3-E3)</f>
        <v>0</v>
      </c>
      <c r="H3">
        <f>(C3-E3)/(F3-E3)</f>
        <v>0.7531551664132764</v>
      </c>
      <c r="I3">
        <f>(D3-E3)/(F3-E3)</f>
        <v>1</v>
      </c>
      <c r="J3">
        <f>(G3+H3+I3)/3</f>
        <v>0.58438505547109221</v>
      </c>
      <c r="K3" s="2">
        <f>J3*$K$2</f>
        <v>1.1687701109421845E-2</v>
      </c>
    </row>
    <row r="4" spans="1:11" x14ac:dyDescent="0.2">
      <c r="A4" s="1" t="s">
        <v>8</v>
      </c>
      <c r="B4" s="1">
        <v>51858</v>
      </c>
      <c r="C4" s="1">
        <v>57628</v>
      </c>
      <c r="D4" s="1">
        <v>59621</v>
      </c>
      <c r="E4">
        <f t="shared" ref="E4:E53" si="0">MIN(B4:D4)</f>
        <v>51858</v>
      </c>
      <c r="F4">
        <f t="shared" ref="F4:F53" si="1">MAX(B4:D4)</f>
        <v>59621</v>
      </c>
      <c r="G4">
        <f t="shared" ref="G4:G53" si="2">(B4-E4)/(F4-E4)</f>
        <v>0</v>
      </c>
      <c r="H4">
        <f t="shared" ref="H4:H53" si="3">(C4-E4)/(F4-E4)</f>
        <v>0.74326935463094168</v>
      </c>
      <c r="I4">
        <f t="shared" ref="I4:I53" si="4">(D4-E4)/(F4-E4)</f>
        <v>1</v>
      </c>
      <c r="J4">
        <f t="shared" ref="J4:J53" si="5">(G4+H4+I4)/3</f>
        <v>0.5810897848769806</v>
      </c>
      <c r="K4" s="2">
        <f t="shared" ref="K4:K53" si="6">J4*$K$2</f>
        <v>1.1621795697539612E-2</v>
      </c>
    </row>
    <row r="5" spans="1:11" x14ac:dyDescent="0.2">
      <c r="A5" s="1" t="s">
        <v>9</v>
      </c>
      <c r="B5" s="1">
        <v>862655</v>
      </c>
      <c r="C5" s="1">
        <v>923756</v>
      </c>
      <c r="D5" s="1">
        <v>966804</v>
      </c>
      <c r="E5">
        <f t="shared" si="0"/>
        <v>862655</v>
      </c>
      <c r="F5">
        <f t="shared" si="1"/>
        <v>966804</v>
      </c>
      <c r="G5">
        <f t="shared" si="2"/>
        <v>0</v>
      </c>
      <c r="H5">
        <f t="shared" si="3"/>
        <v>0.58666909907920384</v>
      </c>
      <c r="I5">
        <f t="shared" si="4"/>
        <v>1</v>
      </c>
      <c r="J5">
        <f t="shared" si="5"/>
        <v>0.52888969969306798</v>
      </c>
      <c r="K5" s="2">
        <f t="shared" si="6"/>
        <v>1.057779399386136E-2</v>
      </c>
    </row>
    <row r="6" spans="1:11" x14ac:dyDescent="0.2">
      <c r="A6" s="1" t="s">
        <v>10</v>
      </c>
      <c r="B6" s="1">
        <v>343074</v>
      </c>
      <c r="C6" s="1">
        <v>358327</v>
      </c>
      <c r="D6" s="1">
        <v>365101</v>
      </c>
      <c r="E6">
        <f t="shared" si="0"/>
        <v>343074</v>
      </c>
      <c r="F6">
        <f t="shared" si="1"/>
        <v>365101</v>
      </c>
      <c r="G6">
        <f t="shared" si="2"/>
        <v>0</v>
      </c>
      <c r="H6">
        <f t="shared" si="3"/>
        <v>0.69246833431697463</v>
      </c>
      <c r="I6">
        <f t="shared" si="4"/>
        <v>1</v>
      </c>
      <c r="J6">
        <f t="shared" si="5"/>
        <v>0.56415611143899158</v>
      </c>
      <c r="K6" s="2">
        <f t="shared" si="6"/>
        <v>1.1283122228779831E-2</v>
      </c>
    </row>
    <row r="7" spans="1:11" x14ac:dyDescent="0.2">
      <c r="A7" s="1" t="s">
        <v>11</v>
      </c>
      <c r="B7" s="1">
        <v>3779110</v>
      </c>
      <c r="C7" s="1">
        <v>4011730</v>
      </c>
      <c r="D7" s="1">
        <v>4178098</v>
      </c>
      <c r="E7">
        <f t="shared" si="0"/>
        <v>3779110</v>
      </c>
      <c r="F7">
        <f t="shared" si="1"/>
        <v>4178098</v>
      </c>
      <c r="G7">
        <f t="shared" si="2"/>
        <v>0</v>
      </c>
      <c r="H7">
        <f t="shared" si="3"/>
        <v>0.58302505338506416</v>
      </c>
      <c r="I7">
        <f t="shared" si="4"/>
        <v>1</v>
      </c>
      <c r="J7">
        <f t="shared" si="5"/>
        <v>0.52767501779502135</v>
      </c>
      <c r="K7" s="2">
        <f t="shared" si="6"/>
        <v>1.0553500355900428E-2</v>
      </c>
    </row>
    <row r="8" spans="1:11" x14ac:dyDescent="0.2">
      <c r="A8" s="1" t="s">
        <v>12</v>
      </c>
      <c r="B8" s="1">
        <v>518895</v>
      </c>
      <c r="C8" s="1">
        <v>570268</v>
      </c>
      <c r="D8" s="1">
        <v>605432</v>
      </c>
      <c r="E8">
        <f t="shared" si="0"/>
        <v>518895</v>
      </c>
      <c r="F8">
        <f t="shared" si="1"/>
        <v>605432</v>
      </c>
      <c r="G8">
        <f t="shared" si="2"/>
        <v>0</v>
      </c>
      <c r="H8">
        <f t="shared" si="3"/>
        <v>0.59365358170493543</v>
      </c>
      <c r="I8">
        <f t="shared" si="4"/>
        <v>1</v>
      </c>
      <c r="J8">
        <f t="shared" si="5"/>
        <v>0.53121786056831188</v>
      </c>
      <c r="K8" s="2">
        <f t="shared" si="6"/>
        <v>1.0624357211366238E-2</v>
      </c>
    </row>
    <row r="9" spans="1:11" x14ac:dyDescent="0.2">
      <c r="A9" s="1" t="s">
        <v>13</v>
      </c>
      <c r="B9" s="1">
        <v>422334</v>
      </c>
      <c r="C9" s="1">
        <v>437849</v>
      </c>
      <c r="D9" s="1">
        <v>454756</v>
      </c>
      <c r="E9">
        <f t="shared" si="0"/>
        <v>422334</v>
      </c>
      <c r="F9">
        <f t="shared" si="1"/>
        <v>454756</v>
      </c>
      <c r="G9">
        <f t="shared" si="2"/>
        <v>0</v>
      </c>
      <c r="H9">
        <f t="shared" si="3"/>
        <v>0.47853309481216461</v>
      </c>
      <c r="I9">
        <f t="shared" si="4"/>
        <v>1</v>
      </c>
      <c r="J9">
        <f t="shared" si="5"/>
        <v>0.4928443649373882</v>
      </c>
      <c r="K9" s="2">
        <f t="shared" si="6"/>
        <v>9.8568872987477643E-3</v>
      </c>
    </row>
    <row r="10" spans="1:11" x14ac:dyDescent="0.2">
      <c r="A10" s="1" t="s">
        <v>14</v>
      </c>
      <c r="B10" s="1">
        <v>120496</v>
      </c>
      <c r="C10" s="1">
        <v>130206</v>
      </c>
      <c r="D10" s="1">
        <v>142870</v>
      </c>
      <c r="E10">
        <f t="shared" si="0"/>
        <v>120496</v>
      </c>
      <c r="F10">
        <f t="shared" si="1"/>
        <v>142870</v>
      </c>
      <c r="G10">
        <f t="shared" si="2"/>
        <v>0</v>
      </c>
      <c r="H10">
        <f t="shared" si="3"/>
        <v>0.43398587646375258</v>
      </c>
      <c r="I10">
        <f t="shared" si="4"/>
        <v>1</v>
      </c>
      <c r="J10">
        <f t="shared" si="5"/>
        <v>0.47799529215458419</v>
      </c>
      <c r="K10" s="2">
        <f t="shared" si="6"/>
        <v>9.5599058430916838E-3</v>
      </c>
    </row>
    <row r="11" spans="1:11" x14ac:dyDescent="0.2">
      <c r="A11" s="1" t="s">
        <v>15</v>
      </c>
      <c r="B11" s="1">
        <v>57737</v>
      </c>
      <c r="C11" s="1">
        <v>58630</v>
      </c>
      <c r="D11" s="1">
        <v>57669</v>
      </c>
      <c r="E11">
        <f t="shared" si="0"/>
        <v>57669</v>
      </c>
      <c r="F11">
        <f t="shared" si="1"/>
        <v>58630</v>
      </c>
      <c r="G11">
        <f t="shared" si="2"/>
        <v>7.0759625390218517E-2</v>
      </c>
      <c r="H11">
        <f t="shared" si="3"/>
        <v>1</v>
      </c>
      <c r="I11">
        <f t="shared" si="4"/>
        <v>0</v>
      </c>
      <c r="J11">
        <f t="shared" si="5"/>
        <v>0.35691987513007284</v>
      </c>
      <c r="K11" s="2">
        <f t="shared" si="6"/>
        <v>7.1383975026014573E-3</v>
      </c>
    </row>
    <row r="12" spans="1:11" x14ac:dyDescent="0.2">
      <c r="A12" s="1" t="s">
        <v>16</v>
      </c>
      <c r="B12" s="1">
        <v>3051538</v>
      </c>
      <c r="C12" s="1">
        <v>3247645</v>
      </c>
      <c r="D12" s="1">
        <v>3414724</v>
      </c>
      <c r="E12">
        <f t="shared" si="0"/>
        <v>3051538</v>
      </c>
      <c r="F12">
        <f t="shared" si="1"/>
        <v>3414724</v>
      </c>
      <c r="G12">
        <f t="shared" si="2"/>
        <v>0</v>
      </c>
      <c r="H12">
        <f t="shared" si="3"/>
        <v>0.53996299416827742</v>
      </c>
      <c r="I12">
        <f t="shared" si="4"/>
        <v>1</v>
      </c>
      <c r="J12">
        <f t="shared" si="5"/>
        <v>0.51332099805609255</v>
      </c>
      <c r="K12" s="2">
        <f t="shared" si="6"/>
        <v>1.0266419961121851E-2</v>
      </c>
    </row>
    <row r="13" spans="1:11" x14ac:dyDescent="0.2">
      <c r="A13" s="1" t="s">
        <v>17</v>
      </c>
      <c r="B13" s="1">
        <v>949658</v>
      </c>
      <c r="C13" s="1">
        <v>1042157</v>
      </c>
      <c r="D13" s="1">
        <v>1103132</v>
      </c>
      <c r="E13">
        <f t="shared" si="0"/>
        <v>949658</v>
      </c>
      <c r="F13">
        <f t="shared" si="1"/>
        <v>1103132</v>
      </c>
      <c r="G13">
        <f t="shared" si="2"/>
        <v>0</v>
      </c>
      <c r="H13">
        <f t="shared" si="3"/>
        <v>0.60270143477071036</v>
      </c>
      <c r="I13">
        <f t="shared" si="4"/>
        <v>1</v>
      </c>
      <c r="J13">
        <f t="shared" si="5"/>
        <v>0.53423381159023675</v>
      </c>
      <c r="K13" s="2">
        <f t="shared" si="6"/>
        <v>1.0684676231804736E-2</v>
      </c>
    </row>
    <row r="14" spans="1:11" x14ac:dyDescent="0.2">
      <c r="A14" s="1" t="s">
        <v>18</v>
      </c>
      <c r="B14" s="1">
        <v>175746</v>
      </c>
      <c r="C14" s="1">
        <v>196538</v>
      </c>
      <c r="D14" s="1">
        <v>205518</v>
      </c>
      <c r="E14">
        <f t="shared" si="0"/>
        <v>175746</v>
      </c>
      <c r="F14">
        <f t="shared" si="1"/>
        <v>205518</v>
      </c>
      <c r="G14">
        <f>(B14-E14)/(F14-E14)</f>
        <v>0</v>
      </c>
      <c r="H14">
        <f t="shared" si="3"/>
        <v>0.69837431143356177</v>
      </c>
      <c r="I14">
        <f t="shared" si="4"/>
        <v>1</v>
      </c>
      <c r="J14">
        <f t="shared" si="5"/>
        <v>0.56612477047785392</v>
      </c>
      <c r="K14" s="2">
        <f t="shared" si="6"/>
        <v>1.1322495409557079E-2</v>
      </c>
    </row>
    <row r="15" spans="1:11" x14ac:dyDescent="0.2">
      <c r="A15" s="1" t="s">
        <v>19</v>
      </c>
      <c r="B15" s="1">
        <v>181543</v>
      </c>
      <c r="C15" s="1">
        <v>208204</v>
      </c>
      <c r="D15" s="1">
        <v>220325</v>
      </c>
      <c r="E15">
        <f t="shared" si="0"/>
        <v>181543</v>
      </c>
      <c r="F15">
        <f t="shared" si="1"/>
        <v>220325</v>
      </c>
      <c r="G15">
        <f t="shared" si="2"/>
        <v>0</v>
      </c>
      <c r="H15">
        <f t="shared" si="3"/>
        <v>0.68745809911814759</v>
      </c>
      <c r="I15">
        <f t="shared" si="4"/>
        <v>1</v>
      </c>
      <c r="J15">
        <f t="shared" si="5"/>
        <v>0.56248603303938249</v>
      </c>
      <c r="K15" s="2">
        <f t="shared" si="6"/>
        <v>1.124972066078765E-2</v>
      </c>
    </row>
    <row r="16" spans="1:11" x14ac:dyDescent="0.2">
      <c r="A16" s="1" t="s">
        <v>20</v>
      </c>
      <c r="B16" s="1">
        <v>1335209</v>
      </c>
      <c r="C16" s="1">
        <v>1413202</v>
      </c>
      <c r="D16" s="1">
        <v>1473134</v>
      </c>
      <c r="E16">
        <f t="shared" si="0"/>
        <v>1335209</v>
      </c>
      <c r="F16">
        <f t="shared" si="1"/>
        <v>1473134</v>
      </c>
      <c r="G16">
        <f t="shared" si="2"/>
        <v>0</v>
      </c>
      <c r="H16">
        <f t="shared" si="3"/>
        <v>0.56547398948704009</v>
      </c>
      <c r="I16">
        <f t="shared" si="4"/>
        <v>1</v>
      </c>
      <c r="J16">
        <f t="shared" si="5"/>
        <v>0.52182466316234677</v>
      </c>
      <c r="K16" s="2">
        <f t="shared" si="6"/>
        <v>1.0436493263246936E-2</v>
      </c>
    </row>
    <row r="17" spans="1:11" x14ac:dyDescent="0.2">
      <c r="A17" s="1" t="s">
        <v>21</v>
      </c>
      <c r="B17" s="1">
        <v>695123</v>
      </c>
      <c r="C17" s="1">
        <v>738179</v>
      </c>
      <c r="D17" s="1">
        <v>788595</v>
      </c>
      <c r="E17">
        <f t="shared" si="0"/>
        <v>695123</v>
      </c>
      <c r="F17">
        <f t="shared" si="1"/>
        <v>788595</v>
      </c>
      <c r="G17">
        <f t="shared" si="2"/>
        <v>0</v>
      </c>
      <c r="H17">
        <f t="shared" si="3"/>
        <v>0.46062992125984253</v>
      </c>
      <c r="I17">
        <f t="shared" si="4"/>
        <v>1</v>
      </c>
      <c r="J17">
        <f t="shared" si="5"/>
        <v>0.48687664041994755</v>
      </c>
      <c r="K17" s="2">
        <f t="shared" si="6"/>
        <v>9.7375328083989503E-3</v>
      </c>
    </row>
    <row r="18" spans="1:11" x14ac:dyDescent="0.2">
      <c r="A18" s="1" t="s">
        <v>22</v>
      </c>
      <c r="B18" s="1">
        <v>365107</v>
      </c>
      <c r="C18" s="1">
        <v>381237</v>
      </c>
      <c r="D18" s="1">
        <v>405793</v>
      </c>
      <c r="E18">
        <f t="shared" si="0"/>
        <v>365107</v>
      </c>
      <c r="F18">
        <f t="shared" si="1"/>
        <v>405793</v>
      </c>
      <c r="G18">
        <f t="shared" si="2"/>
        <v>0</v>
      </c>
      <c r="H18">
        <f t="shared" si="3"/>
        <v>0.39645086762031168</v>
      </c>
      <c r="I18">
        <f t="shared" si="4"/>
        <v>1</v>
      </c>
      <c r="J18">
        <f t="shared" si="5"/>
        <v>0.46548362254010395</v>
      </c>
      <c r="K18" s="2">
        <f t="shared" si="6"/>
        <v>9.3096724508020794E-3</v>
      </c>
    </row>
    <row r="19" spans="1:11" x14ac:dyDescent="0.2">
      <c r="A19" s="1" t="s">
        <v>23</v>
      </c>
      <c r="B19" s="1">
        <v>307629</v>
      </c>
      <c r="C19" s="1">
        <v>329340</v>
      </c>
      <c r="D19" s="1">
        <v>342365</v>
      </c>
      <c r="E19">
        <f t="shared" si="0"/>
        <v>307629</v>
      </c>
      <c r="F19">
        <f t="shared" si="1"/>
        <v>342365</v>
      </c>
      <c r="G19">
        <f t="shared" si="2"/>
        <v>0</v>
      </c>
      <c r="H19">
        <f t="shared" si="3"/>
        <v>0.62502878857669275</v>
      </c>
      <c r="I19">
        <f t="shared" si="4"/>
        <v>1</v>
      </c>
      <c r="J19">
        <f t="shared" si="5"/>
        <v>0.54167626285889758</v>
      </c>
      <c r="K19" s="2">
        <f t="shared" si="6"/>
        <v>1.0833525257177953E-2</v>
      </c>
    </row>
    <row r="20" spans="1:11" x14ac:dyDescent="0.2">
      <c r="A20" s="1" t="s">
        <v>24</v>
      </c>
      <c r="B20" s="1">
        <v>480460</v>
      </c>
      <c r="C20" s="1">
        <v>508247</v>
      </c>
      <c r="D20" s="1">
        <v>526067</v>
      </c>
      <c r="E20">
        <f t="shared" si="0"/>
        <v>480460</v>
      </c>
      <c r="F20">
        <f t="shared" si="1"/>
        <v>526067</v>
      </c>
      <c r="G20">
        <f t="shared" si="2"/>
        <v>0</v>
      </c>
      <c r="H20">
        <f t="shared" si="3"/>
        <v>0.60927050672045957</v>
      </c>
      <c r="I20">
        <f t="shared" si="4"/>
        <v>1</v>
      </c>
      <c r="J20">
        <f t="shared" si="5"/>
        <v>0.53642350224015323</v>
      </c>
      <c r="K20" s="2">
        <f t="shared" si="6"/>
        <v>1.0728470044803064E-2</v>
      </c>
    </row>
    <row r="21" spans="1:11" x14ac:dyDescent="0.2">
      <c r="A21" s="1" t="s">
        <v>25</v>
      </c>
      <c r="B21" s="1">
        <v>472162</v>
      </c>
      <c r="C21" s="1">
        <v>501737</v>
      </c>
      <c r="D21" s="1">
        <v>519661</v>
      </c>
      <c r="E21">
        <f t="shared" si="0"/>
        <v>472162</v>
      </c>
      <c r="F21">
        <f t="shared" si="1"/>
        <v>519661</v>
      </c>
      <c r="G21">
        <f t="shared" si="2"/>
        <v>0</v>
      </c>
      <c r="H21">
        <f t="shared" si="3"/>
        <v>0.62264468725657385</v>
      </c>
      <c r="I21">
        <f t="shared" si="4"/>
        <v>1</v>
      </c>
      <c r="J21">
        <f t="shared" si="5"/>
        <v>0.54088156241885799</v>
      </c>
      <c r="K21" s="2">
        <f t="shared" si="6"/>
        <v>1.081763124837716E-2</v>
      </c>
    </row>
    <row r="22" spans="1:11" x14ac:dyDescent="0.2">
      <c r="A22" s="1" t="s">
        <v>26</v>
      </c>
      <c r="B22" s="1">
        <v>182258</v>
      </c>
      <c r="C22" s="1">
        <v>199775</v>
      </c>
      <c r="D22" s="1">
        <v>210575</v>
      </c>
      <c r="E22">
        <f t="shared" si="0"/>
        <v>182258</v>
      </c>
      <c r="F22">
        <f t="shared" si="1"/>
        <v>210575</v>
      </c>
      <c r="G22">
        <f t="shared" si="2"/>
        <v>0</v>
      </c>
      <c r="H22">
        <f t="shared" si="3"/>
        <v>0.61860366564254687</v>
      </c>
      <c r="I22">
        <f t="shared" si="4"/>
        <v>1</v>
      </c>
      <c r="J22">
        <f t="shared" si="5"/>
        <v>0.53953455521418225</v>
      </c>
      <c r="K22" s="2">
        <f t="shared" si="6"/>
        <v>1.0790691104283646E-2</v>
      </c>
    </row>
    <row r="23" spans="1:11" x14ac:dyDescent="0.2">
      <c r="A23" s="1" t="s">
        <v>27</v>
      </c>
      <c r="B23" s="1">
        <v>618737</v>
      </c>
      <c r="C23" s="1">
        <v>673257</v>
      </c>
      <c r="D23" s="1">
        <v>701656</v>
      </c>
      <c r="E23">
        <f t="shared" si="0"/>
        <v>618737</v>
      </c>
      <c r="F23">
        <f t="shared" si="1"/>
        <v>701656</v>
      </c>
      <c r="G23">
        <f t="shared" si="2"/>
        <v>0</v>
      </c>
      <c r="H23">
        <f t="shared" si="3"/>
        <v>0.65750913542131473</v>
      </c>
      <c r="I23">
        <f t="shared" si="4"/>
        <v>1</v>
      </c>
      <c r="J23">
        <f t="shared" si="5"/>
        <v>0.55250304514043824</v>
      </c>
      <c r="K23" s="2">
        <f t="shared" si="6"/>
        <v>1.1050060902808766E-2</v>
      </c>
    </row>
    <row r="24" spans="1:11" x14ac:dyDescent="0.2">
      <c r="A24" s="1" t="s">
        <v>28</v>
      </c>
      <c r="B24" s="1">
        <v>768056</v>
      </c>
      <c r="C24" s="1">
        <v>818407</v>
      </c>
      <c r="D24" s="1">
        <v>853387</v>
      </c>
      <c r="E24">
        <f t="shared" si="0"/>
        <v>768056</v>
      </c>
      <c r="F24">
        <f t="shared" si="1"/>
        <v>853387</v>
      </c>
      <c r="G24">
        <f t="shared" si="2"/>
        <v>0</v>
      </c>
      <c r="H24">
        <f t="shared" si="3"/>
        <v>0.59006691589223148</v>
      </c>
      <c r="I24">
        <f t="shared" si="4"/>
        <v>1</v>
      </c>
      <c r="J24">
        <f t="shared" si="5"/>
        <v>0.53002230529741057</v>
      </c>
      <c r="K24" s="2">
        <f t="shared" si="6"/>
        <v>1.0600446105948211E-2</v>
      </c>
    </row>
    <row r="25" spans="1:11" x14ac:dyDescent="0.2">
      <c r="A25" s="1" t="s">
        <v>29</v>
      </c>
      <c r="B25" s="1">
        <v>1138034</v>
      </c>
      <c r="C25" s="1">
        <v>1211147</v>
      </c>
      <c r="D25" s="1">
        <v>1258544</v>
      </c>
      <c r="E25">
        <f t="shared" si="0"/>
        <v>1138034</v>
      </c>
      <c r="F25">
        <f t="shared" si="1"/>
        <v>1258544</v>
      </c>
      <c r="G25">
        <f t="shared" si="2"/>
        <v>0</v>
      </c>
      <c r="H25">
        <f t="shared" si="3"/>
        <v>0.60669653970624848</v>
      </c>
      <c r="I25">
        <f t="shared" si="4"/>
        <v>1</v>
      </c>
      <c r="J25">
        <f t="shared" si="5"/>
        <v>0.53556551323541612</v>
      </c>
      <c r="K25" s="2">
        <f t="shared" si="6"/>
        <v>1.0711310264708323E-2</v>
      </c>
    </row>
    <row r="26" spans="1:11" x14ac:dyDescent="0.2">
      <c r="A26" s="1" t="s">
        <v>30</v>
      </c>
      <c r="B26" s="1">
        <v>589790</v>
      </c>
      <c r="C26" s="1">
        <v>640243</v>
      </c>
      <c r="D26" s="1">
        <v>676435</v>
      </c>
      <c r="E26">
        <f t="shared" si="0"/>
        <v>589790</v>
      </c>
      <c r="F26">
        <f t="shared" si="1"/>
        <v>676435</v>
      </c>
      <c r="G26">
        <f t="shared" si="2"/>
        <v>0</v>
      </c>
      <c r="H26">
        <f t="shared" si="3"/>
        <v>0.58229557389347342</v>
      </c>
      <c r="I26">
        <f t="shared" si="4"/>
        <v>1</v>
      </c>
      <c r="J26">
        <f t="shared" si="5"/>
        <v>0.5274318579644911</v>
      </c>
      <c r="K26" s="2">
        <f t="shared" si="6"/>
        <v>1.0548637159289822E-2</v>
      </c>
    </row>
    <row r="27" spans="1:11" x14ac:dyDescent="0.2">
      <c r="A27" s="1" t="s">
        <v>31</v>
      </c>
      <c r="B27" s="1">
        <v>314693</v>
      </c>
      <c r="C27" s="1">
        <v>326567</v>
      </c>
      <c r="D27" s="1">
        <v>343442</v>
      </c>
      <c r="E27">
        <f t="shared" si="0"/>
        <v>314693</v>
      </c>
      <c r="F27">
        <f t="shared" si="1"/>
        <v>343442</v>
      </c>
      <c r="G27">
        <f t="shared" si="2"/>
        <v>0</v>
      </c>
      <c r="H27">
        <f t="shared" si="3"/>
        <v>0.41302306167171032</v>
      </c>
      <c r="I27">
        <f t="shared" si="4"/>
        <v>1</v>
      </c>
      <c r="J27">
        <f t="shared" si="5"/>
        <v>0.47100768722390346</v>
      </c>
      <c r="K27" s="2">
        <f t="shared" si="6"/>
        <v>9.42015374447807E-3</v>
      </c>
    </row>
    <row r="28" spans="1:11" x14ac:dyDescent="0.2">
      <c r="A28" s="1" t="s">
        <v>32</v>
      </c>
      <c r="B28" s="1">
        <v>698120</v>
      </c>
      <c r="C28" s="1">
        <v>726219</v>
      </c>
      <c r="D28" s="1">
        <v>755927</v>
      </c>
      <c r="E28">
        <f t="shared" si="0"/>
        <v>698120</v>
      </c>
      <c r="F28">
        <f t="shared" si="1"/>
        <v>755927</v>
      </c>
      <c r="G28">
        <f t="shared" si="2"/>
        <v>0</v>
      </c>
      <c r="H28">
        <f t="shared" si="3"/>
        <v>0.4860830003286799</v>
      </c>
      <c r="I28">
        <f t="shared" si="4"/>
        <v>1</v>
      </c>
      <c r="J28">
        <f t="shared" si="5"/>
        <v>0.49536100010956002</v>
      </c>
      <c r="K28" s="2">
        <f t="shared" si="6"/>
        <v>9.9072200021911999E-3</v>
      </c>
    </row>
    <row r="29" spans="1:11" x14ac:dyDescent="0.2">
      <c r="A29" s="1" t="s">
        <v>33</v>
      </c>
      <c r="B29" s="1">
        <v>129519</v>
      </c>
      <c r="C29" s="1">
        <v>140317</v>
      </c>
      <c r="D29" s="1">
        <v>152197</v>
      </c>
      <c r="E29">
        <f t="shared" si="0"/>
        <v>129519</v>
      </c>
      <c r="F29">
        <f t="shared" si="1"/>
        <v>152197</v>
      </c>
      <c r="G29">
        <f t="shared" si="2"/>
        <v>0</v>
      </c>
      <c r="H29">
        <f t="shared" si="3"/>
        <v>0.47614428080077609</v>
      </c>
      <c r="I29">
        <f t="shared" si="4"/>
        <v>1</v>
      </c>
      <c r="J29">
        <f t="shared" si="5"/>
        <v>0.4920480936002587</v>
      </c>
      <c r="K29" s="2">
        <f t="shared" si="6"/>
        <v>9.8409618720051734E-3</v>
      </c>
    </row>
    <row r="30" spans="1:11" x14ac:dyDescent="0.2">
      <c r="A30" s="1" t="s">
        <v>34</v>
      </c>
      <c r="B30" s="1">
        <v>201971</v>
      </c>
      <c r="C30" s="1">
        <v>212821</v>
      </c>
      <c r="D30" s="1">
        <v>231512</v>
      </c>
      <c r="E30">
        <f t="shared" si="0"/>
        <v>201971</v>
      </c>
      <c r="F30">
        <f t="shared" si="1"/>
        <v>231512</v>
      </c>
      <c r="G30">
        <f t="shared" si="2"/>
        <v>0</v>
      </c>
      <c r="H30">
        <f t="shared" si="3"/>
        <v>0.36728614468027487</v>
      </c>
      <c r="I30">
        <f t="shared" si="4"/>
        <v>1</v>
      </c>
      <c r="J30">
        <f t="shared" si="5"/>
        <v>0.45576204822675831</v>
      </c>
      <c r="K30" s="2">
        <f t="shared" si="6"/>
        <v>9.1152409645351672E-3</v>
      </c>
    </row>
    <row r="31" spans="1:11" x14ac:dyDescent="0.2">
      <c r="A31" s="1" t="s">
        <v>35</v>
      </c>
      <c r="B31" s="1">
        <v>314282</v>
      </c>
      <c r="C31" s="1">
        <v>344294</v>
      </c>
      <c r="D31" s="1">
        <v>363641</v>
      </c>
      <c r="E31">
        <f t="shared" si="0"/>
        <v>314282</v>
      </c>
      <c r="F31">
        <f t="shared" si="1"/>
        <v>363641</v>
      </c>
      <c r="G31">
        <f t="shared" si="2"/>
        <v>0</v>
      </c>
      <c r="H31">
        <f t="shared" si="3"/>
        <v>0.60803500881298245</v>
      </c>
      <c r="I31">
        <f t="shared" si="4"/>
        <v>1</v>
      </c>
      <c r="J31">
        <f t="shared" si="5"/>
        <v>0.53601166960432745</v>
      </c>
      <c r="K31" s="2">
        <f t="shared" si="6"/>
        <v>1.072023339208655E-2</v>
      </c>
    </row>
    <row r="32" spans="1:11" x14ac:dyDescent="0.2">
      <c r="A32" s="1" t="s">
        <v>36</v>
      </c>
      <c r="B32" s="1">
        <v>161265</v>
      </c>
      <c r="C32" s="1">
        <v>178524</v>
      </c>
      <c r="D32" s="1">
        <v>189639</v>
      </c>
      <c r="E32">
        <f t="shared" si="0"/>
        <v>161265</v>
      </c>
      <c r="F32">
        <f t="shared" si="1"/>
        <v>189639</v>
      </c>
      <c r="G32">
        <f t="shared" si="2"/>
        <v>0</v>
      </c>
      <c r="H32">
        <f t="shared" si="3"/>
        <v>0.60826813279763159</v>
      </c>
      <c r="I32">
        <f t="shared" si="4"/>
        <v>1</v>
      </c>
      <c r="J32">
        <f t="shared" si="5"/>
        <v>0.53608937759921049</v>
      </c>
      <c r="K32" s="2">
        <f t="shared" si="6"/>
        <v>1.072178755198421E-2</v>
      </c>
    </row>
    <row r="33" spans="1:11" x14ac:dyDescent="0.2">
      <c r="A33" s="1" t="s">
        <v>37</v>
      </c>
      <c r="B33" s="1">
        <v>985003</v>
      </c>
      <c r="C33" s="1">
        <v>1046263</v>
      </c>
      <c r="D33" s="1">
        <v>1099814</v>
      </c>
      <c r="E33">
        <f t="shared" si="0"/>
        <v>985003</v>
      </c>
      <c r="F33">
        <f t="shared" si="1"/>
        <v>1099814</v>
      </c>
      <c r="G33">
        <f t="shared" si="2"/>
        <v>0</v>
      </c>
      <c r="H33">
        <f t="shared" si="3"/>
        <v>0.53357256708851941</v>
      </c>
      <c r="I33">
        <f t="shared" si="4"/>
        <v>1</v>
      </c>
      <c r="J33">
        <f t="shared" si="5"/>
        <v>0.51119085569617317</v>
      </c>
      <c r="K33" s="2">
        <f t="shared" si="6"/>
        <v>1.0223817113923464E-2</v>
      </c>
    </row>
    <row r="34" spans="1:11" x14ac:dyDescent="0.2">
      <c r="A34" s="1" t="s">
        <v>38</v>
      </c>
      <c r="B34" s="1">
        <v>241928</v>
      </c>
      <c r="C34" s="1">
        <v>256649</v>
      </c>
      <c r="D34" s="1">
        <v>275152</v>
      </c>
      <c r="E34">
        <f t="shared" si="0"/>
        <v>241928</v>
      </c>
      <c r="F34">
        <f t="shared" si="1"/>
        <v>275152</v>
      </c>
      <c r="G34">
        <f t="shared" si="2"/>
        <v>0</v>
      </c>
      <c r="H34">
        <f t="shared" si="3"/>
        <v>0.44308331326751743</v>
      </c>
      <c r="I34">
        <f t="shared" si="4"/>
        <v>1</v>
      </c>
      <c r="J34">
        <f t="shared" si="5"/>
        <v>0.48102777108917244</v>
      </c>
      <c r="K34" s="2">
        <f t="shared" si="6"/>
        <v>9.6205554217834496E-3</v>
      </c>
    </row>
    <row r="35" spans="1:11" x14ac:dyDescent="0.2">
      <c r="A35" s="1" t="s">
        <v>39</v>
      </c>
      <c r="B35" s="1">
        <v>2196874</v>
      </c>
      <c r="C35" s="1">
        <v>2371034</v>
      </c>
      <c r="D35" s="1">
        <v>2453964</v>
      </c>
      <c r="E35">
        <f t="shared" si="0"/>
        <v>2196874</v>
      </c>
      <c r="F35">
        <f t="shared" si="1"/>
        <v>2453964</v>
      </c>
      <c r="G35">
        <f t="shared" si="2"/>
        <v>0</v>
      </c>
      <c r="H35">
        <f t="shared" si="3"/>
        <v>0.67742813800614565</v>
      </c>
      <c r="I35">
        <f t="shared" si="4"/>
        <v>1</v>
      </c>
      <c r="J35">
        <f t="shared" si="5"/>
        <v>0.55914271266871518</v>
      </c>
      <c r="K35" s="2">
        <f t="shared" si="6"/>
        <v>1.1182854253374303E-2</v>
      </c>
    </row>
    <row r="36" spans="1:11" x14ac:dyDescent="0.2">
      <c r="A36" s="1" t="s">
        <v>40</v>
      </c>
      <c r="B36" s="1">
        <v>1121309</v>
      </c>
      <c r="C36" s="1">
        <v>1205843</v>
      </c>
      <c r="D36" s="1">
        <v>1263174</v>
      </c>
      <c r="E36">
        <f t="shared" si="0"/>
        <v>1121309</v>
      </c>
      <c r="F36">
        <f t="shared" si="1"/>
        <v>1263174</v>
      </c>
      <c r="G36">
        <f t="shared" si="2"/>
        <v>0</v>
      </c>
      <c r="H36">
        <f t="shared" si="3"/>
        <v>0.59587636132943289</v>
      </c>
      <c r="I36">
        <f t="shared" si="4"/>
        <v>1</v>
      </c>
      <c r="J36">
        <f t="shared" si="5"/>
        <v>0.53195878710981093</v>
      </c>
      <c r="K36" s="2">
        <f t="shared" si="6"/>
        <v>1.0639175742196218E-2</v>
      </c>
    </row>
    <row r="37" spans="1:11" x14ac:dyDescent="0.2">
      <c r="A37" s="1" t="s">
        <v>41</v>
      </c>
      <c r="B37" s="1">
        <v>78335</v>
      </c>
      <c r="C37" s="1">
        <v>83299</v>
      </c>
      <c r="D37" s="1">
        <v>86248</v>
      </c>
      <c r="E37">
        <f t="shared" si="0"/>
        <v>78335</v>
      </c>
      <c r="F37">
        <f t="shared" si="1"/>
        <v>86248</v>
      </c>
      <c r="G37">
        <f t="shared" si="2"/>
        <v>0</v>
      </c>
      <c r="H37">
        <f t="shared" si="3"/>
        <v>0.62732212814356125</v>
      </c>
      <c r="I37">
        <f t="shared" si="4"/>
        <v>1</v>
      </c>
      <c r="J37">
        <f t="shared" si="5"/>
        <v>0.54244070938118705</v>
      </c>
      <c r="K37" s="2">
        <f t="shared" si="6"/>
        <v>1.0848814187623741E-2</v>
      </c>
    </row>
    <row r="38" spans="1:11" x14ac:dyDescent="0.2">
      <c r="A38" s="1" t="s">
        <v>42</v>
      </c>
      <c r="B38" s="1">
        <v>1326627</v>
      </c>
      <c r="C38" s="1">
        <v>1402189</v>
      </c>
      <c r="D38" s="1">
        <v>1466724</v>
      </c>
      <c r="E38">
        <f t="shared" si="0"/>
        <v>1326627</v>
      </c>
      <c r="F38">
        <f t="shared" si="1"/>
        <v>1466724</v>
      </c>
      <c r="G38">
        <f t="shared" si="2"/>
        <v>0</v>
      </c>
      <c r="H38">
        <f t="shared" si="3"/>
        <v>0.53935487555051143</v>
      </c>
      <c r="I38">
        <f t="shared" si="4"/>
        <v>1</v>
      </c>
      <c r="J38">
        <f t="shared" si="5"/>
        <v>0.51311829185017055</v>
      </c>
      <c r="K38" s="2">
        <f t="shared" si="6"/>
        <v>1.0262365837003412E-2</v>
      </c>
    </row>
    <row r="39" spans="1:11" x14ac:dyDescent="0.2">
      <c r="A39" s="1" t="s">
        <v>43</v>
      </c>
      <c r="B39" s="1">
        <v>418332</v>
      </c>
      <c r="C39" s="1">
        <v>437186</v>
      </c>
      <c r="D39" s="1">
        <v>448601</v>
      </c>
      <c r="E39">
        <f t="shared" si="0"/>
        <v>418332</v>
      </c>
      <c r="F39">
        <f t="shared" si="1"/>
        <v>448601</v>
      </c>
      <c r="G39">
        <f t="shared" si="2"/>
        <v>0</v>
      </c>
      <c r="H39">
        <f t="shared" si="3"/>
        <v>0.62288149591991804</v>
      </c>
      <c r="I39">
        <f t="shared" si="4"/>
        <v>1</v>
      </c>
      <c r="J39">
        <f t="shared" si="5"/>
        <v>0.54096049863997264</v>
      </c>
      <c r="K39" s="2">
        <f t="shared" si="6"/>
        <v>1.0819209972799454E-2</v>
      </c>
    </row>
    <row r="40" spans="1:11" x14ac:dyDescent="0.2">
      <c r="A40" s="1" t="s">
        <v>44</v>
      </c>
      <c r="B40" s="1">
        <v>475696</v>
      </c>
      <c r="C40" s="1">
        <v>531819</v>
      </c>
      <c r="D40" s="1">
        <v>560025</v>
      </c>
      <c r="E40">
        <f t="shared" si="0"/>
        <v>475696</v>
      </c>
      <c r="F40">
        <f t="shared" si="1"/>
        <v>560025</v>
      </c>
      <c r="G40">
        <f t="shared" si="2"/>
        <v>0</v>
      </c>
      <c r="H40">
        <f t="shared" si="3"/>
        <v>0.66552431547866098</v>
      </c>
      <c r="I40">
        <f t="shared" si="4"/>
        <v>1</v>
      </c>
      <c r="J40">
        <f t="shared" si="5"/>
        <v>0.55517477182622033</v>
      </c>
      <c r="K40" s="2">
        <f t="shared" si="6"/>
        <v>1.1103495436524407E-2</v>
      </c>
    </row>
    <row r="41" spans="1:11" x14ac:dyDescent="0.2">
      <c r="A41" s="1" t="s">
        <v>45</v>
      </c>
      <c r="B41" s="1">
        <v>1583357</v>
      </c>
      <c r="C41" s="1">
        <v>1660139</v>
      </c>
      <c r="D41" s="1">
        <v>1725256</v>
      </c>
      <c r="E41">
        <f t="shared" si="0"/>
        <v>1583357</v>
      </c>
      <c r="F41">
        <f t="shared" si="1"/>
        <v>1725256</v>
      </c>
      <c r="G41">
        <f t="shared" si="2"/>
        <v>0</v>
      </c>
      <c r="H41">
        <f t="shared" si="3"/>
        <v>0.54110317902169858</v>
      </c>
      <c r="I41">
        <f t="shared" si="4"/>
        <v>1</v>
      </c>
      <c r="J41">
        <f t="shared" si="5"/>
        <v>0.51370105967389945</v>
      </c>
      <c r="K41" s="2">
        <f t="shared" si="6"/>
        <v>1.027402119347799E-2</v>
      </c>
    </row>
    <row r="42" spans="1:11" x14ac:dyDescent="0.2">
      <c r="A42" s="1" t="s">
        <v>46</v>
      </c>
      <c r="B42" s="1">
        <v>123879</v>
      </c>
      <c r="C42" s="1">
        <v>136465</v>
      </c>
      <c r="D42" s="1">
        <v>139064</v>
      </c>
      <c r="E42">
        <f t="shared" si="0"/>
        <v>123879</v>
      </c>
      <c r="F42">
        <f t="shared" si="1"/>
        <v>139064</v>
      </c>
      <c r="G42">
        <f t="shared" si="2"/>
        <v>0</v>
      </c>
      <c r="H42">
        <f t="shared" si="3"/>
        <v>0.82884425419822194</v>
      </c>
      <c r="I42">
        <f t="shared" si="4"/>
        <v>1</v>
      </c>
      <c r="J42">
        <f t="shared" si="5"/>
        <v>0.60961475139940735</v>
      </c>
      <c r="K42" s="2">
        <f t="shared" si="6"/>
        <v>1.2192295027988147E-2</v>
      </c>
    </row>
    <row r="43" spans="1:11" x14ac:dyDescent="0.2">
      <c r="A43" s="1" t="s">
        <v>47</v>
      </c>
      <c r="B43" s="1">
        <v>593857</v>
      </c>
      <c r="C43" s="1">
        <v>654526</v>
      </c>
      <c r="D43" s="1">
        <v>683874</v>
      </c>
      <c r="E43">
        <f t="shared" si="0"/>
        <v>593857</v>
      </c>
      <c r="F43">
        <f t="shared" si="1"/>
        <v>683874</v>
      </c>
      <c r="G43">
        <f t="shared" si="2"/>
        <v>0</v>
      </c>
      <c r="H43">
        <f t="shared" si="3"/>
        <v>0.67397269404668003</v>
      </c>
      <c r="I43">
        <f t="shared" si="4"/>
        <v>1</v>
      </c>
      <c r="J43">
        <f t="shared" si="5"/>
        <v>0.55799089801556001</v>
      </c>
      <c r="K43" s="2">
        <f t="shared" si="6"/>
        <v>1.1159817960311201E-2</v>
      </c>
    </row>
    <row r="44" spans="1:11" x14ac:dyDescent="0.2">
      <c r="A44" s="1" t="s">
        <v>48</v>
      </c>
      <c r="B44" s="1">
        <v>96913</v>
      </c>
      <c r="C44" s="1">
        <v>104734</v>
      </c>
      <c r="D44" s="1">
        <v>109473</v>
      </c>
      <c r="E44">
        <f t="shared" si="0"/>
        <v>96913</v>
      </c>
      <c r="F44">
        <f t="shared" si="1"/>
        <v>109473</v>
      </c>
      <c r="G44">
        <f t="shared" si="2"/>
        <v>0</v>
      </c>
      <c r="H44">
        <f t="shared" si="3"/>
        <v>0.62269108280254781</v>
      </c>
      <c r="I44">
        <f t="shared" si="4"/>
        <v>1</v>
      </c>
      <c r="J44">
        <f t="shared" si="5"/>
        <v>0.54089702760084923</v>
      </c>
      <c r="K44" s="2">
        <f t="shared" si="6"/>
        <v>1.0817940552016984E-2</v>
      </c>
    </row>
    <row r="45" spans="1:11" x14ac:dyDescent="0.2">
      <c r="A45" s="1" t="s">
        <v>49</v>
      </c>
      <c r="B45" s="1">
        <v>736173</v>
      </c>
      <c r="C45" s="1">
        <v>787239</v>
      </c>
      <c r="D45" s="1">
        <v>818409</v>
      </c>
      <c r="E45">
        <f t="shared" si="0"/>
        <v>736173</v>
      </c>
      <c r="F45">
        <f t="shared" si="1"/>
        <v>818409</v>
      </c>
      <c r="G45">
        <f t="shared" si="2"/>
        <v>0</v>
      </c>
      <c r="H45">
        <f t="shared" si="3"/>
        <v>0.62096891872172766</v>
      </c>
      <c r="I45">
        <f t="shared" si="4"/>
        <v>1</v>
      </c>
      <c r="J45">
        <f t="shared" si="5"/>
        <v>0.54032297290724252</v>
      </c>
      <c r="K45" s="2">
        <f t="shared" si="6"/>
        <v>1.0806459458144851E-2</v>
      </c>
    </row>
    <row r="46" spans="1:11" x14ac:dyDescent="0.2">
      <c r="A46" s="1" t="s">
        <v>50</v>
      </c>
      <c r="B46" s="1">
        <v>2349446</v>
      </c>
      <c r="C46" s="1">
        <v>2560885</v>
      </c>
      <c r="D46" s="1">
        <v>2661515</v>
      </c>
      <c r="E46">
        <f t="shared" si="0"/>
        <v>2349446</v>
      </c>
      <c r="F46">
        <f t="shared" si="1"/>
        <v>2661515</v>
      </c>
      <c r="G46">
        <f t="shared" si="2"/>
        <v>0</v>
      </c>
      <c r="H46">
        <f t="shared" si="3"/>
        <v>0.67753926215035776</v>
      </c>
      <c r="I46">
        <f t="shared" si="4"/>
        <v>1</v>
      </c>
      <c r="J46">
        <f t="shared" si="5"/>
        <v>0.55917975405011922</v>
      </c>
      <c r="K46" s="2">
        <f t="shared" si="6"/>
        <v>1.1183595081002385E-2</v>
      </c>
    </row>
    <row r="47" spans="1:11" x14ac:dyDescent="0.2">
      <c r="A47" s="1" t="s">
        <v>51</v>
      </c>
      <c r="B47" s="1">
        <v>228603</v>
      </c>
      <c r="C47" s="1">
        <v>253301</v>
      </c>
      <c r="D47" s="1">
        <v>267621</v>
      </c>
      <c r="E47">
        <f t="shared" si="0"/>
        <v>228603</v>
      </c>
      <c r="F47">
        <f t="shared" si="1"/>
        <v>267621</v>
      </c>
      <c r="G47">
        <f t="shared" si="2"/>
        <v>0</v>
      </c>
      <c r="H47">
        <f t="shared" si="3"/>
        <v>0.63298990209646833</v>
      </c>
      <c r="I47">
        <f t="shared" si="4"/>
        <v>1</v>
      </c>
      <c r="J47">
        <f t="shared" si="5"/>
        <v>0.54432996736548944</v>
      </c>
      <c r="K47" s="2">
        <f t="shared" si="6"/>
        <v>1.0886599347309789E-2</v>
      </c>
    </row>
    <row r="48" spans="1:11" x14ac:dyDescent="0.2">
      <c r="A48" s="1" t="s">
        <v>52</v>
      </c>
      <c r="B48" s="1">
        <v>79239</v>
      </c>
      <c r="C48" s="1">
        <v>87603</v>
      </c>
      <c r="D48" s="1">
        <v>93446</v>
      </c>
      <c r="E48">
        <f t="shared" si="0"/>
        <v>79239</v>
      </c>
      <c r="F48">
        <f t="shared" si="1"/>
        <v>93446</v>
      </c>
      <c r="G48">
        <f t="shared" si="2"/>
        <v>0</v>
      </c>
      <c r="H48">
        <f t="shared" si="3"/>
        <v>0.5887238685155205</v>
      </c>
      <c r="I48">
        <f t="shared" si="4"/>
        <v>1</v>
      </c>
      <c r="J48">
        <f t="shared" si="5"/>
        <v>0.52957462283850687</v>
      </c>
      <c r="K48" s="2">
        <f t="shared" si="6"/>
        <v>1.0591492456770138E-2</v>
      </c>
    </row>
    <row r="49" spans="1:11" x14ac:dyDescent="0.2">
      <c r="A49" s="1" t="s">
        <v>53</v>
      </c>
      <c r="B49" s="1">
        <v>871102</v>
      </c>
      <c r="C49" s="1">
        <v>937534</v>
      </c>
      <c r="D49" s="1">
        <v>993959</v>
      </c>
      <c r="E49">
        <f t="shared" si="0"/>
        <v>871102</v>
      </c>
      <c r="F49">
        <f t="shared" si="1"/>
        <v>993959</v>
      </c>
      <c r="G49">
        <f t="shared" si="2"/>
        <v>0</v>
      </c>
      <c r="H49">
        <f t="shared" si="3"/>
        <v>0.54072621014675604</v>
      </c>
      <c r="I49">
        <f t="shared" si="4"/>
        <v>1</v>
      </c>
      <c r="J49">
        <f t="shared" si="5"/>
        <v>0.51357540338225205</v>
      </c>
      <c r="K49" s="2">
        <f t="shared" si="6"/>
        <v>1.0271508067645041E-2</v>
      </c>
    </row>
    <row r="50" spans="1:11" x14ac:dyDescent="0.2">
      <c r="A50" s="1" t="s">
        <v>54</v>
      </c>
      <c r="B50" s="1">
        <v>759458</v>
      </c>
      <c r="C50" s="1">
        <v>829716</v>
      </c>
      <c r="D50" s="1">
        <v>882270</v>
      </c>
      <c r="E50">
        <f t="shared" si="0"/>
        <v>759458</v>
      </c>
      <c r="F50">
        <f t="shared" si="1"/>
        <v>882270</v>
      </c>
      <c r="G50">
        <f t="shared" si="2"/>
        <v>0</v>
      </c>
      <c r="H50">
        <f t="shared" si="3"/>
        <v>0.57207764713545906</v>
      </c>
      <c r="I50">
        <f t="shared" si="4"/>
        <v>1</v>
      </c>
      <c r="J50">
        <f t="shared" si="5"/>
        <v>0.52402588237848635</v>
      </c>
      <c r="K50" s="2">
        <f t="shared" si="6"/>
        <v>1.0480517647569727E-2</v>
      </c>
    </row>
    <row r="51" spans="1:11" x14ac:dyDescent="0.2">
      <c r="A51" s="1" t="s">
        <v>55</v>
      </c>
      <c r="B51" s="1">
        <v>237093</v>
      </c>
      <c r="C51" s="1">
        <v>248827</v>
      </c>
      <c r="D51" s="1">
        <v>256711</v>
      </c>
      <c r="E51">
        <f t="shared" si="0"/>
        <v>237093</v>
      </c>
      <c r="F51">
        <f t="shared" si="1"/>
        <v>256711</v>
      </c>
      <c r="G51">
        <f t="shared" si="2"/>
        <v>0</v>
      </c>
      <c r="H51">
        <f t="shared" si="3"/>
        <v>0.59812417167907028</v>
      </c>
      <c r="I51">
        <f t="shared" si="4"/>
        <v>1</v>
      </c>
      <c r="J51">
        <f t="shared" si="5"/>
        <v>0.53270805722635683</v>
      </c>
      <c r="K51" s="2">
        <f t="shared" si="6"/>
        <v>1.0654161144527137E-2</v>
      </c>
    </row>
    <row r="52" spans="1:11" x14ac:dyDescent="0.2">
      <c r="A52" s="1" t="s">
        <v>56</v>
      </c>
      <c r="B52" s="1">
        <v>655416</v>
      </c>
      <c r="C52" s="1">
        <v>696958</v>
      </c>
      <c r="D52" s="1">
        <v>733617</v>
      </c>
      <c r="E52">
        <f t="shared" si="0"/>
        <v>655416</v>
      </c>
      <c r="F52">
        <f t="shared" si="1"/>
        <v>733617</v>
      </c>
      <c r="G52">
        <f t="shared" si="2"/>
        <v>0</v>
      </c>
      <c r="H52">
        <f t="shared" si="3"/>
        <v>0.53122082837815376</v>
      </c>
      <c r="I52">
        <f t="shared" si="4"/>
        <v>1</v>
      </c>
      <c r="J52">
        <f t="shared" si="5"/>
        <v>0.51040694279271792</v>
      </c>
      <c r="K52" s="2">
        <f t="shared" si="6"/>
        <v>1.0208138855854358E-2</v>
      </c>
    </row>
    <row r="53" spans="1:11" x14ac:dyDescent="0.2">
      <c r="A53" s="1" t="s">
        <v>57</v>
      </c>
      <c r="B53" s="1">
        <v>61560</v>
      </c>
      <c r="C53" s="1">
        <v>66666</v>
      </c>
      <c r="D53" s="1">
        <v>68902</v>
      </c>
      <c r="E53">
        <f t="shared" si="0"/>
        <v>61560</v>
      </c>
      <c r="F53">
        <f t="shared" si="1"/>
        <v>68902</v>
      </c>
      <c r="G53">
        <f t="shared" si="2"/>
        <v>0</v>
      </c>
      <c r="H53">
        <f t="shared" si="3"/>
        <v>0.69545083083628434</v>
      </c>
      <c r="I53">
        <f t="shared" si="4"/>
        <v>1</v>
      </c>
      <c r="J53">
        <f t="shared" si="5"/>
        <v>0.56515027694542808</v>
      </c>
      <c r="K53" s="2">
        <f t="shared" si="6"/>
        <v>1.1303005538908562E-2</v>
      </c>
    </row>
    <row r="54" spans="1:11" x14ac:dyDescent="0.2">
      <c r="C54" s="5"/>
    </row>
  </sheetData>
  <mergeCells count="1">
    <mergeCell ref="A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BFA9-C04E-C14B-B378-0D1DB10E2DA4}">
  <dimension ref="A1:K54"/>
  <sheetViews>
    <sheetView topLeftCell="A2" zoomScale="110" zoomScaleNormal="110" workbookViewId="0">
      <selection activeCell="G28" sqref="G28"/>
    </sheetView>
  </sheetViews>
  <sheetFormatPr baseColWidth="10" defaultRowHeight="16" x14ac:dyDescent="0.2"/>
  <cols>
    <col min="1" max="1" width="15.83203125" bestFit="1" customWidth="1"/>
    <col min="5" max="5" width="9.83203125" bestFit="1" customWidth="1"/>
    <col min="6" max="6" width="10.1640625" bestFit="1" customWidth="1"/>
    <col min="7" max="9" width="17" bestFit="1" customWidth="1"/>
    <col min="10" max="10" width="22" bestFit="1" customWidth="1"/>
    <col min="11" max="11" width="10.83203125" style="2"/>
  </cols>
  <sheetData>
    <row r="1" spans="1:11" ht="24" x14ac:dyDescent="0.3">
      <c r="A1" s="12" t="s">
        <v>69</v>
      </c>
      <c r="B1" s="12"/>
      <c r="C1" s="12"/>
      <c r="D1" s="12"/>
      <c r="E1" s="12"/>
      <c r="F1" s="12"/>
      <c r="G1" s="12"/>
      <c r="H1" s="12"/>
      <c r="I1" s="12"/>
      <c r="J1" s="12"/>
      <c r="K1" s="2" t="s">
        <v>60</v>
      </c>
    </row>
    <row r="2" spans="1:11" x14ac:dyDescent="0.2">
      <c r="A2" t="s">
        <v>0</v>
      </c>
      <c r="B2">
        <v>2020</v>
      </c>
      <c r="C2">
        <v>2021</v>
      </c>
      <c r="D2">
        <v>2022</v>
      </c>
      <c r="E2" t="s">
        <v>1</v>
      </c>
      <c r="F2" t="s">
        <v>2</v>
      </c>
      <c r="G2" t="s">
        <v>3</v>
      </c>
      <c r="H2" t="s">
        <v>5</v>
      </c>
      <c r="I2" t="s">
        <v>4</v>
      </c>
      <c r="J2" t="s">
        <v>6</v>
      </c>
      <c r="K2" s="2">
        <v>0.01</v>
      </c>
    </row>
    <row r="3" spans="1:11" x14ac:dyDescent="0.2">
      <c r="A3" s="1" t="s">
        <v>7</v>
      </c>
      <c r="B3" s="1">
        <v>13867</v>
      </c>
      <c r="C3" s="1">
        <v>57112</v>
      </c>
      <c r="D3" s="1">
        <v>58280</v>
      </c>
      <c r="E3">
        <f>MIN(B3:D3)</f>
        <v>13867</v>
      </c>
      <c r="F3">
        <f>MAX(B3:D3)</f>
        <v>58280</v>
      </c>
      <c r="G3">
        <f>(B3-E3)/(F3-E3)</f>
        <v>0</v>
      </c>
      <c r="H3">
        <f>(C3-E3)/(F3-E3)</f>
        <v>0.97370139373606823</v>
      </c>
      <c r="I3">
        <f>(D3-E3)/(F3-E3)</f>
        <v>1</v>
      </c>
      <c r="J3">
        <f>(G3+H3+I3)/3</f>
        <v>0.65790046457868945</v>
      </c>
      <c r="K3" s="2">
        <f>J3*$K$2</f>
        <v>6.5790046457868947E-3</v>
      </c>
    </row>
    <row r="4" spans="1:11" x14ac:dyDescent="0.2">
      <c r="A4" s="1" t="s">
        <v>8</v>
      </c>
      <c r="B4" s="1">
        <v>2406</v>
      </c>
      <c r="C4" s="1">
        <v>9461</v>
      </c>
      <c r="D4" s="1">
        <v>9488</v>
      </c>
      <c r="E4">
        <f t="shared" ref="E4:E53" si="0">MIN(B4:D4)</f>
        <v>2406</v>
      </c>
      <c r="F4">
        <f t="shared" ref="F4:F53" si="1">MAX(B4:D4)</f>
        <v>9488</v>
      </c>
      <c r="G4">
        <f t="shared" ref="G4:G53" si="2">(B4-E4)/(F4-E4)</f>
        <v>0</v>
      </c>
      <c r="H4">
        <f t="shared" ref="H4:H53" si="3">(C4-E4)/(F4-E4)</f>
        <v>0.99618751765038127</v>
      </c>
      <c r="I4">
        <f t="shared" ref="I4:I53" si="4">(D4-E4)/(F4-E4)</f>
        <v>1</v>
      </c>
      <c r="J4">
        <f t="shared" ref="J4:J53" si="5">(G4+H4+I4)/3</f>
        <v>0.66539583921679368</v>
      </c>
      <c r="K4" s="2">
        <f t="shared" ref="K4:K53" si="6">J4*$K$2</f>
        <v>6.6539583921679368E-3</v>
      </c>
    </row>
    <row r="5" spans="1:11" x14ac:dyDescent="0.2">
      <c r="A5" s="1" t="s">
        <v>9</v>
      </c>
      <c r="B5" s="1">
        <v>18110</v>
      </c>
      <c r="C5" s="1">
        <v>75384</v>
      </c>
      <c r="D5" s="1">
        <v>78763</v>
      </c>
      <c r="E5">
        <f t="shared" si="0"/>
        <v>18110</v>
      </c>
      <c r="F5">
        <f t="shared" si="1"/>
        <v>78763</v>
      </c>
      <c r="G5">
        <f t="shared" si="2"/>
        <v>0</v>
      </c>
      <c r="H5">
        <f t="shared" si="3"/>
        <v>0.94428964766788126</v>
      </c>
      <c r="I5">
        <f t="shared" si="4"/>
        <v>1</v>
      </c>
      <c r="J5">
        <f t="shared" si="5"/>
        <v>0.64809654922262705</v>
      </c>
      <c r="K5" s="2">
        <f t="shared" si="6"/>
        <v>6.480965492226271E-3</v>
      </c>
    </row>
    <row r="6" spans="1:11" x14ac:dyDescent="0.2">
      <c r="A6" s="1" t="s">
        <v>10</v>
      </c>
      <c r="B6" s="1">
        <v>8508</v>
      </c>
      <c r="C6" s="1">
        <v>35115</v>
      </c>
      <c r="D6" s="1">
        <v>36251</v>
      </c>
      <c r="E6">
        <f t="shared" si="0"/>
        <v>8508</v>
      </c>
      <c r="F6">
        <f t="shared" si="1"/>
        <v>36251</v>
      </c>
      <c r="G6">
        <f t="shared" si="2"/>
        <v>0</v>
      </c>
      <c r="H6">
        <f t="shared" si="3"/>
        <v>0.95905273402299684</v>
      </c>
      <c r="I6">
        <f t="shared" si="4"/>
        <v>1</v>
      </c>
      <c r="J6">
        <f t="shared" si="5"/>
        <v>0.65301757800766558</v>
      </c>
      <c r="K6" s="2">
        <f t="shared" si="6"/>
        <v>6.5301757800766561E-3</v>
      </c>
    </row>
    <row r="7" spans="1:11" x14ac:dyDescent="0.2">
      <c r="A7" s="1" t="s">
        <v>11</v>
      </c>
      <c r="B7" s="1">
        <v>103123</v>
      </c>
      <c r="C7" s="1">
        <v>412194</v>
      </c>
      <c r="D7" s="1">
        <v>424652</v>
      </c>
      <c r="E7">
        <f t="shared" si="0"/>
        <v>103123</v>
      </c>
      <c r="F7">
        <f t="shared" si="1"/>
        <v>424652</v>
      </c>
      <c r="G7">
        <f t="shared" si="2"/>
        <v>0</v>
      </c>
      <c r="H7">
        <f t="shared" si="3"/>
        <v>0.96125388378653243</v>
      </c>
      <c r="I7">
        <f t="shared" si="4"/>
        <v>1</v>
      </c>
      <c r="J7">
        <f t="shared" si="5"/>
        <v>0.65375129459551085</v>
      </c>
      <c r="K7" s="2">
        <f t="shared" si="6"/>
        <v>6.5375129459551082E-3</v>
      </c>
    </row>
    <row r="8" spans="1:11" x14ac:dyDescent="0.2">
      <c r="A8" s="1" t="s">
        <v>12</v>
      </c>
      <c r="B8" s="1">
        <v>15589</v>
      </c>
      <c r="C8" s="1">
        <v>62064</v>
      </c>
      <c r="D8" s="1">
        <v>63086</v>
      </c>
      <c r="E8">
        <f t="shared" si="0"/>
        <v>15589</v>
      </c>
      <c r="F8">
        <f t="shared" si="1"/>
        <v>63086</v>
      </c>
      <c r="G8">
        <f t="shared" si="2"/>
        <v>0</v>
      </c>
      <c r="H8">
        <f t="shared" si="3"/>
        <v>0.97848285154851888</v>
      </c>
      <c r="I8">
        <f t="shared" si="4"/>
        <v>1</v>
      </c>
      <c r="J8">
        <f t="shared" si="5"/>
        <v>0.65949428384950626</v>
      </c>
      <c r="K8" s="2">
        <f t="shared" si="6"/>
        <v>6.5949428384950628E-3</v>
      </c>
    </row>
    <row r="9" spans="1:11" x14ac:dyDescent="0.2">
      <c r="A9" s="1" t="s">
        <v>13</v>
      </c>
      <c r="B9" s="1">
        <v>8465</v>
      </c>
      <c r="C9" s="1">
        <v>33896</v>
      </c>
      <c r="D9" s="1">
        <v>35818</v>
      </c>
      <c r="E9">
        <f t="shared" si="0"/>
        <v>8465</v>
      </c>
      <c r="F9">
        <f t="shared" si="1"/>
        <v>35818</v>
      </c>
      <c r="G9">
        <f t="shared" si="2"/>
        <v>0</v>
      </c>
      <c r="H9">
        <f t="shared" si="3"/>
        <v>0.92973348444411952</v>
      </c>
      <c r="I9">
        <f t="shared" si="4"/>
        <v>1</v>
      </c>
      <c r="J9">
        <f t="shared" si="5"/>
        <v>0.64324449481470658</v>
      </c>
      <c r="K9" s="2">
        <f t="shared" si="6"/>
        <v>6.4324449481470659E-3</v>
      </c>
    </row>
    <row r="10" spans="1:11" x14ac:dyDescent="0.2">
      <c r="A10" s="1" t="s">
        <v>14</v>
      </c>
      <c r="B10" s="1">
        <v>2579</v>
      </c>
      <c r="C10" s="1">
        <v>10220</v>
      </c>
      <c r="D10" s="1">
        <v>10744</v>
      </c>
      <c r="E10">
        <f t="shared" si="0"/>
        <v>2579</v>
      </c>
      <c r="F10">
        <f t="shared" si="1"/>
        <v>10744</v>
      </c>
      <c r="G10">
        <f t="shared" si="2"/>
        <v>0</v>
      </c>
      <c r="H10">
        <f t="shared" si="3"/>
        <v>0.93582363747703612</v>
      </c>
      <c r="I10">
        <f t="shared" si="4"/>
        <v>1</v>
      </c>
      <c r="J10">
        <f t="shared" si="5"/>
        <v>0.64527454582567867</v>
      </c>
      <c r="K10" s="2">
        <f t="shared" si="6"/>
        <v>6.4527454582567869E-3</v>
      </c>
    </row>
    <row r="11" spans="1:11" x14ac:dyDescent="0.2">
      <c r="A11" s="1" t="s">
        <v>15</v>
      </c>
      <c r="B11" s="1">
        <v>2187</v>
      </c>
      <c r="C11" s="1">
        <v>8304</v>
      </c>
      <c r="D11" s="1">
        <v>8096</v>
      </c>
      <c r="E11">
        <f t="shared" si="0"/>
        <v>2187</v>
      </c>
      <c r="F11">
        <f t="shared" si="1"/>
        <v>8304</v>
      </c>
      <c r="G11">
        <f t="shared" si="2"/>
        <v>0</v>
      </c>
      <c r="H11">
        <f t="shared" si="3"/>
        <v>1</v>
      </c>
      <c r="I11">
        <f t="shared" si="4"/>
        <v>0.96599640346575122</v>
      </c>
      <c r="J11">
        <f t="shared" si="5"/>
        <v>0.65533213448858374</v>
      </c>
      <c r="K11" s="2">
        <f t="shared" si="6"/>
        <v>6.5533213448858377E-3</v>
      </c>
    </row>
    <row r="12" spans="1:11" x14ac:dyDescent="0.2">
      <c r="A12" s="1" t="s">
        <v>16</v>
      </c>
      <c r="B12" s="1">
        <v>50292</v>
      </c>
      <c r="C12" s="1">
        <v>207964</v>
      </c>
      <c r="D12" s="1">
        <v>220578</v>
      </c>
      <c r="E12">
        <f t="shared" si="0"/>
        <v>50292</v>
      </c>
      <c r="F12">
        <f t="shared" si="1"/>
        <v>220578</v>
      </c>
      <c r="G12">
        <f t="shared" si="2"/>
        <v>0</v>
      </c>
      <c r="H12">
        <f t="shared" si="3"/>
        <v>0.92592462093184402</v>
      </c>
      <c r="I12">
        <f t="shared" si="4"/>
        <v>1</v>
      </c>
      <c r="J12">
        <f t="shared" si="5"/>
        <v>0.64197487364394801</v>
      </c>
      <c r="K12" s="2">
        <f t="shared" si="6"/>
        <v>6.41974873643948E-3</v>
      </c>
    </row>
    <row r="13" spans="1:11" x14ac:dyDescent="0.2">
      <c r="A13" s="1" t="s">
        <v>17</v>
      </c>
      <c r="B13" s="1">
        <v>29842</v>
      </c>
      <c r="C13" s="1">
        <v>121391</v>
      </c>
      <c r="D13" s="1">
        <v>125538</v>
      </c>
      <c r="E13">
        <f t="shared" si="0"/>
        <v>29842</v>
      </c>
      <c r="F13">
        <f t="shared" si="1"/>
        <v>125538</v>
      </c>
      <c r="G13">
        <f t="shared" si="2"/>
        <v>0</v>
      </c>
      <c r="H13">
        <f t="shared" si="3"/>
        <v>0.95666485537535528</v>
      </c>
      <c r="I13">
        <f t="shared" si="4"/>
        <v>1</v>
      </c>
      <c r="J13">
        <f t="shared" si="5"/>
        <v>0.65222161845845184</v>
      </c>
      <c r="K13" s="2">
        <f t="shared" si="6"/>
        <v>6.5222161845845186E-3</v>
      </c>
    </row>
    <row r="14" spans="1:11" x14ac:dyDescent="0.2">
      <c r="A14" s="1" t="s">
        <v>18</v>
      </c>
      <c r="B14" s="1">
        <v>3835</v>
      </c>
      <c r="C14" s="1">
        <v>15518</v>
      </c>
      <c r="D14" s="1">
        <v>15788</v>
      </c>
      <c r="E14">
        <f t="shared" si="0"/>
        <v>3835</v>
      </c>
      <c r="F14">
        <f t="shared" si="1"/>
        <v>15788</v>
      </c>
      <c r="G14">
        <f>(B14-E14)/(F14-E14)</f>
        <v>0</v>
      </c>
      <c r="H14">
        <f t="shared" si="3"/>
        <v>0.97741152848657242</v>
      </c>
      <c r="I14">
        <f t="shared" si="4"/>
        <v>1</v>
      </c>
      <c r="J14">
        <f t="shared" si="5"/>
        <v>0.65913717616219081</v>
      </c>
      <c r="K14" s="2">
        <f t="shared" si="6"/>
        <v>6.5913717616219083E-3</v>
      </c>
    </row>
    <row r="15" spans="1:11" x14ac:dyDescent="0.2">
      <c r="A15" s="1" t="s">
        <v>19</v>
      </c>
      <c r="B15" s="1">
        <v>5467</v>
      </c>
      <c r="C15" s="1">
        <v>21872</v>
      </c>
      <c r="D15" s="1">
        <v>22524</v>
      </c>
      <c r="E15">
        <f t="shared" si="0"/>
        <v>5467</v>
      </c>
      <c r="F15">
        <f t="shared" si="1"/>
        <v>22524</v>
      </c>
      <c r="G15">
        <f t="shared" si="2"/>
        <v>0</v>
      </c>
      <c r="H15">
        <f t="shared" si="3"/>
        <v>0.96177522424810924</v>
      </c>
      <c r="I15">
        <f t="shared" si="4"/>
        <v>1</v>
      </c>
      <c r="J15">
        <f t="shared" si="5"/>
        <v>0.65392507474936978</v>
      </c>
      <c r="K15" s="2">
        <f t="shared" si="6"/>
        <v>6.5392507474936979E-3</v>
      </c>
    </row>
    <row r="16" spans="1:11" x14ac:dyDescent="0.2">
      <c r="A16" s="1" t="s">
        <v>20</v>
      </c>
      <c r="B16" s="1">
        <v>33454</v>
      </c>
      <c r="C16" s="1">
        <v>131658</v>
      </c>
      <c r="D16" s="1">
        <v>131491</v>
      </c>
      <c r="E16">
        <f t="shared" si="0"/>
        <v>33454</v>
      </c>
      <c r="F16">
        <f t="shared" si="1"/>
        <v>131658</v>
      </c>
      <c r="G16">
        <f t="shared" si="2"/>
        <v>0</v>
      </c>
      <c r="H16">
        <f t="shared" si="3"/>
        <v>1</v>
      </c>
      <c r="I16">
        <f t="shared" si="4"/>
        <v>0.9982994582705389</v>
      </c>
      <c r="J16">
        <f t="shared" si="5"/>
        <v>0.66609981942351293</v>
      </c>
      <c r="K16" s="2">
        <f t="shared" si="6"/>
        <v>6.6609981942351293E-3</v>
      </c>
    </row>
    <row r="17" spans="1:11" x14ac:dyDescent="0.2">
      <c r="A17" s="1" t="s">
        <v>21</v>
      </c>
      <c r="B17" s="1">
        <v>19443</v>
      </c>
      <c r="C17" s="1">
        <v>77543</v>
      </c>
      <c r="D17" s="1">
        <v>80214</v>
      </c>
      <c r="E17">
        <f t="shared" si="0"/>
        <v>19443</v>
      </c>
      <c r="F17">
        <f t="shared" si="1"/>
        <v>80214</v>
      </c>
      <c r="G17">
        <f t="shared" si="2"/>
        <v>0</v>
      </c>
      <c r="H17">
        <f t="shared" si="3"/>
        <v>0.95604811505487819</v>
      </c>
      <c r="I17">
        <f t="shared" si="4"/>
        <v>1</v>
      </c>
      <c r="J17">
        <f t="shared" si="5"/>
        <v>0.65201603835162603</v>
      </c>
      <c r="K17" s="2">
        <f t="shared" si="6"/>
        <v>6.5201603835162601E-3</v>
      </c>
    </row>
    <row r="18" spans="1:11" x14ac:dyDescent="0.2">
      <c r="A18" s="1" t="s">
        <v>22</v>
      </c>
      <c r="B18" s="1">
        <v>9103</v>
      </c>
      <c r="C18" s="1">
        <v>36021</v>
      </c>
      <c r="D18" s="1">
        <v>36928</v>
      </c>
      <c r="E18">
        <f t="shared" si="0"/>
        <v>9103</v>
      </c>
      <c r="F18">
        <f t="shared" si="1"/>
        <v>36928</v>
      </c>
      <c r="G18">
        <f t="shared" si="2"/>
        <v>0</v>
      </c>
      <c r="H18">
        <f t="shared" si="3"/>
        <v>0.96740341419586706</v>
      </c>
      <c r="I18">
        <f t="shared" si="4"/>
        <v>1</v>
      </c>
      <c r="J18">
        <f t="shared" si="5"/>
        <v>0.65580113806528895</v>
      </c>
      <c r="K18" s="2">
        <f t="shared" si="6"/>
        <v>6.5580113806528893E-3</v>
      </c>
    </row>
    <row r="19" spans="1:11" x14ac:dyDescent="0.2">
      <c r="A19" s="1" t="s">
        <v>23</v>
      </c>
      <c r="B19" s="1">
        <v>8510</v>
      </c>
      <c r="C19" s="1">
        <v>34281</v>
      </c>
      <c r="D19" s="1">
        <v>34968</v>
      </c>
      <c r="E19">
        <f t="shared" si="0"/>
        <v>8510</v>
      </c>
      <c r="F19">
        <f t="shared" si="1"/>
        <v>34968</v>
      </c>
      <c r="G19">
        <f t="shared" si="2"/>
        <v>0</v>
      </c>
      <c r="H19">
        <f t="shared" si="3"/>
        <v>0.97403431854259581</v>
      </c>
      <c r="I19">
        <f t="shared" si="4"/>
        <v>1</v>
      </c>
      <c r="J19">
        <f t="shared" si="5"/>
        <v>0.6580114395141986</v>
      </c>
      <c r="K19" s="2">
        <f t="shared" si="6"/>
        <v>6.5801143951419866E-3</v>
      </c>
    </row>
    <row r="20" spans="1:11" x14ac:dyDescent="0.2">
      <c r="A20" s="1" t="s">
        <v>24</v>
      </c>
      <c r="B20" s="1">
        <v>12580</v>
      </c>
      <c r="C20" s="1">
        <v>51453</v>
      </c>
      <c r="D20" s="1">
        <v>52496</v>
      </c>
      <c r="E20">
        <f t="shared" si="0"/>
        <v>12580</v>
      </c>
      <c r="F20">
        <f t="shared" si="1"/>
        <v>52496</v>
      </c>
      <c r="G20">
        <f t="shared" si="2"/>
        <v>0</v>
      </c>
      <c r="H20">
        <f t="shared" si="3"/>
        <v>0.9738701272672613</v>
      </c>
      <c r="I20">
        <f t="shared" si="4"/>
        <v>1</v>
      </c>
      <c r="J20">
        <f t="shared" si="5"/>
        <v>0.6579567090890871</v>
      </c>
      <c r="K20" s="2">
        <f t="shared" si="6"/>
        <v>6.5795670908908709E-3</v>
      </c>
    </row>
    <row r="21" spans="1:11" x14ac:dyDescent="0.2">
      <c r="A21" s="1" t="s">
        <v>25</v>
      </c>
      <c r="B21" s="1">
        <v>13555</v>
      </c>
      <c r="C21" s="1">
        <v>57123</v>
      </c>
      <c r="D21" s="1">
        <v>57152</v>
      </c>
      <c r="E21">
        <f t="shared" si="0"/>
        <v>13555</v>
      </c>
      <c r="F21">
        <f t="shared" si="1"/>
        <v>57152</v>
      </c>
      <c r="G21">
        <f t="shared" si="2"/>
        <v>0</v>
      </c>
      <c r="H21">
        <f t="shared" si="3"/>
        <v>0.99933481661582224</v>
      </c>
      <c r="I21">
        <f t="shared" si="4"/>
        <v>1</v>
      </c>
      <c r="J21">
        <f t="shared" si="5"/>
        <v>0.66644493887194078</v>
      </c>
      <c r="K21" s="2">
        <f t="shared" si="6"/>
        <v>6.6644493887194076E-3</v>
      </c>
    </row>
    <row r="22" spans="1:11" x14ac:dyDescent="0.2">
      <c r="A22" s="1" t="s">
        <v>26</v>
      </c>
      <c r="B22" s="1">
        <v>2997</v>
      </c>
      <c r="C22" s="1">
        <v>11580</v>
      </c>
      <c r="D22" s="1">
        <v>12030</v>
      </c>
      <c r="E22">
        <f t="shared" si="0"/>
        <v>2997</v>
      </c>
      <c r="F22">
        <f t="shared" si="1"/>
        <v>12030</v>
      </c>
      <c r="G22">
        <f t="shared" si="2"/>
        <v>0</v>
      </c>
      <c r="H22">
        <f t="shared" si="3"/>
        <v>0.95018266356692127</v>
      </c>
      <c r="I22">
        <f t="shared" si="4"/>
        <v>1</v>
      </c>
      <c r="J22">
        <f t="shared" si="5"/>
        <v>0.65006088785564042</v>
      </c>
      <c r="K22" s="2">
        <f t="shared" si="6"/>
        <v>6.5006088785564044E-3</v>
      </c>
    </row>
    <row r="23" spans="1:11" x14ac:dyDescent="0.2">
      <c r="A23" s="1" t="s">
        <v>27</v>
      </c>
      <c r="B23" s="1">
        <v>17156</v>
      </c>
      <c r="C23" s="1">
        <v>67441</v>
      </c>
      <c r="D23" s="1">
        <v>69130</v>
      </c>
      <c r="E23">
        <f t="shared" si="0"/>
        <v>17156</v>
      </c>
      <c r="F23">
        <f t="shared" si="1"/>
        <v>69130</v>
      </c>
      <c r="G23">
        <f t="shared" si="2"/>
        <v>0</v>
      </c>
      <c r="H23">
        <f t="shared" si="3"/>
        <v>0.96750298226036091</v>
      </c>
      <c r="I23">
        <f t="shared" si="4"/>
        <v>1</v>
      </c>
      <c r="J23">
        <f t="shared" si="5"/>
        <v>0.65583432742012027</v>
      </c>
      <c r="K23" s="2">
        <f t="shared" si="6"/>
        <v>6.5583432742012029E-3</v>
      </c>
    </row>
    <row r="24" spans="1:11" x14ac:dyDescent="0.2">
      <c r="A24" s="1" t="s">
        <v>28</v>
      </c>
      <c r="B24" s="1">
        <v>17112</v>
      </c>
      <c r="C24" s="1">
        <v>66541</v>
      </c>
      <c r="D24" s="1">
        <v>70019</v>
      </c>
      <c r="E24">
        <f t="shared" si="0"/>
        <v>17112</v>
      </c>
      <c r="F24">
        <f t="shared" si="1"/>
        <v>70019</v>
      </c>
      <c r="G24">
        <f t="shared" si="2"/>
        <v>0</v>
      </c>
      <c r="H24">
        <f t="shared" si="3"/>
        <v>0.93426200691779915</v>
      </c>
      <c r="I24">
        <f t="shared" si="4"/>
        <v>1</v>
      </c>
      <c r="J24">
        <f t="shared" si="5"/>
        <v>0.64475400230593305</v>
      </c>
      <c r="K24" s="2">
        <f t="shared" si="6"/>
        <v>6.4475400230593304E-3</v>
      </c>
    </row>
    <row r="25" spans="1:11" x14ac:dyDescent="0.2">
      <c r="A25" s="1" t="s">
        <v>29</v>
      </c>
      <c r="B25" s="1">
        <v>26586</v>
      </c>
      <c r="C25" s="1">
        <v>102739</v>
      </c>
      <c r="D25" s="1">
        <v>105157</v>
      </c>
      <c r="E25">
        <f t="shared" si="0"/>
        <v>26586</v>
      </c>
      <c r="F25">
        <f t="shared" si="1"/>
        <v>105157</v>
      </c>
      <c r="G25">
        <f t="shared" si="2"/>
        <v>0</v>
      </c>
      <c r="H25">
        <f t="shared" si="3"/>
        <v>0.96922528668338193</v>
      </c>
      <c r="I25">
        <f t="shared" si="4"/>
        <v>1</v>
      </c>
      <c r="J25">
        <f t="shared" si="5"/>
        <v>0.6564084288944606</v>
      </c>
      <c r="K25" s="2">
        <f t="shared" si="6"/>
        <v>6.5640842889446065E-3</v>
      </c>
    </row>
    <row r="26" spans="1:11" x14ac:dyDescent="0.2">
      <c r="A26" s="1" t="s">
        <v>30</v>
      </c>
      <c r="B26" s="1">
        <v>16461</v>
      </c>
      <c r="C26" s="1">
        <v>63068</v>
      </c>
      <c r="D26" s="1">
        <v>64821</v>
      </c>
      <c r="E26">
        <f t="shared" si="0"/>
        <v>16461</v>
      </c>
      <c r="F26">
        <f t="shared" si="1"/>
        <v>64821</v>
      </c>
      <c r="G26">
        <f t="shared" si="2"/>
        <v>0</v>
      </c>
      <c r="H26">
        <f t="shared" si="3"/>
        <v>0.9637510339123242</v>
      </c>
      <c r="I26">
        <f t="shared" si="4"/>
        <v>1</v>
      </c>
      <c r="J26">
        <f t="shared" si="5"/>
        <v>0.65458367797077477</v>
      </c>
      <c r="K26" s="2">
        <f t="shared" si="6"/>
        <v>6.5458367797077482E-3</v>
      </c>
    </row>
    <row r="27" spans="1:11" x14ac:dyDescent="0.2">
      <c r="A27" s="1" t="s">
        <v>31</v>
      </c>
      <c r="B27" s="1">
        <v>8503</v>
      </c>
      <c r="C27" s="1">
        <v>34972</v>
      </c>
      <c r="D27" s="1">
        <v>35060</v>
      </c>
      <c r="E27">
        <f t="shared" si="0"/>
        <v>8503</v>
      </c>
      <c r="F27">
        <f t="shared" si="1"/>
        <v>35060</v>
      </c>
      <c r="G27">
        <f t="shared" si="2"/>
        <v>0</v>
      </c>
      <c r="H27">
        <f t="shared" si="3"/>
        <v>0.99668637270776061</v>
      </c>
      <c r="I27">
        <f t="shared" si="4"/>
        <v>1</v>
      </c>
      <c r="J27">
        <f t="shared" si="5"/>
        <v>0.6655621242359202</v>
      </c>
      <c r="K27" s="2">
        <f t="shared" si="6"/>
        <v>6.6556212423592026E-3</v>
      </c>
    </row>
    <row r="28" spans="1:11" x14ac:dyDescent="0.2">
      <c r="A28" s="1" t="s">
        <v>32</v>
      </c>
      <c r="B28" s="1">
        <v>17238</v>
      </c>
      <c r="C28" s="1">
        <v>68778</v>
      </c>
      <c r="D28" s="1">
        <v>69255</v>
      </c>
      <c r="E28">
        <f t="shared" si="0"/>
        <v>17238</v>
      </c>
      <c r="F28">
        <f t="shared" si="1"/>
        <v>69255</v>
      </c>
      <c r="G28">
        <f t="shared" si="2"/>
        <v>0</v>
      </c>
      <c r="H28">
        <f t="shared" si="3"/>
        <v>0.99082992098736955</v>
      </c>
      <c r="I28">
        <f t="shared" si="4"/>
        <v>1</v>
      </c>
      <c r="J28">
        <f t="shared" si="5"/>
        <v>0.66360997366245655</v>
      </c>
      <c r="K28" s="2">
        <f t="shared" si="6"/>
        <v>6.6360997366245655E-3</v>
      </c>
    </row>
    <row r="29" spans="1:11" x14ac:dyDescent="0.2">
      <c r="A29" s="1" t="s">
        <v>33</v>
      </c>
      <c r="B29" s="1">
        <v>2812</v>
      </c>
      <c r="C29" s="1">
        <v>10806</v>
      </c>
      <c r="D29" s="1">
        <v>11173</v>
      </c>
      <c r="E29">
        <f t="shared" si="0"/>
        <v>2812</v>
      </c>
      <c r="F29">
        <f t="shared" si="1"/>
        <v>11173</v>
      </c>
      <c r="G29">
        <f t="shared" si="2"/>
        <v>0</v>
      </c>
      <c r="H29">
        <f t="shared" si="3"/>
        <v>0.95610572897978707</v>
      </c>
      <c r="I29">
        <f t="shared" si="4"/>
        <v>1</v>
      </c>
      <c r="J29">
        <f t="shared" si="5"/>
        <v>0.65203524299326243</v>
      </c>
      <c r="K29" s="2">
        <f t="shared" si="6"/>
        <v>6.5203524299326243E-3</v>
      </c>
    </row>
    <row r="30" spans="1:11" x14ac:dyDescent="0.2">
      <c r="A30" s="1" t="s">
        <v>34</v>
      </c>
      <c r="B30" s="1">
        <v>6046</v>
      </c>
      <c r="C30" s="1">
        <v>24260</v>
      </c>
      <c r="D30" s="1">
        <v>24376</v>
      </c>
      <c r="E30">
        <f t="shared" si="0"/>
        <v>6046</v>
      </c>
      <c r="F30">
        <f t="shared" si="1"/>
        <v>24376</v>
      </c>
      <c r="G30">
        <f t="shared" si="2"/>
        <v>0</v>
      </c>
      <c r="H30">
        <f t="shared" si="3"/>
        <v>0.99367157665030004</v>
      </c>
      <c r="I30">
        <f t="shared" si="4"/>
        <v>1</v>
      </c>
      <c r="J30">
        <f t="shared" si="5"/>
        <v>0.66455719221676668</v>
      </c>
      <c r="K30" s="2">
        <f t="shared" si="6"/>
        <v>6.6455719221676672E-3</v>
      </c>
    </row>
    <row r="31" spans="1:11" x14ac:dyDescent="0.2">
      <c r="A31" s="1" t="s">
        <v>35</v>
      </c>
      <c r="B31" s="1">
        <v>8166</v>
      </c>
      <c r="C31" s="1">
        <v>33289</v>
      </c>
      <c r="D31" s="1">
        <v>33784</v>
      </c>
      <c r="E31">
        <f t="shared" si="0"/>
        <v>8166</v>
      </c>
      <c r="F31">
        <f t="shared" si="1"/>
        <v>33784</v>
      </c>
      <c r="G31">
        <f t="shared" si="2"/>
        <v>0</v>
      </c>
      <c r="H31">
        <f t="shared" si="3"/>
        <v>0.98067764852837847</v>
      </c>
      <c r="I31">
        <f t="shared" si="4"/>
        <v>1</v>
      </c>
      <c r="J31">
        <f t="shared" si="5"/>
        <v>0.66022588284279282</v>
      </c>
      <c r="K31" s="2">
        <f t="shared" si="6"/>
        <v>6.6022588284279284E-3</v>
      </c>
    </row>
    <row r="32" spans="1:11" x14ac:dyDescent="0.2">
      <c r="A32" s="1" t="s">
        <v>36</v>
      </c>
      <c r="B32" s="1">
        <v>2994</v>
      </c>
      <c r="C32" s="1">
        <v>12107</v>
      </c>
      <c r="D32" s="1">
        <v>12670</v>
      </c>
      <c r="E32">
        <f t="shared" si="0"/>
        <v>2994</v>
      </c>
      <c r="F32">
        <f t="shared" si="1"/>
        <v>12670</v>
      </c>
      <c r="G32">
        <f t="shared" si="2"/>
        <v>0</v>
      </c>
      <c r="H32">
        <f t="shared" si="3"/>
        <v>0.94181479950392721</v>
      </c>
      <c r="I32">
        <f t="shared" si="4"/>
        <v>1</v>
      </c>
      <c r="J32">
        <f t="shared" si="5"/>
        <v>0.64727159983464244</v>
      </c>
      <c r="K32" s="2">
        <f t="shared" si="6"/>
        <v>6.4727159983464242E-3</v>
      </c>
    </row>
    <row r="33" spans="1:11" x14ac:dyDescent="0.2">
      <c r="A33" s="1" t="s">
        <v>37</v>
      </c>
      <c r="B33" s="1">
        <v>24719</v>
      </c>
      <c r="C33" s="1">
        <v>97795</v>
      </c>
      <c r="D33" s="1">
        <v>102555</v>
      </c>
      <c r="E33">
        <f t="shared" si="0"/>
        <v>24719</v>
      </c>
      <c r="F33">
        <f t="shared" si="1"/>
        <v>102555</v>
      </c>
      <c r="G33">
        <f t="shared" si="2"/>
        <v>0</v>
      </c>
      <c r="H33">
        <f t="shared" si="3"/>
        <v>0.93884577830309879</v>
      </c>
      <c r="I33">
        <f t="shared" si="4"/>
        <v>1</v>
      </c>
      <c r="J33">
        <f t="shared" si="5"/>
        <v>0.64628192610103297</v>
      </c>
      <c r="K33" s="2">
        <f t="shared" si="6"/>
        <v>6.4628192610103295E-3</v>
      </c>
    </row>
    <row r="34" spans="1:11" x14ac:dyDescent="0.2">
      <c r="A34" s="1" t="s">
        <v>38</v>
      </c>
      <c r="B34" s="1">
        <v>5328</v>
      </c>
      <c r="C34" s="1">
        <v>21322</v>
      </c>
      <c r="D34" s="1">
        <v>20955</v>
      </c>
      <c r="E34">
        <f t="shared" si="0"/>
        <v>5328</v>
      </c>
      <c r="F34">
        <f t="shared" si="1"/>
        <v>21322</v>
      </c>
      <c r="G34">
        <f t="shared" si="2"/>
        <v>0</v>
      </c>
      <c r="H34">
        <f t="shared" si="3"/>
        <v>1</v>
      </c>
      <c r="I34">
        <f t="shared" si="4"/>
        <v>0.97705389521070396</v>
      </c>
      <c r="J34">
        <f t="shared" si="5"/>
        <v>0.65901796507023469</v>
      </c>
      <c r="K34" s="2">
        <f t="shared" si="6"/>
        <v>6.5901796507023469E-3</v>
      </c>
    </row>
    <row r="35" spans="1:11" x14ac:dyDescent="0.2">
      <c r="A35" s="1" t="s">
        <v>39</v>
      </c>
      <c r="B35" s="1">
        <v>53083</v>
      </c>
      <c r="C35" s="1">
        <v>205802</v>
      </c>
      <c r="D35" s="1">
        <v>212145</v>
      </c>
      <c r="E35">
        <f t="shared" si="0"/>
        <v>53083</v>
      </c>
      <c r="F35">
        <f t="shared" si="1"/>
        <v>212145</v>
      </c>
      <c r="G35">
        <f t="shared" si="2"/>
        <v>0</v>
      </c>
      <c r="H35">
        <f t="shared" si="3"/>
        <v>0.96012246796846512</v>
      </c>
      <c r="I35">
        <f t="shared" si="4"/>
        <v>1</v>
      </c>
      <c r="J35">
        <f t="shared" si="5"/>
        <v>0.65337415598948834</v>
      </c>
      <c r="K35" s="2">
        <f t="shared" si="6"/>
        <v>6.5337415598948831E-3</v>
      </c>
    </row>
    <row r="36" spans="1:11" x14ac:dyDescent="0.2">
      <c r="A36" s="1" t="s">
        <v>40</v>
      </c>
      <c r="B36" s="1">
        <v>28675</v>
      </c>
      <c r="C36" s="1">
        <v>116827</v>
      </c>
      <c r="D36" s="1">
        <v>122179</v>
      </c>
      <c r="E36">
        <f t="shared" si="0"/>
        <v>28675</v>
      </c>
      <c r="F36">
        <f t="shared" si="1"/>
        <v>122179</v>
      </c>
      <c r="G36">
        <f t="shared" si="2"/>
        <v>0</v>
      </c>
      <c r="H36">
        <f t="shared" si="3"/>
        <v>0.94276180698151946</v>
      </c>
      <c r="I36">
        <f t="shared" si="4"/>
        <v>1</v>
      </c>
      <c r="J36">
        <f t="shared" si="5"/>
        <v>0.64758726899383978</v>
      </c>
      <c r="K36" s="2">
        <f t="shared" si="6"/>
        <v>6.4758726899383978E-3</v>
      </c>
    </row>
    <row r="37" spans="1:11" x14ac:dyDescent="0.2">
      <c r="A37" s="1" t="s">
        <v>41</v>
      </c>
      <c r="B37" s="1">
        <v>2563</v>
      </c>
      <c r="C37" s="1">
        <v>10058</v>
      </c>
      <c r="D37" s="1">
        <v>10164</v>
      </c>
      <c r="E37">
        <f t="shared" si="0"/>
        <v>2563</v>
      </c>
      <c r="F37">
        <f t="shared" si="1"/>
        <v>10164</v>
      </c>
      <c r="G37">
        <f t="shared" si="2"/>
        <v>0</v>
      </c>
      <c r="H37">
        <f t="shared" si="3"/>
        <v>0.98605446651756345</v>
      </c>
      <c r="I37">
        <f t="shared" si="4"/>
        <v>1</v>
      </c>
      <c r="J37">
        <f t="shared" si="5"/>
        <v>0.66201815550585452</v>
      </c>
      <c r="K37" s="2">
        <f t="shared" si="6"/>
        <v>6.6201815550585453E-3</v>
      </c>
    </row>
    <row r="38" spans="1:11" x14ac:dyDescent="0.2">
      <c r="A38" s="1" t="s">
        <v>42</v>
      </c>
      <c r="B38" s="1">
        <v>32341</v>
      </c>
      <c r="C38" s="1">
        <v>128220</v>
      </c>
      <c r="D38" s="1">
        <v>129529</v>
      </c>
      <c r="E38">
        <f t="shared" si="0"/>
        <v>32341</v>
      </c>
      <c r="F38">
        <f t="shared" si="1"/>
        <v>129529</v>
      </c>
      <c r="G38">
        <f t="shared" si="2"/>
        <v>0</v>
      </c>
      <c r="H38">
        <f t="shared" si="3"/>
        <v>0.98653125900316907</v>
      </c>
      <c r="I38">
        <f t="shared" si="4"/>
        <v>1</v>
      </c>
      <c r="J38">
        <f t="shared" si="5"/>
        <v>0.66217708633438965</v>
      </c>
      <c r="K38" s="2">
        <f t="shared" si="6"/>
        <v>6.6217708633438963E-3</v>
      </c>
    </row>
    <row r="39" spans="1:11" x14ac:dyDescent="0.2">
      <c r="A39" s="1" t="s">
        <v>43</v>
      </c>
      <c r="B39" s="1">
        <v>11579</v>
      </c>
      <c r="C39" s="1">
        <v>47369</v>
      </c>
      <c r="D39" s="1">
        <v>48107</v>
      </c>
      <c r="E39">
        <f t="shared" si="0"/>
        <v>11579</v>
      </c>
      <c r="F39">
        <f t="shared" si="1"/>
        <v>48107</v>
      </c>
      <c r="G39">
        <f t="shared" si="2"/>
        <v>0</v>
      </c>
      <c r="H39">
        <f t="shared" si="3"/>
        <v>0.97979632063074906</v>
      </c>
      <c r="I39">
        <f t="shared" si="4"/>
        <v>1</v>
      </c>
      <c r="J39">
        <f t="shared" si="5"/>
        <v>0.65993210687691628</v>
      </c>
      <c r="K39" s="2">
        <f t="shared" si="6"/>
        <v>6.5993210687691631E-3</v>
      </c>
    </row>
    <row r="40" spans="1:11" x14ac:dyDescent="0.2">
      <c r="A40" s="1" t="s">
        <v>44</v>
      </c>
      <c r="B40" s="1">
        <v>10280</v>
      </c>
      <c r="C40" s="1">
        <v>39736</v>
      </c>
      <c r="D40" s="1">
        <v>41143</v>
      </c>
      <c r="E40">
        <f t="shared" si="0"/>
        <v>10280</v>
      </c>
      <c r="F40">
        <f t="shared" si="1"/>
        <v>41143</v>
      </c>
      <c r="G40">
        <f t="shared" si="2"/>
        <v>0</v>
      </c>
      <c r="H40">
        <f t="shared" si="3"/>
        <v>0.95441143116352911</v>
      </c>
      <c r="I40">
        <f t="shared" si="4"/>
        <v>1</v>
      </c>
      <c r="J40">
        <f t="shared" si="5"/>
        <v>0.65147047705450978</v>
      </c>
      <c r="K40" s="2">
        <f t="shared" si="6"/>
        <v>6.5147047705450978E-3</v>
      </c>
    </row>
    <row r="41" spans="1:11" x14ac:dyDescent="0.2">
      <c r="A41" s="1" t="s">
        <v>45</v>
      </c>
      <c r="B41" s="1">
        <v>32901</v>
      </c>
      <c r="C41" s="1">
        <v>129979</v>
      </c>
      <c r="D41" s="1">
        <v>132099</v>
      </c>
      <c r="E41">
        <f t="shared" si="0"/>
        <v>32901</v>
      </c>
      <c r="F41">
        <f t="shared" si="1"/>
        <v>132099</v>
      </c>
      <c r="G41">
        <f t="shared" si="2"/>
        <v>0</v>
      </c>
      <c r="H41">
        <f t="shared" si="3"/>
        <v>0.97862860138309238</v>
      </c>
      <c r="I41">
        <f t="shared" si="4"/>
        <v>1</v>
      </c>
      <c r="J41">
        <f t="shared" si="5"/>
        <v>0.65954286712769739</v>
      </c>
      <c r="K41" s="2">
        <f t="shared" si="6"/>
        <v>6.5954286712769736E-3</v>
      </c>
    </row>
    <row r="42" spans="1:11" x14ac:dyDescent="0.2">
      <c r="A42" s="1" t="s">
        <v>46</v>
      </c>
      <c r="B42" s="1">
        <v>2546</v>
      </c>
      <c r="C42" s="1">
        <v>10013</v>
      </c>
      <c r="D42" s="1">
        <v>10544</v>
      </c>
      <c r="E42">
        <f t="shared" si="0"/>
        <v>2546</v>
      </c>
      <c r="F42">
        <f t="shared" si="1"/>
        <v>10544</v>
      </c>
      <c r="G42">
        <f t="shared" si="2"/>
        <v>0</v>
      </c>
      <c r="H42">
        <f t="shared" si="3"/>
        <v>0.93360840210052509</v>
      </c>
      <c r="I42">
        <f t="shared" si="4"/>
        <v>1</v>
      </c>
      <c r="J42">
        <f t="shared" si="5"/>
        <v>0.6445361340335084</v>
      </c>
      <c r="K42" s="2">
        <f t="shared" si="6"/>
        <v>6.445361340335084E-3</v>
      </c>
    </row>
    <row r="43" spans="1:11" x14ac:dyDescent="0.2">
      <c r="A43" s="1" t="s">
        <v>47</v>
      </c>
      <c r="B43" s="1">
        <v>13492</v>
      </c>
      <c r="C43" s="1">
        <v>55591</v>
      </c>
      <c r="D43" s="1">
        <v>57071</v>
      </c>
      <c r="E43">
        <f t="shared" si="0"/>
        <v>13492</v>
      </c>
      <c r="F43">
        <f t="shared" si="1"/>
        <v>57071</v>
      </c>
      <c r="G43">
        <f t="shared" si="2"/>
        <v>0</v>
      </c>
      <c r="H43">
        <f t="shared" si="3"/>
        <v>0.96603868835907203</v>
      </c>
      <c r="I43">
        <f t="shared" si="4"/>
        <v>1</v>
      </c>
      <c r="J43">
        <f t="shared" si="5"/>
        <v>0.65534622945302401</v>
      </c>
      <c r="K43" s="2">
        <f t="shared" si="6"/>
        <v>6.55346229453024E-3</v>
      </c>
    </row>
    <row r="44" spans="1:11" x14ac:dyDescent="0.2">
      <c r="A44" s="1" t="s">
        <v>48</v>
      </c>
      <c r="B44" s="1">
        <v>2832</v>
      </c>
      <c r="C44" s="1">
        <v>11067</v>
      </c>
      <c r="D44" s="1">
        <v>11392</v>
      </c>
      <c r="E44">
        <f t="shared" si="0"/>
        <v>2832</v>
      </c>
      <c r="F44">
        <f t="shared" si="1"/>
        <v>11392</v>
      </c>
      <c r="G44">
        <f t="shared" si="2"/>
        <v>0</v>
      </c>
      <c r="H44">
        <f t="shared" si="3"/>
        <v>0.96203271028037385</v>
      </c>
      <c r="I44">
        <f t="shared" si="4"/>
        <v>1</v>
      </c>
      <c r="J44">
        <f t="shared" si="5"/>
        <v>0.65401090342679125</v>
      </c>
      <c r="K44" s="2">
        <f t="shared" si="6"/>
        <v>6.5401090342679128E-3</v>
      </c>
    </row>
    <row r="45" spans="1:11" x14ac:dyDescent="0.2">
      <c r="A45" s="1" t="s">
        <v>49</v>
      </c>
      <c r="B45" s="1">
        <v>19250</v>
      </c>
      <c r="C45" s="1">
        <v>79271</v>
      </c>
      <c r="D45" s="1">
        <v>81970</v>
      </c>
      <c r="E45">
        <f t="shared" si="0"/>
        <v>19250</v>
      </c>
      <c r="F45">
        <f t="shared" si="1"/>
        <v>81970</v>
      </c>
      <c r="G45">
        <f t="shared" si="2"/>
        <v>0</v>
      </c>
      <c r="H45">
        <f t="shared" si="3"/>
        <v>0.95696747448979591</v>
      </c>
      <c r="I45">
        <f t="shared" si="4"/>
        <v>1</v>
      </c>
      <c r="J45">
        <f t="shared" si="5"/>
        <v>0.65232249149659871</v>
      </c>
      <c r="K45" s="2">
        <f t="shared" si="6"/>
        <v>6.5232249149659869E-3</v>
      </c>
    </row>
    <row r="46" spans="1:11" x14ac:dyDescent="0.2">
      <c r="A46" s="1" t="s">
        <v>50</v>
      </c>
      <c r="B46" s="1">
        <v>88265</v>
      </c>
      <c r="C46" s="1">
        <v>363960</v>
      </c>
      <c r="D46" s="1">
        <v>379412</v>
      </c>
      <c r="E46">
        <f t="shared" si="0"/>
        <v>88265</v>
      </c>
      <c r="F46">
        <f t="shared" si="1"/>
        <v>379412</v>
      </c>
      <c r="G46">
        <f t="shared" si="2"/>
        <v>0</v>
      </c>
      <c r="H46">
        <f t="shared" si="3"/>
        <v>0.94692715363716606</v>
      </c>
      <c r="I46">
        <f t="shared" si="4"/>
        <v>1</v>
      </c>
      <c r="J46">
        <f t="shared" si="5"/>
        <v>0.64897571787905539</v>
      </c>
      <c r="K46" s="2">
        <f t="shared" si="6"/>
        <v>6.4897571787905541E-3</v>
      </c>
    </row>
    <row r="47" spans="1:11" x14ac:dyDescent="0.2">
      <c r="A47" s="1" t="s">
        <v>51</v>
      </c>
      <c r="B47" s="1">
        <v>11862</v>
      </c>
      <c r="C47" s="1">
        <v>45745</v>
      </c>
      <c r="D47" s="1">
        <v>46912</v>
      </c>
      <c r="E47">
        <f t="shared" si="0"/>
        <v>11862</v>
      </c>
      <c r="F47">
        <f t="shared" si="1"/>
        <v>46912</v>
      </c>
      <c r="G47">
        <f t="shared" si="2"/>
        <v>0</v>
      </c>
      <c r="H47">
        <f t="shared" si="3"/>
        <v>0.96670470756062765</v>
      </c>
      <c r="I47">
        <f t="shared" si="4"/>
        <v>1</v>
      </c>
      <c r="J47">
        <f t="shared" si="5"/>
        <v>0.65556823585354251</v>
      </c>
      <c r="K47" s="2">
        <f t="shared" si="6"/>
        <v>6.5556823585354255E-3</v>
      </c>
    </row>
    <row r="48" spans="1:11" x14ac:dyDescent="0.2">
      <c r="A48" s="1" t="s">
        <v>52</v>
      </c>
      <c r="B48" s="1">
        <v>1303</v>
      </c>
      <c r="C48" s="1">
        <v>5069</v>
      </c>
      <c r="D48" s="1">
        <v>5342</v>
      </c>
      <c r="E48">
        <f t="shared" si="0"/>
        <v>1303</v>
      </c>
      <c r="F48">
        <f t="shared" si="1"/>
        <v>5342</v>
      </c>
      <c r="G48">
        <f t="shared" si="2"/>
        <v>0</v>
      </c>
      <c r="H48">
        <f t="shared" si="3"/>
        <v>0.93240901213171579</v>
      </c>
      <c r="I48">
        <f t="shared" si="4"/>
        <v>1</v>
      </c>
      <c r="J48">
        <f t="shared" si="5"/>
        <v>0.64413633737723863</v>
      </c>
      <c r="K48" s="2">
        <f t="shared" si="6"/>
        <v>6.4413633737723866E-3</v>
      </c>
    </row>
    <row r="49" spans="1:11" x14ac:dyDescent="0.2">
      <c r="A49" s="1" t="s">
        <v>53</v>
      </c>
      <c r="B49" s="1">
        <v>23580</v>
      </c>
      <c r="C49" s="1">
        <v>94523</v>
      </c>
      <c r="D49" s="1">
        <v>96748</v>
      </c>
      <c r="E49">
        <f t="shared" si="0"/>
        <v>23580</v>
      </c>
      <c r="F49">
        <f t="shared" si="1"/>
        <v>96748</v>
      </c>
      <c r="G49">
        <f t="shared" si="2"/>
        <v>0</v>
      </c>
      <c r="H49">
        <f t="shared" si="3"/>
        <v>0.96959053137983819</v>
      </c>
      <c r="I49">
        <f t="shared" si="4"/>
        <v>1</v>
      </c>
      <c r="J49">
        <f t="shared" si="5"/>
        <v>0.65653017712661266</v>
      </c>
      <c r="K49" s="2">
        <f t="shared" si="6"/>
        <v>6.5653017712661264E-3</v>
      </c>
    </row>
    <row r="50" spans="1:11" x14ac:dyDescent="0.2">
      <c r="A50" s="1" t="s">
        <v>54</v>
      </c>
      <c r="B50" s="1">
        <v>21104</v>
      </c>
      <c r="C50" s="1">
        <v>82466</v>
      </c>
      <c r="D50" s="1">
        <v>84270</v>
      </c>
      <c r="E50">
        <f t="shared" si="0"/>
        <v>21104</v>
      </c>
      <c r="F50">
        <f t="shared" si="1"/>
        <v>84270</v>
      </c>
      <c r="G50">
        <f t="shared" si="2"/>
        <v>0</v>
      </c>
      <c r="H50">
        <f t="shared" si="3"/>
        <v>0.97144033182408263</v>
      </c>
      <c r="I50">
        <f t="shared" si="4"/>
        <v>1</v>
      </c>
      <c r="J50">
        <f t="shared" si="5"/>
        <v>0.65714677727469428</v>
      </c>
      <c r="K50" s="2">
        <f t="shared" si="6"/>
        <v>6.5714677727469429E-3</v>
      </c>
    </row>
    <row r="51" spans="1:11" x14ac:dyDescent="0.2">
      <c r="A51" s="1" t="s">
        <v>55</v>
      </c>
      <c r="B51" s="1">
        <v>4296</v>
      </c>
      <c r="C51" s="1">
        <v>17304</v>
      </c>
      <c r="D51" s="1">
        <v>17484</v>
      </c>
      <c r="E51">
        <f t="shared" si="0"/>
        <v>4296</v>
      </c>
      <c r="F51">
        <f t="shared" si="1"/>
        <v>17484</v>
      </c>
      <c r="G51">
        <f t="shared" si="2"/>
        <v>0</v>
      </c>
      <c r="H51">
        <f t="shared" si="3"/>
        <v>0.986351228389445</v>
      </c>
      <c r="I51">
        <f t="shared" si="4"/>
        <v>1</v>
      </c>
      <c r="J51">
        <f t="shared" si="5"/>
        <v>0.66211707612981507</v>
      </c>
      <c r="K51" s="2">
        <f t="shared" si="6"/>
        <v>6.6211707612981513E-3</v>
      </c>
    </row>
    <row r="52" spans="1:11" x14ac:dyDescent="0.2">
      <c r="A52" s="1" t="s">
        <v>56</v>
      </c>
      <c r="B52" s="1">
        <v>15554</v>
      </c>
      <c r="C52" s="1">
        <v>60007</v>
      </c>
      <c r="D52" s="1">
        <v>61639</v>
      </c>
      <c r="E52">
        <f t="shared" si="0"/>
        <v>15554</v>
      </c>
      <c r="F52">
        <f t="shared" si="1"/>
        <v>61639</v>
      </c>
      <c r="G52">
        <f t="shared" si="2"/>
        <v>0</v>
      </c>
      <c r="H52">
        <f t="shared" si="3"/>
        <v>0.96458717587067377</v>
      </c>
      <c r="I52">
        <f t="shared" si="4"/>
        <v>1</v>
      </c>
      <c r="J52">
        <f t="shared" si="5"/>
        <v>0.65486239195689133</v>
      </c>
      <c r="K52" s="2">
        <f t="shared" si="6"/>
        <v>6.5486239195689131E-3</v>
      </c>
    </row>
    <row r="53" spans="1:11" x14ac:dyDescent="0.2">
      <c r="A53" s="1" t="s">
        <v>57</v>
      </c>
      <c r="B53" s="1">
        <v>1584</v>
      </c>
      <c r="C53" s="1">
        <v>6157</v>
      </c>
      <c r="D53" s="1">
        <v>6189</v>
      </c>
      <c r="E53">
        <f t="shared" si="0"/>
        <v>1584</v>
      </c>
      <c r="F53">
        <f t="shared" si="1"/>
        <v>6189</v>
      </c>
      <c r="G53">
        <f t="shared" si="2"/>
        <v>0</v>
      </c>
      <c r="H53">
        <f t="shared" si="3"/>
        <v>0.99305103148751361</v>
      </c>
      <c r="I53">
        <f t="shared" si="4"/>
        <v>1</v>
      </c>
      <c r="J53">
        <f t="shared" si="5"/>
        <v>0.66435034382917124</v>
      </c>
      <c r="K53" s="2">
        <f t="shared" si="6"/>
        <v>6.6435034382917122E-3</v>
      </c>
    </row>
    <row r="54" spans="1:11" x14ac:dyDescent="0.2">
      <c r="C54" s="5"/>
    </row>
  </sheetData>
  <mergeCells count="1">
    <mergeCell ref="A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B0E8-BA95-CF4C-8C40-5EC4D8AE9E39}">
  <dimension ref="A1:K54"/>
  <sheetViews>
    <sheetView topLeftCell="C1" zoomScale="110" zoomScaleNormal="110" workbookViewId="0">
      <selection activeCell="K3" sqref="K3"/>
    </sheetView>
  </sheetViews>
  <sheetFormatPr baseColWidth="10" defaultRowHeight="16" x14ac:dyDescent="0.2"/>
  <cols>
    <col min="1" max="1" width="15.83203125" bestFit="1" customWidth="1"/>
    <col min="5" max="5" width="9.83203125" bestFit="1" customWidth="1"/>
    <col min="6" max="6" width="10.1640625" bestFit="1" customWidth="1"/>
    <col min="7" max="9" width="17" bestFit="1" customWidth="1"/>
    <col min="10" max="10" width="22" bestFit="1" customWidth="1"/>
    <col min="11" max="11" width="10.83203125" style="2"/>
  </cols>
  <sheetData>
    <row r="1" spans="1:11" ht="24" x14ac:dyDescent="0.3">
      <c r="A1" s="12" t="s">
        <v>70</v>
      </c>
      <c r="B1" s="12"/>
      <c r="C1" s="12"/>
      <c r="D1" s="12"/>
      <c r="E1" s="12"/>
      <c r="F1" s="12"/>
      <c r="G1" s="12"/>
      <c r="H1" s="12"/>
      <c r="I1" s="12"/>
      <c r="J1" s="12"/>
      <c r="K1" s="2" t="s">
        <v>60</v>
      </c>
    </row>
    <row r="2" spans="1:11" x14ac:dyDescent="0.2">
      <c r="A2" t="s">
        <v>0</v>
      </c>
      <c r="B2">
        <v>2020</v>
      </c>
      <c r="C2">
        <v>2021</v>
      </c>
      <c r="D2">
        <v>2022</v>
      </c>
      <c r="E2" t="s">
        <v>1</v>
      </c>
      <c r="F2" t="s">
        <v>2</v>
      </c>
      <c r="G2" t="s">
        <v>3</v>
      </c>
      <c r="H2" t="s">
        <v>5</v>
      </c>
      <c r="I2" t="s">
        <v>4</v>
      </c>
      <c r="J2" t="s">
        <v>6</v>
      </c>
      <c r="K2" s="2">
        <v>0.01</v>
      </c>
    </row>
    <row r="3" spans="1:11" x14ac:dyDescent="0.2">
      <c r="A3" s="1" t="s">
        <v>7</v>
      </c>
      <c r="B3" s="1">
        <v>15165</v>
      </c>
      <c r="C3" s="1">
        <v>69056</v>
      </c>
      <c r="D3" s="1">
        <v>66870</v>
      </c>
      <c r="E3">
        <f>MIN(B3:D3)</f>
        <v>15165</v>
      </c>
      <c r="F3">
        <f>MAX(B3:D3)</f>
        <v>69056</v>
      </c>
      <c r="G3">
        <f>(B3-E3)/(F3-E3)</f>
        <v>0</v>
      </c>
      <c r="H3">
        <f>(C3-E3)/(F3-E3)</f>
        <v>1</v>
      </c>
      <c r="I3">
        <f>(D3-E3)/(F3-E3)</f>
        <v>0.95943664062644973</v>
      </c>
      <c r="J3">
        <f>(G3+H3+I3)/3</f>
        <v>0.65314554687548332</v>
      </c>
      <c r="K3" s="2">
        <f>J3*$K$2</f>
        <v>6.5314554687548329E-3</v>
      </c>
    </row>
    <row r="4" spans="1:11" x14ac:dyDescent="0.2">
      <c r="A4" s="1" t="s">
        <v>8</v>
      </c>
      <c r="B4" s="1">
        <v>1163</v>
      </c>
      <c r="C4" s="1">
        <v>5364</v>
      </c>
      <c r="D4" s="1">
        <v>6396</v>
      </c>
      <c r="E4">
        <f t="shared" ref="E4:E53" si="0">MIN(B4:D4)</f>
        <v>1163</v>
      </c>
      <c r="F4">
        <f t="shared" ref="F4:F53" si="1">MAX(B4:D4)</f>
        <v>6396</v>
      </c>
      <c r="G4">
        <f t="shared" ref="G4:G53" si="2">(B4-E4)/(F4-E4)</f>
        <v>0</v>
      </c>
      <c r="H4">
        <f t="shared" ref="H4:H53" si="3">(C4-E4)/(F4-E4)</f>
        <v>0.80278998662335177</v>
      </c>
      <c r="I4">
        <f t="shared" ref="I4:I53" si="4">(D4-E4)/(F4-E4)</f>
        <v>1</v>
      </c>
      <c r="J4">
        <f t="shared" ref="J4:J53" si="5">(G4+H4+I4)/3</f>
        <v>0.60092999554111726</v>
      </c>
      <c r="K4" s="2">
        <f t="shared" ref="K4:K53" si="6">J4*$K$2</f>
        <v>6.009299955411173E-3</v>
      </c>
    </row>
    <row r="5" spans="1:11" x14ac:dyDescent="0.2">
      <c r="A5" s="1" t="s">
        <v>9</v>
      </c>
      <c r="B5" s="1">
        <v>18030</v>
      </c>
      <c r="C5" s="1">
        <v>80430</v>
      </c>
      <c r="D5" s="1">
        <v>79329</v>
      </c>
      <c r="E5">
        <f t="shared" si="0"/>
        <v>18030</v>
      </c>
      <c r="F5">
        <f t="shared" si="1"/>
        <v>80430</v>
      </c>
      <c r="G5">
        <f t="shared" si="2"/>
        <v>0</v>
      </c>
      <c r="H5">
        <f t="shared" si="3"/>
        <v>1</v>
      </c>
      <c r="I5">
        <f t="shared" si="4"/>
        <v>0.98235576923076928</v>
      </c>
      <c r="J5">
        <f t="shared" si="5"/>
        <v>0.66078525641025643</v>
      </c>
      <c r="K5" s="2">
        <f t="shared" si="6"/>
        <v>6.6078525641025641E-3</v>
      </c>
    </row>
    <row r="6" spans="1:11" x14ac:dyDescent="0.2">
      <c r="A6" s="1" t="s">
        <v>10</v>
      </c>
      <c r="B6" s="1">
        <v>8493</v>
      </c>
      <c r="C6" s="1">
        <v>40174</v>
      </c>
      <c r="D6" s="1">
        <v>40187</v>
      </c>
      <c r="E6">
        <f t="shared" si="0"/>
        <v>8493</v>
      </c>
      <c r="F6">
        <f t="shared" si="1"/>
        <v>40187</v>
      </c>
      <c r="G6">
        <f t="shared" si="2"/>
        <v>0</v>
      </c>
      <c r="H6">
        <f t="shared" si="3"/>
        <v>0.9995898277276456</v>
      </c>
      <c r="I6">
        <f t="shared" si="4"/>
        <v>1</v>
      </c>
      <c r="J6">
        <f t="shared" si="5"/>
        <v>0.66652994257588183</v>
      </c>
      <c r="K6" s="2">
        <f t="shared" si="6"/>
        <v>6.6652994257588184E-3</v>
      </c>
    </row>
    <row r="7" spans="1:11" x14ac:dyDescent="0.2">
      <c r="A7" s="1" t="s">
        <v>11</v>
      </c>
      <c r="B7" s="1">
        <v>74463</v>
      </c>
      <c r="C7" s="1">
        <v>345550</v>
      </c>
      <c r="D7" s="1">
        <v>318497</v>
      </c>
      <c r="E7">
        <f t="shared" si="0"/>
        <v>74463</v>
      </c>
      <c r="F7">
        <f t="shared" si="1"/>
        <v>345550</v>
      </c>
      <c r="G7">
        <f t="shared" si="2"/>
        <v>0</v>
      </c>
      <c r="H7">
        <f t="shared" si="3"/>
        <v>1</v>
      </c>
      <c r="I7">
        <f t="shared" si="4"/>
        <v>0.90020546909294807</v>
      </c>
      <c r="J7">
        <f t="shared" si="5"/>
        <v>0.63340182303098269</v>
      </c>
      <c r="K7" s="2">
        <f t="shared" si="6"/>
        <v>6.3340182303098271E-3</v>
      </c>
    </row>
    <row r="8" spans="1:11" x14ac:dyDescent="0.2">
      <c r="A8" s="1" t="s">
        <v>12</v>
      </c>
      <c r="B8" s="1">
        <v>11904</v>
      </c>
      <c r="C8" s="1">
        <v>46644</v>
      </c>
      <c r="D8" s="1">
        <v>49381</v>
      </c>
      <c r="E8">
        <f t="shared" si="0"/>
        <v>11904</v>
      </c>
      <c r="F8">
        <f t="shared" si="1"/>
        <v>49381</v>
      </c>
      <c r="G8">
        <f t="shared" si="2"/>
        <v>0</v>
      </c>
      <c r="H8">
        <f t="shared" si="3"/>
        <v>0.9269685407049657</v>
      </c>
      <c r="I8">
        <f t="shared" si="4"/>
        <v>1</v>
      </c>
      <c r="J8">
        <f t="shared" si="5"/>
        <v>0.6423228469016552</v>
      </c>
      <c r="K8" s="2">
        <f t="shared" si="6"/>
        <v>6.4232284690165517E-3</v>
      </c>
    </row>
    <row r="9" spans="1:11" x14ac:dyDescent="0.2">
      <c r="A9" s="1" t="s">
        <v>13</v>
      </c>
      <c r="B9" s="1">
        <v>11915</v>
      </c>
      <c r="C9" s="1">
        <v>34649</v>
      </c>
      <c r="D9" s="1">
        <v>34902</v>
      </c>
      <c r="E9">
        <f t="shared" si="0"/>
        <v>11915</v>
      </c>
      <c r="F9">
        <f t="shared" si="1"/>
        <v>34902</v>
      </c>
      <c r="G9">
        <f t="shared" si="2"/>
        <v>0</v>
      </c>
      <c r="H9">
        <f t="shared" si="3"/>
        <v>0.98899377909253061</v>
      </c>
      <c r="I9">
        <f t="shared" si="4"/>
        <v>1</v>
      </c>
      <c r="J9">
        <f t="shared" si="5"/>
        <v>0.66299792636417687</v>
      </c>
      <c r="K9" s="2">
        <f t="shared" si="6"/>
        <v>6.6299792636417693E-3</v>
      </c>
    </row>
    <row r="10" spans="1:11" x14ac:dyDescent="0.2">
      <c r="A10" s="1" t="s">
        <v>14</v>
      </c>
      <c r="B10" s="1">
        <v>2950</v>
      </c>
      <c r="C10" s="1">
        <v>11230</v>
      </c>
      <c r="D10" s="1">
        <v>11462</v>
      </c>
      <c r="E10">
        <f t="shared" si="0"/>
        <v>2950</v>
      </c>
      <c r="F10">
        <f t="shared" si="1"/>
        <v>11462</v>
      </c>
      <c r="G10">
        <f t="shared" si="2"/>
        <v>0</v>
      </c>
      <c r="H10">
        <f t="shared" si="3"/>
        <v>0.97274436090225569</v>
      </c>
      <c r="I10">
        <f t="shared" si="4"/>
        <v>1</v>
      </c>
      <c r="J10">
        <f t="shared" si="5"/>
        <v>0.65758145363408527</v>
      </c>
      <c r="K10" s="2">
        <f t="shared" si="6"/>
        <v>6.5758145363408529E-3</v>
      </c>
    </row>
    <row r="11" spans="1:11" x14ac:dyDescent="0.2">
      <c r="A11" s="1" t="s">
        <v>15</v>
      </c>
      <c r="B11" s="1">
        <v>2005</v>
      </c>
      <c r="C11" s="1">
        <v>5832</v>
      </c>
      <c r="D11" s="1">
        <v>5556</v>
      </c>
      <c r="E11">
        <f t="shared" si="0"/>
        <v>2005</v>
      </c>
      <c r="F11">
        <f t="shared" si="1"/>
        <v>5832</v>
      </c>
      <c r="G11">
        <f t="shared" si="2"/>
        <v>0</v>
      </c>
      <c r="H11">
        <f t="shared" si="3"/>
        <v>1</v>
      </c>
      <c r="I11">
        <f t="shared" si="4"/>
        <v>0.92788084661614845</v>
      </c>
      <c r="J11">
        <f t="shared" si="5"/>
        <v>0.64262694887204941</v>
      </c>
      <c r="K11" s="2">
        <f t="shared" si="6"/>
        <v>6.4262694887204938E-3</v>
      </c>
    </row>
    <row r="12" spans="1:11" x14ac:dyDescent="0.2">
      <c r="A12" s="1" t="s">
        <v>16</v>
      </c>
      <c r="B12" s="1">
        <v>56302</v>
      </c>
      <c r="C12" s="1">
        <v>250785</v>
      </c>
      <c r="D12" s="1">
        <v>260794</v>
      </c>
      <c r="E12">
        <f t="shared" si="0"/>
        <v>56302</v>
      </c>
      <c r="F12">
        <f t="shared" si="1"/>
        <v>260794</v>
      </c>
      <c r="G12">
        <f t="shared" si="2"/>
        <v>0</v>
      </c>
      <c r="H12">
        <f t="shared" si="3"/>
        <v>0.95105431997339751</v>
      </c>
      <c r="I12">
        <f t="shared" si="4"/>
        <v>1</v>
      </c>
      <c r="J12">
        <f t="shared" si="5"/>
        <v>0.65035143999113254</v>
      </c>
      <c r="K12" s="2">
        <f t="shared" si="6"/>
        <v>6.5035143999113256E-3</v>
      </c>
    </row>
    <row r="13" spans="1:11" x14ac:dyDescent="0.2">
      <c r="A13" s="1" t="s">
        <v>17</v>
      </c>
      <c r="B13" s="1">
        <v>24818</v>
      </c>
      <c r="C13" s="1">
        <v>109531</v>
      </c>
      <c r="D13" s="1">
        <v>109357</v>
      </c>
      <c r="E13">
        <f t="shared" si="0"/>
        <v>24818</v>
      </c>
      <c r="F13">
        <f t="shared" si="1"/>
        <v>109531</v>
      </c>
      <c r="G13">
        <f t="shared" si="2"/>
        <v>0</v>
      </c>
      <c r="H13">
        <f t="shared" si="3"/>
        <v>1</v>
      </c>
      <c r="I13">
        <f t="shared" si="4"/>
        <v>0.997946005925891</v>
      </c>
      <c r="J13">
        <f t="shared" si="5"/>
        <v>0.665982001975297</v>
      </c>
      <c r="K13" s="2">
        <f t="shared" si="6"/>
        <v>6.6598200197529704E-3</v>
      </c>
    </row>
    <row r="14" spans="1:11" x14ac:dyDescent="0.2">
      <c r="A14" s="1" t="s">
        <v>18</v>
      </c>
      <c r="B14" s="1">
        <v>2838</v>
      </c>
      <c r="C14" s="1">
        <v>12133</v>
      </c>
      <c r="D14" s="1">
        <v>13328</v>
      </c>
      <c r="E14">
        <f t="shared" si="0"/>
        <v>2838</v>
      </c>
      <c r="F14">
        <f t="shared" si="1"/>
        <v>13328</v>
      </c>
      <c r="G14">
        <f>(B14-E14)/(F14-E14)</f>
        <v>0</v>
      </c>
      <c r="H14">
        <f t="shared" si="3"/>
        <v>0.88608198284080075</v>
      </c>
      <c r="I14">
        <f t="shared" si="4"/>
        <v>1</v>
      </c>
      <c r="J14">
        <f t="shared" si="5"/>
        <v>0.62869399428026684</v>
      </c>
      <c r="K14" s="2">
        <f t="shared" si="6"/>
        <v>6.2869399428026685E-3</v>
      </c>
    </row>
    <row r="15" spans="1:11" x14ac:dyDescent="0.2">
      <c r="A15" s="1" t="s">
        <v>19</v>
      </c>
      <c r="B15" s="1">
        <v>3628</v>
      </c>
      <c r="C15" s="1">
        <v>17084</v>
      </c>
      <c r="D15" s="1">
        <v>18838</v>
      </c>
      <c r="E15">
        <f t="shared" si="0"/>
        <v>3628</v>
      </c>
      <c r="F15">
        <f t="shared" si="1"/>
        <v>18838</v>
      </c>
      <c r="G15">
        <f t="shared" si="2"/>
        <v>0</v>
      </c>
      <c r="H15">
        <f t="shared" si="3"/>
        <v>0.88468113083497701</v>
      </c>
      <c r="I15">
        <f t="shared" si="4"/>
        <v>1</v>
      </c>
      <c r="J15">
        <f t="shared" si="5"/>
        <v>0.62822704361165904</v>
      </c>
      <c r="K15" s="2">
        <f t="shared" si="6"/>
        <v>6.2822704361165903E-3</v>
      </c>
    </row>
    <row r="16" spans="1:11" x14ac:dyDescent="0.2">
      <c r="A16" s="1" t="s">
        <v>20</v>
      </c>
      <c r="B16" s="1">
        <v>35347</v>
      </c>
      <c r="C16" s="1">
        <v>128282</v>
      </c>
      <c r="D16" s="1">
        <v>126625</v>
      </c>
      <c r="E16">
        <f t="shared" si="0"/>
        <v>35347</v>
      </c>
      <c r="F16">
        <f t="shared" si="1"/>
        <v>128282</v>
      </c>
      <c r="G16">
        <f t="shared" si="2"/>
        <v>0</v>
      </c>
      <c r="H16">
        <f t="shared" si="3"/>
        <v>1</v>
      </c>
      <c r="I16">
        <f t="shared" si="4"/>
        <v>0.98217033410448162</v>
      </c>
      <c r="J16">
        <f t="shared" si="5"/>
        <v>0.66072344470149391</v>
      </c>
      <c r="K16" s="2">
        <f t="shared" si="6"/>
        <v>6.607234447014939E-3</v>
      </c>
    </row>
    <row r="17" spans="1:11" x14ac:dyDescent="0.2">
      <c r="A17" s="1" t="s">
        <v>21</v>
      </c>
      <c r="B17" s="1">
        <v>19156</v>
      </c>
      <c r="C17" s="1">
        <v>77603</v>
      </c>
      <c r="D17" s="1">
        <v>79190</v>
      </c>
      <c r="E17">
        <f t="shared" si="0"/>
        <v>19156</v>
      </c>
      <c r="F17">
        <f t="shared" si="1"/>
        <v>79190</v>
      </c>
      <c r="G17">
        <f t="shared" si="2"/>
        <v>0</v>
      </c>
      <c r="H17">
        <f t="shared" si="3"/>
        <v>0.97356497984475465</v>
      </c>
      <c r="I17">
        <f t="shared" si="4"/>
        <v>1</v>
      </c>
      <c r="J17">
        <f t="shared" si="5"/>
        <v>0.65785499328158492</v>
      </c>
      <c r="K17" s="2">
        <f t="shared" si="6"/>
        <v>6.5785499328158492E-3</v>
      </c>
    </row>
    <row r="18" spans="1:11" x14ac:dyDescent="0.2">
      <c r="A18" s="1" t="s">
        <v>22</v>
      </c>
      <c r="B18" s="1">
        <v>8074</v>
      </c>
      <c r="C18" s="1">
        <v>35560</v>
      </c>
      <c r="D18" s="1">
        <v>35369</v>
      </c>
      <c r="E18">
        <f t="shared" si="0"/>
        <v>8074</v>
      </c>
      <c r="F18">
        <f t="shared" si="1"/>
        <v>35560</v>
      </c>
      <c r="G18">
        <f t="shared" si="2"/>
        <v>0</v>
      </c>
      <c r="H18">
        <f t="shared" si="3"/>
        <v>1</v>
      </c>
      <c r="I18">
        <f t="shared" si="4"/>
        <v>0.99305100778578181</v>
      </c>
      <c r="J18">
        <f t="shared" si="5"/>
        <v>0.66435033592859394</v>
      </c>
      <c r="K18" s="2">
        <f t="shared" si="6"/>
        <v>6.6435033592859398E-3</v>
      </c>
    </row>
    <row r="19" spans="1:11" x14ac:dyDescent="0.2">
      <c r="A19" s="1" t="s">
        <v>23</v>
      </c>
      <c r="B19" s="1">
        <v>6990</v>
      </c>
      <c r="C19" s="1">
        <v>32746</v>
      </c>
      <c r="D19" s="1">
        <v>32960</v>
      </c>
      <c r="E19">
        <f t="shared" si="0"/>
        <v>6990</v>
      </c>
      <c r="F19">
        <f t="shared" si="1"/>
        <v>32960</v>
      </c>
      <c r="G19">
        <f t="shared" si="2"/>
        <v>0</v>
      </c>
      <c r="H19">
        <f t="shared" si="3"/>
        <v>0.99175972275702728</v>
      </c>
      <c r="I19">
        <f t="shared" si="4"/>
        <v>1</v>
      </c>
      <c r="J19">
        <f t="shared" si="5"/>
        <v>0.66391990758567576</v>
      </c>
      <c r="K19" s="2">
        <f t="shared" si="6"/>
        <v>6.6391990758567576E-3</v>
      </c>
    </row>
    <row r="20" spans="1:11" x14ac:dyDescent="0.2">
      <c r="A20" s="1" t="s">
        <v>24</v>
      </c>
      <c r="B20" s="1">
        <v>12816</v>
      </c>
      <c r="C20" s="1">
        <v>58285</v>
      </c>
      <c r="D20" s="1">
        <v>60854</v>
      </c>
      <c r="E20">
        <f t="shared" si="0"/>
        <v>12816</v>
      </c>
      <c r="F20">
        <f t="shared" si="1"/>
        <v>60854</v>
      </c>
      <c r="G20">
        <f t="shared" si="2"/>
        <v>0</v>
      </c>
      <c r="H20">
        <f t="shared" si="3"/>
        <v>0.94652150380948419</v>
      </c>
      <c r="I20">
        <f t="shared" si="4"/>
        <v>1</v>
      </c>
      <c r="J20">
        <f t="shared" si="5"/>
        <v>0.64884050126982806</v>
      </c>
      <c r="K20" s="2">
        <f t="shared" si="6"/>
        <v>6.4884050126982808E-3</v>
      </c>
    </row>
    <row r="21" spans="1:11" x14ac:dyDescent="0.2">
      <c r="A21" s="1" t="s">
        <v>25</v>
      </c>
      <c r="B21" s="1">
        <v>14831</v>
      </c>
      <c r="C21" s="1">
        <v>56590</v>
      </c>
      <c r="D21" s="1">
        <v>55995</v>
      </c>
      <c r="E21">
        <f t="shared" si="0"/>
        <v>14831</v>
      </c>
      <c r="F21">
        <f t="shared" si="1"/>
        <v>56590</v>
      </c>
      <c r="G21">
        <f t="shared" si="2"/>
        <v>0</v>
      </c>
      <c r="H21">
        <f t="shared" si="3"/>
        <v>1</v>
      </c>
      <c r="I21">
        <f t="shared" si="4"/>
        <v>0.98575157451088391</v>
      </c>
      <c r="J21">
        <f t="shared" si="5"/>
        <v>0.66191719150362793</v>
      </c>
      <c r="K21" s="2">
        <f t="shared" si="6"/>
        <v>6.6191719150362795E-3</v>
      </c>
    </row>
    <row r="22" spans="1:11" x14ac:dyDescent="0.2">
      <c r="A22" s="1" t="s">
        <v>26</v>
      </c>
      <c r="B22" s="1">
        <v>3713</v>
      </c>
      <c r="C22" s="1">
        <v>16100</v>
      </c>
      <c r="D22" s="1">
        <v>17973</v>
      </c>
      <c r="E22">
        <f t="shared" si="0"/>
        <v>3713</v>
      </c>
      <c r="F22">
        <f t="shared" si="1"/>
        <v>17973</v>
      </c>
      <c r="G22">
        <f t="shared" si="2"/>
        <v>0</v>
      </c>
      <c r="H22">
        <f t="shared" si="3"/>
        <v>0.86865357643758767</v>
      </c>
      <c r="I22">
        <f t="shared" si="4"/>
        <v>1</v>
      </c>
      <c r="J22">
        <f t="shared" si="5"/>
        <v>0.62288452547919582</v>
      </c>
      <c r="K22" s="2">
        <f t="shared" si="6"/>
        <v>6.2288452547919586E-3</v>
      </c>
    </row>
    <row r="23" spans="1:11" x14ac:dyDescent="0.2">
      <c r="A23" s="1" t="s">
        <v>27</v>
      </c>
      <c r="B23" s="1">
        <v>16908</v>
      </c>
      <c r="C23" s="1">
        <v>58911</v>
      </c>
      <c r="D23" s="1">
        <v>57567</v>
      </c>
      <c r="E23">
        <f t="shared" si="0"/>
        <v>16908</v>
      </c>
      <c r="F23">
        <f t="shared" si="1"/>
        <v>58911</v>
      </c>
      <c r="G23">
        <f t="shared" si="2"/>
        <v>0</v>
      </c>
      <c r="H23">
        <f t="shared" si="3"/>
        <v>1</v>
      </c>
      <c r="I23">
        <f t="shared" si="4"/>
        <v>0.96800228555103207</v>
      </c>
      <c r="J23">
        <f t="shared" si="5"/>
        <v>0.65600076185034395</v>
      </c>
      <c r="K23" s="2">
        <f t="shared" si="6"/>
        <v>6.5600076185034399E-3</v>
      </c>
    </row>
    <row r="24" spans="1:11" x14ac:dyDescent="0.2">
      <c r="A24" s="1" t="s">
        <v>28</v>
      </c>
      <c r="B24" s="1">
        <v>22124</v>
      </c>
      <c r="C24" s="1">
        <v>61675</v>
      </c>
      <c r="D24" s="1">
        <v>63716</v>
      </c>
      <c r="E24">
        <f t="shared" si="0"/>
        <v>22124</v>
      </c>
      <c r="F24">
        <f t="shared" si="1"/>
        <v>63716</v>
      </c>
      <c r="G24">
        <f t="shared" si="2"/>
        <v>0</v>
      </c>
      <c r="H24">
        <f t="shared" si="3"/>
        <v>0.95092806308905564</v>
      </c>
      <c r="I24">
        <f t="shared" si="4"/>
        <v>1</v>
      </c>
      <c r="J24">
        <f t="shared" si="5"/>
        <v>0.65030935436301851</v>
      </c>
      <c r="K24" s="2">
        <f t="shared" si="6"/>
        <v>6.5030935436301849E-3</v>
      </c>
    </row>
    <row r="25" spans="1:11" x14ac:dyDescent="0.2">
      <c r="A25" s="1" t="s">
        <v>29</v>
      </c>
      <c r="B25" s="1">
        <v>31049</v>
      </c>
      <c r="C25" s="1">
        <v>115020</v>
      </c>
      <c r="D25" s="1">
        <v>117639</v>
      </c>
      <c r="E25">
        <f t="shared" si="0"/>
        <v>31049</v>
      </c>
      <c r="F25">
        <f t="shared" si="1"/>
        <v>117639</v>
      </c>
      <c r="G25">
        <f t="shared" si="2"/>
        <v>0</v>
      </c>
      <c r="H25">
        <f t="shared" si="3"/>
        <v>0.96975401316549259</v>
      </c>
      <c r="I25">
        <f t="shared" si="4"/>
        <v>1</v>
      </c>
      <c r="J25">
        <f t="shared" si="5"/>
        <v>0.65658467105516427</v>
      </c>
      <c r="K25" s="2">
        <f t="shared" si="6"/>
        <v>6.5658467105516429E-3</v>
      </c>
    </row>
    <row r="26" spans="1:11" x14ac:dyDescent="0.2">
      <c r="A26" s="1" t="s">
        <v>30</v>
      </c>
      <c r="B26" s="1">
        <v>12756</v>
      </c>
      <c r="C26" s="1">
        <v>51473</v>
      </c>
      <c r="D26" s="1">
        <v>53204</v>
      </c>
      <c r="E26">
        <f t="shared" si="0"/>
        <v>12756</v>
      </c>
      <c r="F26">
        <f t="shared" si="1"/>
        <v>53204</v>
      </c>
      <c r="G26">
        <f t="shared" si="2"/>
        <v>0</v>
      </c>
      <c r="H26">
        <f t="shared" si="3"/>
        <v>0.95720431170886078</v>
      </c>
      <c r="I26">
        <f t="shared" si="4"/>
        <v>1</v>
      </c>
      <c r="J26">
        <f t="shared" si="5"/>
        <v>0.65240143723628696</v>
      </c>
      <c r="K26" s="2">
        <f t="shared" si="6"/>
        <v>6.5240143723628696E-3</v>
      </c>
    </row>
    <row r="27" spans="1:11" x14ac:dyDescent="0.2">
      <c r="A27" s="1" t="s">
        <v>31</v>
      </c>
      <c r="B27" s="1">
        <v>9743</v>
      </c>
      <c r="C27" s="1">
        <v>41379</v>
      </c>
      <c r="D27" s="1">
        <v>40014</v>
      </c>
      <c r="E27">
        <f t="shared" si="0"/>
        <v>9743</v>
      </c>
      <c r="F27">
        <f t="shared" si="1"/>
        <v>41379</v>
      </c>
      <c r="G27">
        <f t="shared" si="2"/>
        <v>0</v>
      </c>
      <c r="H27">
        <f t="shared" si="3"/>
        <v>1</v>
      </c>
      <c r="I27">
        <f t="shared" si="4"/>
        <v>0.95685295233278544</v>
      </c>
      <c r="J27">
        <f t="shared" si="5"/>
        <v>0.65228431744426185</v>
      </c>
      <c r="K27" s="2">
        <f t="shared" si="6"/>
        <v>6.5228431744426187E-3</v>
      </c>
    </row>
    <row r="28" spans="1:11" x14ac:dyDescent="0.2">
      <c r="A28" s="1" t="s">
        <v>32</v>
      </c>
      <c r="B28" s="1">
        <v>16792</v>
      </c>
      <c r="C28" s="1">
        <v>75425</v>
      </c>
      <c r="D28" s="1">
        <v>75249</v>
      </c>
      <c r="E28">
        <f t="shared" si="0"/>
        <v>16792</v>
      </c>
      <c r="F28">
        <f t="shared" si="1"/>
        <v>75425</v>
      </c>
      <c r="G28">
        <f t="shared" si="2"/>
        <v>0</v>
      </c>
      <c r="H28">
        <f t="shared" si="3"/>
        <v>1</v>
      </c>
      <c r="I28">
        <f t="shared" si="4"/>
        <v>0.99699827742056524</v>
      </c>
      <c r="J28">
        <f t="shared" si="5"/>
        <v>0.66566609247352171</v>
      </c>
      <c r="K28" s="2">
        <f t="shared" si="6"/>
        <v>6.6566609247352172E-3</v>
      </c>
    </row>
    <row r="29" spans="1:11" x14ac:dyDescent="0.2">
      <c r="A29" s="1" t="s">
        <v>33</v>
      </c>
      <c r="B29" s="1">
        <v>2527</v>
      </c>
      <c r="C29" s="1">
        <v>12115</v>
      </c>
      <c r="D29" s="1">
        <v>12859</v>
      </c>
      <c r="E29">
        <f t="shared" si="0"/>
        <v>2527</v>
      </c>
      <c r="F29">
        <f t="shared" si="1"/>
        <v>12859</v>
      </c>
      <c r="G29">
        <f t="shared" si="2"/>
        <v>0</v>
      </c>
      <c r="H29">
        <f t="shared" si="3"/>
        <v>0.92799070847851339</v>
      </c>
      <c r="I29">
        <f t="shared" si="4"/>
        <v>1</v>
      </c>
      <c r="J29">
        <f t="shared" si="5"/>
        <v>0.64266356949283787</v>
      </c>
      <c r="K29" s="2">
        <f t="shared" si="6"/>
        <v>6.4266356949283787E-3</v>
      </c>
    </row>
    <row r="30" spans="1:11" x14ac:dyDescent="0.2">
      <c r="A30" s="1" t="s">
        <v>34</v>
      </c>
      <c r="B30" s="1">
        <v>4472</v>
      </c>
      <c r="C30" s="1">
        <v>19535</v>
      </c>
      <c r="D30" s="1">
        <v>19271</v>
      </c>
      <c r="E30">
        <f t="shared" si="0"/>
        <v>4472</v>
      </c>
      <c r="F30">
        <f t="shared" si="1"/>
        <v>19535</v>
      </c>
      <c r="G30">
        <f t="shared" si="2"/>
        <v>0</v>
      </c>
      <c r="H30">
        <f t="shared" si="3"/>
        <v>1</v>
      </c>
      <c r="I30">
        <f t="shared" si="4"/>
        <v>0.98247361083449514</v>
      </c>
      <c r="J30">
        <f t="shared" si="5"/>
        <v>0.66082453694483168</v>
      </c>
      <c r="K30" s="2">
        <f t="shared" si="6"/>
        <v>6.608245369448317E-3</v>
      </c>
    </row>
    <row r="31" spans="1:11" x14ac:dyDescent="0.2">
      <c r="A31" s="1" t="s">
        <v>35</v>
      </c>
      <c r="B31" s="1">
        <v>7016</v>
      </c>
      <c r="C31" s="1">
        <v>32428</v>
      </c>
      <c r="D31" s="1">
        <v>33392</v>
      </c>
      <c r="E31">
        <f t="shared" si="0"/>
        <v>7016</v>
      </c>
      <c r="F31">
        <f t="shared" si="1"/>
        <v>33392</v>
      </c>
      <c r="G31">
        <f t="shared" si="2"/>
        <v>0</v>
      </c>
      <c r="H31">
        <f t="shared" si="3"/>
        <v>0.96345162268729145</v>
      </c>
      <c r="I31">
        <f t="shared" si="4"/>
        <v>1</v>
      </c>
      <c r="J31">
        <f t="shared" si="5"/>
        <v>0.65448387422909715</v>
      </c>
      <c r="K31" s="2">
        <f t="shared" si="6"/>
        <v>6.5448387422909716E-3</v>
      </c>
    </row>
    <row r="32" spans="1:11" x14ac:dyDescent="0.2">
      <c r="A32" s="1" t="s">
        <v>36</v>
      </c>
      <c r="B32" s="1">
        <v>3477</v>
      </c>
      <c r="C32" s="1">
        <v>13693</v>
      </c>
      <c r="D32" s="1">
        <v>14700</v>
      </c>
      <c r="E32">
        <f t="shared" si="0"/>
        <v>3477</v>
      </c>
      <c r="F32">
        <f t="shared" si="1"/>
        <v>14700</v>
      </c>
      <c r="G32">
        <f t="shared" si="2"/>
        <v>0</v>
      </c>
      <c r="H32">
        <f t="shared" si="3"/>
        <v>0.91027354539784366</v>
      </c>
      <c r="I32">
        <f t="shared" si="4"/>
        <v>1</v>
      </c>
      <c r="J32">
        <f t="shared" si="5"/>
        <v>0.63675784846594785</v>
      </c>
      <c r="K32" s="2">
        <f t="shared" si="6"/>
        <v>6.3675784846594788E-3</v>
      </c>
    </row>
    <row r="33" spans="1:11" x14ac:dyDescent="0.2">
      <c r="A33" s="1" t="s">
        <v>37</v>
      </c>
      <c r="B33" s="1">
        <v>33957</v>
      </c>
      <c r="C33" s="1">
        <v>84110</v>
      </c>
      <c r="D33" s="1">
        <v>82804</v>
      </c>
      <c r="E33">
        <f t="shared" si="0"/>
        <v>33957</v>
      </c>
      <c r="F33">
        <f t="shared" si="1"/>
        <v>84110</v>
      </c>
      <c r="G33">
        <f t="shared" si="2"/>
        <v>0</v>
      </c>
      <c r="H33">
        <f t="shared" si="3"/>
        <v>1</v>
      </c>
      <c r="I33">
        <f t="shared" si="4"/>
        <v>0.97395968336889116</v>
      </c>
      <c r="J33">
        <f t="shared" si="5"/>
        <v>0.65798656112296372</v>
      </c>
      <c r="K33" s="2">
        <f t="shared" si="6"/>
        <v>6.5798656112296371E-3</v>
      </c>
    </row>
    <row r="34" spans="1:11" x14ac:dyDescent="0.2">
      <c r="A34" s="1" t="s">
        <v>38</v>
      </c>
      <c r="B34" s="1">
        <v>5509</v>
      </c>
      <c r="C34" s="1">
        <v>24691</v>
      </c>
      <c r="D34" s="1">
        <v>25250</v>
      </c>
      <c r="E34">
        <f t="shared" si="0"/>
        <v>5509</v>
      </c>
      <c r="F34">
        <f t="shared" si="1"/>
        <v>25250</v>
      </c>
      <c r="G34">
        <f t="shared" si="2"/>
        <v>0</v>
      </c>
      <c r="H34">
        <f t="shared" si="3"/>
        <v>0.97168329871840331</v>
      </c>
      <c r="I34">
        <f t="shared" si="4"/>
        <v>1</v>
      </c>
      <c r="J34">
        <f t="shared" si="5"/>
        <v>0.65722776623946777</v>
      </c>
      <c r="K34" s="2">
        <f t="shared" si="6"/>
        <v>6.5722776623946778E-3</v>
      </c>
    </row>
    <row r="35" spans="1:11" x14ac:dyDescent="0.2">
      <c r="A35" s="1" t="s">
        <v>39</v>
      </c>
      <c r="B35" s="1">
        <v>72523</v>
      </c>
      <c r="C35" s="1">
        <v>177143</v>
      </c>
      <c r="D35" s="1">
        <v>176534</v>
      </c>
      <c r="E35">
        <f t="shared" si="0"/>
        <v>72523</v>
      </c>
      <c r="F35">
        <f t="shared" si="1"/>
        <v>177143</v>
      </c>
      <c r="G35">
        <f t="shared" si="2"/>
        <v>0</v>
      </c>
      <c r="H35">
        <f t="shared" si="3"/>
        <v>1</v>
      </c>
      <c r="I35">
        <f t="shared" si="4"/>
        <v>0.99417893328235518</v>
      </c>
      <c r="J35">
        <f t="shared" si="5"/>
        <v>0.66472631109411839</v>
      </c>
      <c r="K35" s="2">
        <f t="shared" si="6"/>
        <v>6.6472631109411838E-3</v>
      </c>
    </row>
    <row r="36" spans="1:11" x14ac:dyDescent="0.2">
      <c r="A36" s="1" t="s">
        <v>40</v>
      </c>
      <c r="B36" s="1">
        <v>25879</v>
      </c>
      <c r="C36" s="1">
        <v>115142</v>
      </c>
      <c r="D36" s="1">
        <v>115720</v>
      </c>
      <c r="E36">
        <f t="shared" si="0"/>
        <v>25879</v>
      </c>
      <c r="F36">
        <f t="shared" si="1"/>
        <v>115720</v>
      </c>
      <c r="G36">
        <f t="shared" si="2"/>
        <v>0</v>
      </c>
      <c r="H36">
        <f t="shared" si="3"/>
        <v>0.99356641177190819</v>
      </c>
      <c r="I36">
        <f t="shared" si="4"/>
        <v>1</v>
      </c>
      <c r="J36">
        <f t="shared" si="5"/>
        <v>0.66452213725730269</v>
      </c>
      <c r="K36" s="2">
        <f t="shared" si="6"/>
        <v>6.6452213725730269E-3</v>
      </c>
    </row>
    <row r="37" spans="1:11" x14ac:dyDescent="0.2">
      <c r="A37" s="1" t="s">
        <v>41</v>
      </c>
      <c r="B37" s="1">
        <v>1758</v>
      </c>
      <c r="C37" s="1">
        <v>7816</v>
      </c>
      <c r="D37" s="1">
        <v>7365</v>
      </c>
      <c r="E37">
        <f t="shared" si="0"/>
        <v>1758</v>
      </c>
      <c r="F37">
        <f t="shared" si="1"/>
        <v>7816</v>
      </c>
      <c r="G37">
        <f t="shared" si="2"/>
        <v>0</v>
      </c>
      <c r="H37">
        <f t="shared" si="3"/>
        <v>1</v>
      </c>
      <c r="I37">
        <f t="shared" si="4"/>
        <v>0.92555298778474748</v>
      </c>
      <c r="J37">
        <f t="shared" si="5"/>
        <v>0.64185099592824912</v>
      </c>
      <c r="K37" s="2">
        <f t="shared" si="6"/>
        <v>6.4185099592824913E-3</v>
      </c>
    </row>
    <row r="38" spans="1:11" x14ac:dyDescent="0.2">
      <c r="A38" s="1" t="s">
        <v>42</v>
      </c>
      <c r="B38" s="1">
        <v>33744</v>
      </c>
      <c r="C38" s="1">
        <v>146833</v>
      </c>
      <c r="D38" s="1">
        <v>149072</v>
      </c>
      <c r="E38">
        <f t="shared" si="0"/>
        <v>33744</v>
      </c>
      <c r="F38">
        <f t="shared" si="1"/>
        <v>149072</v>
      </c>
      <c r="G38">
        <f t="shared" si="2"/>
        <v>0</v>
      </c>
      <c r="H38">
        <f t="shared" si="3"/>
        <v>0.98058580743618207</v>
      </c>
      <c r="I38">
        <f t="shared" si="4"/>
        <v>1</v>
      </c>
      <c r="J38">
        <f t="shared" si="5"/>
        <v>0.66019526914539395</v>
      </c>
      <c r="K38" s="2">
        <f t="shared" si="6"/>
        <v>6.6019526914539396E-3</v>
      </c>
    </row>
    <row r="39" spans="1:11" x14ac:dyDescent="0.2">
      <c r="A39" s="1" t="s">
        <v>43</v>
      </c>
      <c r="B39" s="1">
        <v>10380</v>
      </c>
      <c r="C39" s="1">
        <v>50720</v>
      </c>
      <c r="D39" s="1">
        <v>51390</v>
      </c>
      <c r="E39">
        <f t="shared" si="0"/>
        <v>10380</v>
      </c>
      <c r="F39">
        <f t="shared" si="1"/>
        <v>51390</v>
      </c>
      <c r="G39">
        <f t="shared" si="2"/>
        <v>0</v>
      </c>
      <c r="H39">
        <f t="shared" si="3"/>
        <v>0.98366252133625942</v>
      </c>
      <c r="I39">
        <f t="shared" si="4"/>
        <v>1</v>
      </c>
      <c r="J39">
        <f t="shared" si="5"/>
        <v>0.66122084044541973</v>
      </c>
      <c r="K39" s="2">
        <f t="shared" si="6"/>
        <v>6.6122084044541972E-3</v>
      </c>
    </row>
    <row r="40" spans="1:11" x14ac:dyDescent="0.2">
      <c r="A40" s="1" t="s">
        <v>44</v>
      </c>
      <c r="B40" s="1">
        <v>9533</v>
      </c>
      <c r="C40" s="1">
        <v>41956</v>
      </c>
      <c r="D40" s="1">
        <v>46232</v>
      </c>
      <c r="E40">
        <f t="shared" si="0"/>
        <v>9533</v>
      </c>
      <c r="F40">
        <f t="shared" si="1"/>
        <v>46232</v>
      </c>
      <c r="G40">
        <f t="shared" si="2"/>
        <v>0</v>
      </c>
      <c r="H40">
        <f t="shared" si="3"/>
        <v>0.88348456361208749</v>
      </c>
      <c r="I40">
        <f t="shared" si="4"/>
        <v>1</v>
      </c>
      <c r="J40">
        <f t="shared" si="5"/>
        <v>0.62782818787069583</v>
      </c>
      <c r="K40" s="2">
        <f t="shared" si="6"/>
        <v>6.278281878706958E-3</v>
      </c>
    </row>
    <row r="41" spans="1:11" x14ac:dyDescent="0.2">
      <c r="A41" s="1" t="s">
        <v>45</v>
      </c>
      <c r="B41" s="1">
        <v>40229</v>
      </c>
      <c r="C41" s="1">
        <v>155784</v>
      </c>
      <c r="D41" s="1">
        <v>155120</v>
      </c>
      <c r="E41">
        <f t="shared" si="0"/>
        <v>40229</v>
      </c>
      <c r="F41">
        <f t="shared" si="1"/>
        <v>155784</v>
      </c>
      <c r="G41">
        <f t="shared" si="2"/>
        <v>0</v>
      </c>
      <c r="H41">
        <f t="shared" si="3"/>
        <v>1</v>
      </c>
      <c r="I41">
        <f t="shared" si="4"/>
        <v>0.99425381852797368</v>
      </c>
      <c r="J41">
        <f t="shared" si="5"/>
        <v>0.66475127284265789</v>
      </c>
      <c r="K41" s="2">
        <f t="shared" si="6"/>
        <v>6.647512728426579E-3</v>
      </c>
    </row>
    <row r="42" spans="1:11" x14ac:dyDescent="0.2">
      <c r="A42" s="1" t="s">
        <v>46</v>
      </c>
      <c r="B42" s="1">
        <v>3388</v>
      </c>
      <c r="C42" s="1">
        <v>11348</v>
      </c>
      <c r="D42" s="1">
        <v>11110</v>
      </c>
      <c r="E42">
        <f t="shared" si="0"/>
        <v>3388</v>
      </c>
      <c r="F42">
        <f t="shared" si="1"/>
        <v>11348</v>
      </c>
      <c r="G42">
        <f t="shared" si="2"/>
        <v>0</v>
      </c>
      <c r="H42">
        <f t="shared" si="3"/>
        <v>1</v>
      </c>
      <c r="I42">
        <f t="shared" si="4"/>
        <v>0.97010050251256286</v>
      </c>
      <c r="J42">
        <f t="shared" si="5"/>
        <v>0.65670016750418758</v>
      </c>
      <c r="K42" s="2">
        <f t="shared" si="6"/>
        <v>6.567001675041876E-3</v>
      </c>
    </row>
    <row r="43" spans="1:11" x14ac:dyDescent="0.2">
      <c r="A43" s="1" t="s">
        <v>47</v>
      </c>
      <c r="B43" s="1">
        <v>14077</v>
      </c>
      <c r="C43" s="1">
        <v>65128</v>
      </c>
      <c r="D43" s="1">
        <v>64531</v>
      </c>
      <c r="E43">
        <f t="shared" si="0"/>
        <v>14077</v>
      </c>
      <c r="F43">
        <f t="shared" si="1"/>
        <v>65128</v>
      </c>
      <c r="G43">
        <f t="shared" si="2"/>
        <v>0</v>
      </c>
      <c r="H43">
        <f t="shared" si="3"/>
        <v>1</v>
      </c>
      <c r="I43">
        <f t="shared" si="4"/>
        <v>0.98830581183522359</v>
      </c>
      <c r="J43">
        <f t="shared" si="5"/>
        <v>0.66276860394507453</v>
      </c>
      <c r="K43" s="2">
        <f t="shared" si="6"/>
        <v>6.6276860394507454E-3</v>
      </c>
    </row>
    <row r="44" spans="1:11" x14ac:dyDescent="0.2">
      <c r="A44" s="1" t="s">
        <v>48</v>
      </c>
      <c r="B44" s="1">
        <v>2023</v>
      </c>
      <c r="C44" s="1">
        <v>9867</v>
      </c>
      <c r="D44" s="1">
        <v>9231</v>
      </c>
      <c r="E44">
        <f t="shared" si="0"/>
        <v>2023</v>
      </c>
      <c r="F44">
        <f t="shared" si="1"/>
        <v>9867</v>
      </c>
      <c r="G44">
        <f t="shared" si="2"/>
        <v>0</v>
      </c>
      <c r="H44">
        <f t="shared" si="3"/>
        <v>1</v>
      </c>
      <c r="I44">
        <f t="shared" si="4"/>
        <v>0.91891891891891897</v>
      </c>
      <c r="J44">
        <f t="shared" si="5"/>
        <v>0.63963963963963966</v>
      </c>
      <c r="K44" s="2">
        <f t="shared" si="6"/>
        <v>6.396396396396397E-3</v>
      </c>
    </row>
    <row r="45" spans="1:11" x14ac:dyDescent="0.2">
      <c r="A45" s="1" t="s">
        <v>49</v>
      </c>
      <c r="B45" s="1">
        <v>18940</v>
      </c>
      <c r="C45" s="1">
        <v>89362</v>
      </c>
      <c r="D45" s="1">
        <v>91183</v>
      </c>
      <c r="E45">
        <f t="shared" si="0"/>
        <v>18940</v>
      </c>
      <c r="F45">
        <f t="shared" si="1"/>
        <v>91183</v>
      </c>
      <c r="G45">
        <f t="shared" si="2"/>
        <v>0</v>
      </c>
      <c r="H45">
        <f t="shared" si="3"/>
        <v>0.97479340558946892</v>
      </c>
      <c r="I45">
        <f t="shared" si="4"/>
        <v>1</v>
      </c>
      <c r="J45">
        <f t="shared" si="5"/>
        <v>0.65826446852982301</v>
      </c>
      <c r="K45" s="2">
        <f t="shared" si="6"/>
        <v>6.58264468529823E-3</v>
      </c>
    </row>
    <row r="46" spans="1:11" x14ac:dyDescent="0.2">
      <c r="A46" s="1" t="s">
        <v>50</v>
      </c>
      <c r="B46" s="1">
        <v>55744</v>
      </c>
      <c r="C46" s="1">
        <v>271120</v>
      </c>
      <c r="D46" s="1">
        <v>261253</v>
      </c>
      <c r="E46">
        <f t="shared" si="0"/>
        <v>55744</v>
      </c>
      <c r="F46">
        <f t="shared" si="1"/>
        <v>271120</v>
      </c>
      <c r="G46">
        <f t="shared" si="2"/>
        <v>0</v>
      </c>
      <c r="H46">
        <f t="shared" si="3"/>
        <v>1</v>
      </c>
      <c r="I46">
        <f t="shared" si="4"/>
        <v>0.95418709605527074</v>
      </c>
      <c r="J46">
        <f t="shared" si="5"/>
        <v>0.65139569868509029</v>
      </c>
      <c r="K46" s="2">
        <f t="shared" si="6"/>
        <v>6.5139569868509026E-3</v>
      </c>
    </row>
    <row r="47" spans="1:11" x14ac:dyDescent="0.2">
      <c r="A47" s="1" t="s">
        <v>51</v>
      </c>
      <c r="B47" s="1">
        <v>4958</v>
      </c>
      <c r="C47" s="1">
        <v>22016</v>
      </c>
      <c r="D47" s="1">
        <v>23363</v>
      </c>
      <c r="E47">
        <f t="shared" si="0"/>
        <v>4958</v>
      </c>
      <c r="F47">
        <f t="shared" si="1"/>
        <v>23363</v>
      </c>
      <c r="G47">
        <f t="shared" si="2"/>
        <v>0</v>
      </c>
      <c r="H47">
        <f t="shared" si="3"/>
        <v>0.92681336593317032</v>
      </c>
      <c r="I47">
        <f t="shared" si="4"/>
        <v>1</v>
      </c>
      <c r="J47">
        <f t="shared" si="5"/>
        <v>0.6422711219777234</v>
      </c>
      <c r="K47" s="2">
        <f t="shared" si="6"/>
        <v>6.422711219777234E-3</v>
      </c>
    </row>
    <row r="48" spans="1:11" x14ac:dyDescent="0.2">
      <c r="A48" s="1" t="s">
        <v>52</v>
      </c>
      <c r="B48" s="1">
        <v>1565</v>
      </c>
      <c r="C48" s="1">
        <v>6429</v>
      </c>
      <c r="D48" s="1">
        <v>7148</v>
      </c>
      <c r="E48">
        <f t="shared" si="0"/>
        <v>1565</v>
      </c>
      <c r="F48">
        <f t="shared" si="1"/>
        <v>7148</v>
      </c>
      <c r="G48">
        <f t="shared" si="2"/>
        <v>0</v>
      </c>
      <c r="H48">
        <f t="shared" si="3"/>
        <v>0.87121619201146339</v>
      </c>
      <c r="I48">
        <f t="shared" si="4"/>
        <v>1</v>
      </c>
      <c r="J48">
        <f t="shared" si="5"/>
        <v>0.6237387306704878</v>
      </c>
      <c r="K48" s="2">
        <f t="shared" si="6"/>
        <v>6.2373873067048781E-3</v>
      </c>
    </row>
    <row r="49" spans="1:11" x14ac:dyDescent="0.2">
      <c r="A49" s="1" t="s">
        <v>53</v>
      </c>
      <c r="B49" s="1">
        <v>19817</v>
      </c>
      <c r="C49" s="1">
        <v>83281</v>
      </c>
      <c r="D49" s="1">
        <v>83823</v>
      </c>
      <c r="E49">
        <f t="shared" si="0"/>
        <v>19817</v>
      </c>
      <c r="F49">
        <f t="shared" si="1"/>
        <v>83823</v>
      </c>
      <c r="G49">
        <f t="shared" si="2"/>
        <v>0</v>
      </c>
      <c r="H49">
        <f t="shared" si="3"/>
        <v>0.99153204387088711</v>
      </c>
      <c r="I49">
        <f t="shared" si="4"/>
        <v>1</v>
      </c>
      <c r="J49">
        <f t="shared" si="5"/>
        <v>0.66384401462362908</v>
      </c>
      <c r="K49" s="2">
        <f t="shared" si="6"/>
        <v>6.6384401462362911E-3</v>
      </c>
    </row>
    <row r="50" spans="1:11" x14ac:dyDescent="0.2">
      <c r="A50" s="1" t="s">
        <v>54</v>
      </c>
      <c r="B50" s="1">
        <v>15165</v>
      </c>
      <c r="C50" s="1">
        <v>64959</v>
      </c>
      <c r="D50" s="1">
        <v>70778</v>
      </c>
      <c r="E50">
        <f t="shared" si="0"/>
        <v>15165</v>
      </c>
      <c r="F50">
        <f t="shared" si="1"/>
        <v>70778</v>
      </c>
      <c r="G50">
        <f t="shared" si="2"/>
        <v>0</v>
      </c>
      <c r="H50">
        <f t="shared" si="3"/>
        <v>0.89536619135813567</v>
      </c>
      <c r="I50">
        <f t="shared" si="4"/>
        <v>1</v>
      </c>
      <c r="J50">
        <f t="shared" si="5"/>
        <v>0.63178873045271189</v>
      </c>
      <c r="K50" s="2">
        <f t="shared" si="6"/>
        <v>6.3178873045271191E-3</v>
      </c>
    </row>
    <row r="51" spans="1:11" x14ac:dyDescent="0.2">
      <c r="A51" s="1" t="s">
        <v>55</v>
      </c>
      <c r="B51" s="1">
        <v>5907</v>
      </c>
      <c r="C51" s="1">
        <v>27437</v>
      </c>
      <c r="D51" s="1">
        <v>29642</v>
      </c>
      <c r="E51">
        <f t="shared" si="0"/>
        <v>5907</v>
      </c>
      <c r="F51">
        <f t="shared" si="1"/>
        <v>29642</v>
      </c>
      <c r="G51">
        <f t="shared" si="2"/>
        <v>0</v>
      </c>
      <c r="H51">
        <f t="shared" si="3"/>
        <v>0.90709922056035386</v>
      </c>
      <c r="I51">
        <f t="shared" si="4"/>
        <v>1</v>
      </c>
      <c r="J51">
        <f t="shared" si="5"/>
        <v>0.63569974018678466</v>
      </c>
      <c r="K51" s="2">
        <f t="shared" si="6"/>
        <v>6.3569974018678468E-3</v>
      </c>
    </row>
    <row r="52" spans="1:11" x14ac:dyDescent="0.2">
      <c r="A52" s="1" t="s">
        <v>56</v>
      </c>
      <c r="B52" s="1">
        <v>14163</v>
      </c>
      <c r="C52" s="1">
        <v>61805</v>
      </c>
      <c r="D52" s="1">
        <v>63397</v>
      </c>
      <c r="E52">
        <f t="shared" si="0"/>
        <v>14163</v>
      </c>
      <c r="F52">
        <f t="shared" si="1"/>
        <v>63397</v>
      </c>
      <c r="G52">
        <f t="shared" si="2"/>
        <v>0</v>
      </c>
      <c r="H52">
        <f t="shared" si="3"/>
        <v>0.96766462200918069</v>
      </c>
      <c r="I52">
        <f t="shared" si="4"/>
        <v>1</v>
      </c>
      <c r="J52">
        <f t="shared" si="5"/>
        <v>0.65588820733639353</v>
      </c>
      <c r="K52" s="2">
        <f t="shared" si="6"/>
        <v>6.558882073363935E-3</v>
      </c>
    </row>
    <row r="53" spans="1:11" x14ac:dyDescent="0.2">
      <c r="A53" s="1" t="s">
        <v>57</v>
      </c>
      <c r="B53" s="1">
        <v>1300</v>
      </c>
      <c r="C53" s="1">
        <v>6194</v>
      </c>
      <c r="D53" s="1">
        <v>6679</v>
      </c>
      <c r="E53">
        <f t="shared" si="0"/>
        <v>1300</v>
      </c>
      <c r="F53">
        <f t="shared" si="1"/>
        <v>6679</v>
      </c>
      <c r="G53">
        <f t="shared" si="2"/>
        <v>0</v>
      </c>
      <c r="H53">
        <f t="shared" si="3"/>
        <v>0.90983454173638223</v>
      </c>
      <c r="I53">
        <f t="shared" si="4"/>
        <v>1</v>
      </c>
      <c r="J53">
        <f t="shared" si="5"/>
        <v>0.63661151391212745</v>
      </c>
      <c r="K53" s="2">
        <f t="shared" si="6"/>
        <v>6.3661151391212747E-3</v>
      </c>
    </row>
    <row r="54" spans="1:11" x14ac:dyDescent="0.2">
      <c r="C54" s="5"/>
    </row>
  </sheetData>
  <mergeCells count="1">
    <mergeCell ref="A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B82F-8BCA-BE46-96F3-8DE4969D6D3C}">
  <dimension ref="A1:K54"/>
  <sheetViews>
    <sheetView zoomScale="110" zoomScaleNormal="110" workbookViewId="0">
      <selection activeCell="K3" sqref="K3:K53"/>
    </sheetView>
  </sheetViews>
  <sheetFormatPr baseColWidth="10" defaultRowHeight="16" x14ac:dyDescent="0.2"/>
  <cols>
    <col min="1" max="1" width="15.83203125" bestFit="1" customWidth="1"/>
    <col min="5" max="5" width="9.83203125" bestFit="1" customWidth="1"/>
    <col min="6" max="6" width="10.1640625" bestFit="1" customWidth="1"/>
    <col min="7" max="9" width="17" bestFit="1" customWidth="1"/>
    <col min="10" max="10" width="22" bestFit="1" customWidth="1"/>
    <col min="11" max="11" width="10.83203125" style="2"/>
  </cols>
  <sheetData>
    <row r="1" spans="1:11" ht="24" x14ac:dyDescent="0.3">
      <c r="A1" s="12" t="s">
        <v>71</v>
      </c>
      <c r="B1" s="12"/>
      <c r="C1" s="12"/>
      <c r="D1" s="12"/>
      <c r="E1" s="12"/>
      <c r="F1" s="12"/>
      <c r="G1" s="12"/>
      <c r="H1" s="12"/>
      <c r="I1" s="12"/>
      <c r="J1" s="12"/>
      <c r="K1" s="2" t="s">
        <v>60</v>
      </c>
    </row>
    <row r="2" spans="1:11" x14ac:dyDescent="0.2">
      <c r="A2" t="s">
        <v>0</v>
      </c>
      <c r="B2">
        <v>2021</v>
      </c>
      <c r="E2" t="s">
        <v>1</v>
      </c>
      <c r="F2" t="s">
        <v>2</v>
      </c>
      <c r="G2" t="s">
        <v>5</v>
      </c>
      <c r="K2" s="2">
        <v>0.06</v>
      </c>
    </row>
    <row r="3" spans="1:11" x14ac:dyDescent="0.2">
      <c r="A3" s="1" t="s">
        <v>7</v>
      </c>
      <c r="B3" s="1">
        <v>15165</v>
      </c>
      <c r="C3" s="1"/>
      <c r="D3" s="1"/>
      <c r="E3">
        <f>MIN(B3:B53)</f>
        <v>1163</v>
      </c>
      <c r="F3">
        <f>MAX(B3:B53)</f>
        <v>74463</v>
      </c>
      <c r="G3">
        <f>(B3-E3)/($F$3-$E$3)</f>
        <v>0.19102319236016371</v>
      </c>
      <c r="K3" s="2">
        <f>G3*$K$2</f>
        <v>1.1461391541609823E-2</v>
      </c>
    </row>
    <row r="4" spans="1:11" x14ac:dyDescent="0.2">
      <c r="A4" s="1" t="s">
        <v>8</v>
      </c>
      <c r="B4" s="1">
        <v>1163</v>
      </c>
      <c r="C4" s="1"/>
      <c r="D4" s="1"/>
      <c r="G4">
        <f t="shared" ref="G4:G53" si="0">(B4-E4)/($F$3-$E$3)</f>
        <v>1.5866302864938609E-2</v>
      </c>
      <c r="K4" s="2">
        <f t="shared" ref="K4:K53" si="1">G4*$K$2</f>
        <v>9.5197817189631654E-4</v>
      </c>
    </row>
    <row r="5" spans="1:11" x14ac:dyDescent="0.2">
      <c r="A5" s="1" t="s">
        <v>9</v>
      </c>
      <c r="B5" s="1">
        <v>18030</v>
      </c>
      <c r="C5" s="1"/>
      <c r="D5" s="1"/>
      <c r="G5">
        <f t="shared" si="0"/>
        <v>0.24597544338335606</v>
      </c>
      <c r="K5" s="2">
        <f t="shared" si="1"/>
        <v>1.4758526603001363E-2</v>
      </c>
    </row>
    <row r="6" spans="1:11" x14ac:dyDescent="0.2">
      <c r="A6" s="1" t="s">
        <v>10</v>
      </c>
      <c r="B6" s="1">
        <v>8493</v>
      </c>
      <c r="C6" s="1"/>
      <c r="D6" s="1"/>
      <c r="G6">
        <f t="shared" si="0"/>
        <v>0.11586630286493861</v>
      </c>
      <c r="K6" s="2">
        <f t="shared" si="1"/>
        <v>6.9519781718963168E-3</v>
      </c>
    </row>
    <row r="7" spans="1:11" x14ac:dyDescent="0.2">
      <c r="A7" s="1" t="s">
        <v>11</v>
      </c>
      <c r="B7" s="1">
        <v>74463</v>
      </c>
      <c r="C7" s="1"/>
      <c r="D7" s="1"/>
      <c r="G7">
        <f t="shared" si="0"/>
        <v>1.0158663028649386</v>
      </c>
      <c r="K7" s="2">
        <f t="shared" si="1"/>
        <v>6.0951978171896314E-2</v>
      </c>
    </row>
    <row r="8" spans="1:11" x14ac:dyDescent="0.2">
      <c r="A8" s="1" t="s">
        <v>12</v>
      </c>
      <c r="B8" s="1">
        <v>11904</v>
      </c>
      <c r="C8" s="1"/>
      <c r="D8" s="1"/>
      <c r="G8">
        <f t="shared" si="0"/>
        <v>0.16240109140518416</v>
      </c>
      <c r="K8" s="2">
        <f t="shared" si="1"/>
        <v>9.7440654843110493E-3</v>
      </c>
    </row>
    <row r="9" spans="1:11" x14ac:dyDescent="0.2">
      <c r="A9" s="1" t="s">
        <v>13</v>
      </c>
      <c r="B9" s="1">
        <v>11915</v>
      </c>
      <c r="C9" s="1"/>
      <c r="D9" s="1"/>
      <c r="G9">
        <f t="shared" si="0"/>
        <v>0.16255115961800817</v>
      </c>
      <c r="K9" s="2">
        <f t="shared" si="1"/>
        <v>9.7530695770804907E-3</v>
      </c>
    </row>
    <row r="10" spans="1:11" x14ac:dyDescent="0.2">
      <c r="A10" s="1" t="s">
        <v>14</v>
      </c>
      <c r="B10" s="1">
        <v>2950</v>
      </c>
      <c r="C10" s="1"/>
      <c r="D10" s="1"/>
      <c r="G10">
        <f t="shared" si="0"/>
        <v>4.0245566166439289E-2</v>
      </c>
      <c r="K10" s="2">
        <f t="shared" si="1"/>
        <v>2.4147339699863574E-3</v>
      </c>
    </row>
    <row r="11" spans="1:11" x14ac:dyDescent="0.2">
      <c r="A11" s="1" t="s">
        <v>15</v>
      </c>
      <c r="B11" s="1">
        <v>2005</v>
      </c>
      <c r="C11" s="1"/>
      <c r="D11" s="1"/>
      <c r="G11">
        <f t="shared" si="0"/>
        <v>2.7353342428376535E-2</v>
      </c>
      <c r="K11" s="2">
        <f t="shared" si="1"/>
        <v>1.641200545702592E-3</v>
      </c>
    </row>
    <row r="12" spans="1:11" x14ac:dyDescent="0.2">
      <c r="A12" s="1" t="s">
        <v>16</v>
      </c>
      <c r="B12" s="1">
        <v>56302</v>
      </c>
      <c r="C12" s="1"/>
      <c r="D12" s="1"/>
      <c r="G12">
        <f t="shared" si="0"/>
        <v>0.76810368349249658</v>
      </c>
      <c r="K12" s="2">
        <f t="shared" si="1"/>
        <v>4.6086221009549795E-2</v>
      </c>
    </row>
    <row r="13" spans="1:11" x14ac:dyDescent="0.2">
      <c r="A13" s="1" t="s">
        <v>17</v>
      </c>
      <c r="B13" s="1">
        <v>24818</v>
      </c>
      <c r="C13" s="1"/>
      <c r="D13" s="1"/>
      <c r="G13">
        <f t="shared" si="0"/>
        <v>0.33858117326057297</v>
      </c>
      <c r="K13" s="2">
        <f t="shared" si="1"/>
        <v>2.0314870395634378E-2</v>
      </c>
    </row>
    <row r="14" spans="1:11" x14ac:dyDescent="0.2">
      <c r="A14" s="1" t="s">
        <v>18</v>
      </c>
      <c r="B14" s="1">
        <v>2838</v>
      </c>
      <c r="C14" s="1"/>
      <c r="D14" s="1"/>
      <c r="G14">
        <f t="shared" si="0"/>
        <v>3.8717598908594816E-2</v>
      </c>
      <c r="K14" s="2">
        <f t="shared" si="1"/>
        <v>2.3230559345156889E-3</v>
      </c>
    </row>
    <row r="15" spans="1:11" x14ac:dyDescent="0.2">
      <c r="A15" s="1" t="s">
        <v>19</v>
      </c>
      <c r="B15" s="1">
        <v>3628</v>
      </c>
      <c r="C15" s="1"/>
      <c r="D15" s="1"/>
      <c r="G15">
        <f t="shared" si="0"/>
        <v>4.9495225102319233E-2</v>
      </c>
      <c r="K15" s="2">
        <f t="shared" si="1"/>
        <v>2.9697135061391537E-3</v>
      </c>
    </row>
    <row r="16" spans="1:11" x14ac:dyDescent="0.2">
      <c r="A16" s="1" t="s">
        <v>20</v>
      </c>
      <c r="B16" s="1">
        <v>35347</v>
      </c>
      <c r="C16" s="1"/>
      <c r="D16" s="1"/>
      <c r="G16">
        <f t="shared" si="0"/>
        <v>0.48222373806275581</v>
      </c>
      <c r="K16" s="2">
        <f t="shared" si="1"/>
        <v>2.8933424283765347E-2</v>
      </c>
    </row>
    <row r="17" spans="1:11" x14ac:dyDescent="0.2">
      <c r="A17" s="1" t="s">
        <v>21</v>
      </c>
      <c r="B17" s="1">
        <v>19156</v>
      </c>
      <c r="C17" s="1"/>
      <c r="D17" s="1"/>
      <c r="G17">
        <f t="shared" si="0"/>
        <v>0.2613369713506139</v>
      </c>
      <c r="K17" s="2">
        <f t="shared" si="1"/>
        <v>1.5680218281036832E-2</v>
      </c>
    </row>
    <row r="18" spans="1:11" x14ac:dyDescent="0.2">
      <c r="A18" s="1" t="s">
        <v>22</v>
      </c>
      <c r="B18" s="1">
        <v>8074</v>
      </c>
      <c r="C18" s="1"/>
      <c r="D18" s="1"/>
      <c r="G18">
        <f t="shared" si="0"/>
        <v>0.11015006821282401</v>
      </c>
      <c r="K18" s="2">
        <f t="shared" si="1"/>
        <v>6.6090040927694405E-3</v>
      </c>
    </row>
    <row r="19" spans="1:11" x14ac:dyDescent="0.2">
      <c r="A19" s="1" t="s">
        <v>23</v>
      </c>
      <c r="B19" s="1">
        <v>6990</v>
      </c>
      <c r="C19" s="1"/>
      <c r="D19" s="1"/>
      <c r="G19">
        <f t="shared" si="0"/>
        <v>9.5361527967257845E-2</v>
      </c>
      <c r="K19" s="2">
        <f t="shared" si="1"/>
        <v>5.7216916780354708E-3</v>
      </c>
    </row>
    <row r="20" spans="1:11" x14ac:dyDescent="0.2">
      <c r="A20" s="1" t="s">
        <v>24</v>
      </c>
      <c r="B20" s="1">
        <v>12816</v>
      </c>
      <c r="C20" s="1"/>
      <c r="D20" s="1"/>
      <c r="G20">
        <f t="shared" si="0"/>
        <v>0.17484311050477488</v>
      </c>
      <c r="K20" s="2">
        <f t="shared" si="1"/>
        <v>1.0490586630286493E-2</v>
      </c>
    </row>
    <row r="21" spans="1:11" x14ac:dyDescent="0.2">
      <c r="A21" s="1" t="s">
        <v>25</v>
      </c>
      <c r="B21" s="1">
        <v>14831</v>
      </c>
      <c r="C21" s="1"/>
      <c r="D21" s="1"/>
      <c r="G21">
        <f t="shared" si="0"/>
        <v>0.20233287858117327</v>
      </c>
      <c r="K21" s="2">
        <f t="shared" si="1"/>
        <v>1.2139972714870396E-2</v>
      </c>
    </row>
    <row r="22" spans="1:11" x14ac:dyDescent="0.2">
      <c r="A22" s="1" t="s">
        <v>26</v>
      </c>
      <c r="B22" s="1">
        <v>3713</v>
      </c>
      <c r="C22" s="1"/>
      <c r="D22" s="1"/>
      <c r="G22">
        <f t="shared" si="0"/>
        <v>5.0654843110504777E-2</v>
      </c>
      <c r="K22" s="2">
        <f t="shared" si="1"/>
        <v>3.0392905866302865E-3</v>
      </c>
    </row>
    <row r="23" spans="1:11" x14ac:dyDescent="0.2">
      <c r="A23" s="1" t="s">
        <v>27</v>
      </c>
      <c r="B23" s="1">
        <v>16908</v>
      </c>
      <c r="C23" s="1"/>
      <c r="D23" s="1"/>
      <c r="G23">
        <f t="shared" si="0"/>
        <v>0.23066848567530696</v>
      </c>
      <c r="K23" s="2">
        <f t="shared" si="1"/>
        <v>1.3840109140518416E-2</v>
      </c>
    </row>
    <row r="24" spans="1:11" x14ac:dyDescent="0.2">
      <c r="A24" s="1" t="s">
        <v>28</v>
      </c>
      <c r="B24" s="1">
        <v>22124</v>
      </c>
      <c r="C24" s="1"/>
      <c r="D24" s="1"/>
      <c r="G24">
        <f t="shared" si="0"/>
        <v>0.3018281036834925</v>
      </c>
      <c r="K24" s="2">
        <f t="shared" si="1"/>
        <v>1.8109686221009551E-2</v>
      </c>
    </row>
    <row r="25" spans="1:11" x14ac:dyDescent="0.2">
      <c r="A25" s="1" t="s">
        <v>29</v>
      </c>
      <c r="B25" s="1">
        <v>31049</v>
      </c>
      <c r="C25" s="1"/>
      <c r="D25" s="1"/>
      <c r="G25">
        <f t="shared" si="0"/>
        <v>0.42358799454297408</v>
      </c>
      <c r="K25" s="2">
        <f t="shared" si="1"/>
        <v>2.5415279672578443E-2</v>
      </c>
    </row>
    <row r="26" spans="1:11" x14ac:dyDescent="0.2">
      <c r="A26" s="1" t="s">
        <v>30</v>
      </c>
      <c r="B26" s="1">
        <v>12756</v>
      </c>
      <c r="C26" s="1"/>
      <c r="D26" s="1"/>
      <c r="G26">
        <f t="shared" si="0"/>
        <v>0.17402455661664393</v>
      </c>
      <c r="K26" s="2">
        <f t="shared" si="1"/>
        <v>1.0441473396998635E-2</v>
      </c>
    </row>
    <row r="27" spans="1:11" x14ac:dyDescent="0.2">
      <c r="A27" s="1" t="s">
        <v>31</v>
      </c>
      <c r="B27" s="1">
        <v>9743</v>
      </c>
      <c r="C27" s="1"/>
      <c r="D27" s="1"/>
      <c r="G27">
        <f t="shared" si="0"/>
        <v>0.13291950886766712</v>
      </c>
      <c r="K27" s="2">
        <f t="shared" si="1"/>
        <v>7.9751705320600264E-3</v>
      </c>
    </row>
    <row r="28" spans="1:11" x14ac:dyDescent="0.2">
      <c r="A28" s="1" t="s">
        <v>32</v>
      </c>
      <c r="B28" s="1">
        <v>16792</v>
      </c>
      <c r="C28" s="1"/>
      <c r="D28" s="1"/>
      <c r="G28">
        <f t="shared" si="0"/>
        <v>0.22908594815825375</v>
      </c>
      <c r="K28" s="2">
        <f t="shared" si="1"/>
        <v>1.3745156889495225E-2</v>
      </c>
    </row>
    <row r="29" spans="1:11" x14ac:dyDescent="0.2">
      <c r="A29" s="1" t="s">
        <v>33</v>
      </c>
      <c r="B29" s="1">
        <v>2527</v>
      </c>
      <c r="C29" s="1"/>
      <c r="D29" s="1"/>
      <c r="G29">
        <f t="shared" si="0"/>
        <v>3.4474761255115963E-2</v>
      </c>
      <c r="K29" s="2">
        <f t="shared" si="1"/>
        <v>2.0684856753069576E-3</v>
      </c>
    </row>
    <row r="30" spans="1:11" x14ac:dyDescent="0.2">
      <c r="A30" s="1" t="s">
        <v>34</v>
      </c>
      <c r="B30" s="1">
        <v>4472</v>
      </c>
      <c r="C30" s="1"/>
      <c r="D30" s="1"/>
      <c r="G30">
        <f t="shared" si="0"/>
        <v>6.100954979536153E-2</v>
      </c>
      <c r="K30" s="2">
        <f t="shared" si="1"/>
        <v>3.6605729877216917E-3</v>
      </c>
    </row>
    <row r="31" spans="1:11" x14ac:dyDescent="0.2">
      <c r="A31" s="1" t="s">
        <v>35</v>
      </c>
      <c r="B31" s="1">
        <v>7016</v>
      </c>
      <c r="C31" s="1"/>
      <c r="D31" s="1"/>
      <c r="G31">
        <f t="shared" si="0"/>
        <v>9.5716234652114596E-2</v>
      </c>
      <c r="K31" s="2">
        <f t="shared" si="1"/>
        <v>5.7429740791268757E-3</v>
      </c>
    </row>
    <row r="32" spans="1:11" x14ac:dyDescent="0.2">
      <c r="A32" s="1" t="s">
        <v>36</v>
      </c>
      <c r="B32" s="1">
        <v>3477</v>
      </c>
      <c r="C32" s="1"/>
      <c r="D32" s="1"/>
      <c r="G32">
        <f t="shared" si="0"/>
        <v>4.7435197817189634E-2</v>
      </c>
      <c r="K32" s="2">
        <f t="shared" si="1"/>
        <v>2.8461118690313778E-3</v>
      </c>
    </row>
    <row r="33" spans="1:11" x14ac:dyDescent="0.2">
      <c r="A33" s="1" t="s">
        <v>37</v>
      </c>
      <c r="B33" s="1">
        <v>33957</v>
      </c>
      <c r="C33" s="1"/>
      <c r="D33" s="1"/>
      <c r="G33">
        <f t="shared" si="0"/>
        <v>0.46326057298772172</v>
      </c>
      <c r="K33" s="2">
        <f t="shared" si="1"/>
        <v>2.7795634379263301E-2</v>
      </c>
    </row>
    <row r="34" spans="1:11" x14ac:dyDescent="0.2">
      <c r="A34" s="1" t="s">
        <v>38</v>
      </c>
      <c r="B34" s="1">
        <v>5509</v>
      </c>
      <c r="C34" s="1"/>
      <c r="D34" s="1"/>
      <c r="G34">
        <f t="shared" si="0"/>
        <v>7.5156889495225102E-2</v>
      </c>
      <c r="K34" s="2">
        <f t="shared" si="1"/>
        <v>4.5094133697135058E-3</v>
      </c>
    </row>
    <row r="35" spans="1:11" x14ac:dyDescent="0.2">
      <c r="A35" s="1" t="s">
        <v>39</v>
      </c>
      <c r="B35" s="1">
        <v>72523</v>
      </c>
      <c r="C35" s="1"/>
      <c r="D35" s="1"/>
      <c r="G35">
        <f t="shared" si="0"/>
        <v>0.98939972714870394</v>
      </c>
      <c r="K35" s="2">
        <f t="shared" si="1"/>
        <v>5.9363983628922236E-2</v>
      </c>
    </row>
    <row r="36" spans="1:11" x14ac:dyDescent="0.2">
      <c r="A36" s="1" t="s">
        <v>40</v>
      </c>
      <c r="B36" s="1">
        <v>25879</v>
      </c>
      <c r="C36" s="1"/>
      <c r="D36" s="1"/>
      <c r="G36">
        <f t="shared" si="0"/>
        <v>0.35305593451568895</v>
      </c>
      <c r="K36" s="2">
        <f t="shared" si="1"/>
        <v>2.1183356070941337E-2</v>
      </c>
    </row>
    <row r="37" spans="1:11" x14ac:dyDescent="0.2">
      <c r="A37" s="1" t="s">
        <v>41</v>
      </c>
      <c r="B37" s="1">
        <v>1758</v>
      </c>
      <c r="C37" s="1"/>
      <c r="D37" s="1"/>
      <c r="G37">
        <f t="shared" si="0"/>
        <v>2.398362892223738E-2</v>
      </c>
      <c r="K37" s="2">
        <f t="shared" si="1"/>
        <v>1.4390177353342428E-3</v>
      </c>
    </row>
    <row r="38" spans="1:11" x14ac:dyDescent="0.2">
      <c r="A38" s="1" t="s">
        <v>42</v>
      </c>
      <c r="B38" s="1">
        <v>33744</v>
      </c>
      <c r="C38" s="1"/>
      <c r="D38" s="1"/>
      <c r="G38">
        <f t="shared" si="0"/>
        <v>0.46035470668485673</v>
      </c>
      <c r="K38" s="2">
        <f t="shared" si="1"/>
        <v>2.7621282401091404E-2</v>
      </c>
    </row>
    <row r="39" spans="1:11" x14ac:dyDescent="0.2">
      <c r="A39" s="1" t="s">
        <v>43</v>
      </c>
      <c r="B39" s="1">
        <v>10380</v>
      </c>
      <c r="C39" s="1"/>
      <c r="D39" s="1"/>
      <c r="G39">
        <f t="shared" si="0"/>
        <v>0.14160982264665758</v>
      </c>
      <c r="K39" s="2">
        <f t="shared" si="1"/>
        <v>8.4965893587994543E-3</v>
      </c>
    </row>
    <row r="40" spans="1:11" x14ac:dyDescent="0.2">
      <c r="A40" s="1" t="s">
        <v>44</v>
      </c>
      <c r="B40" s="1">
        <v>9533</v>
      </c>
      <c r="C40" s="1"/>
      <c r="D40" s="1"/>
      <c r="G40">
        <f t="shared" si="0"/>
        <v>0.13005457025920872</v>
      </c>
      <c r="K40" s="2">
        <f t="shared" si="1"/>
        <v>7.8032742155525227E-3</v>
      </c>
    </row>
    <row r="41" spans="1:11" x14ac:dyDescent="0.2">
      <c r="A41" s="1" t="s">
        <v>45</v>
      </c>
      <c r="B41" s="1">
        <v>40229</v>
      </c>
      <c r="C41" s="1"/>
      <c r="D41" s="1"/>
      <c r="G41">
        <f t="shared" si="0"/>
        <v>0.54882673942701232</v>
      </c>
      <c r="K41" s="2">
        <f t="shared" si="1"/>
        <v>3.2929604365620736E-2</v>
      </c>
    </row>
    <row r="42" spans="1:11" x14ac:dyDescent="0.2">
      <c r="A42" s="1" t="s">
        <v>46</v>
      </c>
      <c r="B42" s="1">
        <v>3388</v>
      </c>
      <c r="C42" s="1"/>
      <c r="D42" s="1"/>
      <c r="G42">
        <f t="shared" si="0"/>
        <v>4.6221009549795362E-2</v>
      </c>
      <c r="K42" s="2">
        <f t="shared" si="1"/>
        <v>2.7732605729877216E-3</v>
      </c>
    </row>
    <row r="43" spans="1:11" x14ac:dyDescent="0.2">
      <c r="A43" s="1" t="s">
        <v>47</v>
      </c>
      <c r="B43" s="1">
        <v>14077</v>
      </c>
      <c r="C43" s="1"/>
      <c r="D43" s="1"/>
      <c r="G43">
        <f t="shared" si="0"/>
        <v>0.19204638472032742</v>
      </c>
      <c r="K43" s="2">
        <f t="shared" si="1"/>
        <v>1.1522783083219645E-2</v>
      </c>
    </row>
    <row r="44" spans="1:11" x14ac:dyDescent="0.2">
      <c r="A44" s="1" t="s">
        <v>48</v>
      </c>
      <c r="B44" s="1">
        <v>2023</v>
      </c>
      <c r="C44" s="1"/>
      <c r="D44" s="1"/>
      <c r="G44">
        <f t="shared" si="0"/>
        <v>2.7598908594815827E-2</v>
      </c>
      <c r="K44" s="2">
        <f t="shared" si="1"/>
        <v>1.6559345156889496E-3</v>
      </c>
    </row>
    <row r="45" spans="1:11" x14ac:dyDescent="0.2">
      <c r="A45" s="1" t="s">
        <v>49</v>
      </c>
      <c r="B45" s="1">
        <v>18940</v>
      </c>
      <c r="C45" s="1"/>
      <c r="D45" s="1"/>
      <c r="G45">
        <f t="shared" si="0"/>
        <v>0.25839017735334241</v>
      </c>
      <c r="K45" s="2">
        <f t="shared" si="1"/>
        <v>1.5503410641200545E-2</v>
      </c>
    </row>
    <row r="46" spans="1:11" x14ac:dyDescent="0.2">
      <c r="A46" s="1" t="s">
        <v>50</v>
      </c>
      <c r="B46" s="1">
        <v>55744</v>
      </c>
      <c r="C46" s="1"/>
      <c r="D46" s="1"/>
      <c r="G46">
        <f t="shared" si="0"/>
        <v>0.76049113233287857</v>
      </c>
      <c r="K46" s="2">
        <f t="shared" si="1"/>
        <v>4.5629467939972711E-2</v>
      </c>
    </row>
    <row r="47" spans="1:11" x14ac:dyDescent="0.2">
      <c r="A47" s="1" t="s">
        <v>51</v>
      </c>
      <c r="B47" s="1">
        <v>4958</v>
      </c>
      <c r="C47" s="1"/>
      <c r="D47" s="1"/>
      <c r="G47">
        <f t="shared" si="0"/>
        <v>6.7639836289222377E-2</v>
      </c>
      <c r="K47" s="2">
        <f t="shared" si="1"/>
        <v>4.0583901773533423E-3</v>
      </c>
    </row>
    <row r="48" spans="1:11" x14ac:dyDescent="0.2">
      <c r="A48" s="1" t="s">
        <v>52</v>
      </c>
      <c r="B48" s="1">
        <v>1565</v>
      </c>
      <c r="C48" s="1"/>
      <c r="D48" s="1"/>
      <c r="G48">
        <f t="shared" si="0"/>
        <v>2.1350613915416098E-2</v>
      </c>
      <c r="K48" s="2">
        <f t="shared" si="1"/>
        <v>1.2810368349249659E-3</v>
      </c>
    </row>
    <row r="49" spans="1:11" x14ac:dyDescent="0.2">
      <c r="A49" s="1" t="s">
        <v>53</v>
      </c>
      <c r="B49" s="1">
        <v>19817</v>
      </c>
      <c r="C49" s="1"/>
      <c r="D49" s="1"/>
      <c r="G49">
        <f t="shared" si="0"/>
        <v>0.27035470668485673</v>
      </c>
      <c r="K49" s="2">
        <f t="shared" si="1"/>
        <v>1.6221282401091403E-2</v>
      </c>
    </row>
    <row r="50" spans="1:11" x14ac:dyDescent="0.2">
      <c r="A50" s="1" t="s">
        <v>54</v>
      </c>
      <c r="B50" s="1">
        <v>15165</v>
      </c>
      <c r="C50" s="1"/>
      <c r="D50" s="1"/>
      <c r="G50">
        <f t="shared" si="0"/>
        <v>0.20688949522510233</v>
      </c>
      <c r="K50" s="2">
        <f t="shared" si="1"/>
        <v>1.241336971350614E-2</v>
      </c>
    </row>
    <row r="51" spans="1:11" x14ac:dyDescent="0.2">
      <c r="A51" s="1" t="s">
        <v>55</v>
      </c>
      <c r="B51" s="1">
        <v>5907</v>
      </c>
      <c r="C51" s="1"/>
      <c r="D51" s="1"/>
      <c r="G51">
        <f t="shared" si="0"/>
        <v>8.0586630286493863E-2</v>
      </c>
      <c r="K51" s="2">
        <f t="shared" si="1"/>
        <v>4.8351978171896313E-3</v>
      </c>
    </row>
    <row r="52" spans="1:11" x14ac:dyDescent="0.2">
      <c r="A52" s="1" t="s">
        <v>56</v>
      </c>
      <c r="B52" s="1">
        <v>14163</v>
      </c>
      <c r="C52" s="1"/>
      <c r="D52" s="1"/>
      <c r="G52">
        <f t="shared" si="0"/>
        <v>0.19321964529331515</v>
      </c>
      <c r="K52" s="2">
        <f t="shared" si="1"/>
        <v>1.1593178717598908E-2</v>
      </c>
    </row>
    <row r="53" spans="1:11" x14ac:dyDescent="0.2">
      <c r="A53" s="1" t="s">
        <v>57</v>
      </c>
      <c r="B53" s="1">
        <v>1300</v>
      </c>
      <c r="C53" s="1"/>
      <c r="D53" s="1"/>
      <c r="G53">
        <f t="shared" si="0"/>
        <v>1.7735334242837655E-2</v>
      </c>
      <c r="K53" s="2">
        <f t="shared" si="1"/>
        <v>1.0641200545702593E-3</v>
      </c>
    </row>
    <row r="54" spans="1:11" x14ac:dyDescent="0.2">
      <c r="C54" s="5"/>
    </row>
  </sheetData>
  <mergeCells count="1">
    <mergeCell ref="A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9DCD-560B-FF47-9ED9-B828F524C21B}">
  <dimension ref="A1:K54"/>
  <sheetViews>
    <sheetView zoomScale="110" zoomScaleNormal="110" workbookViewId="0">
      <selection activeCell="K3" sqref="K3"/>
    </sheetView>
  </sheetViews>
  <sheetFormatPr baseColWidth="10" defaultRowHeight="16" x14ac:dyDescent="0.2"/>
  <cols>
    <col min="1" max="1" width="15.83203125" bestFit="1" customWidth="1"/>
    <col min="5" max="5" width="9.83203125" bestFit="1" customWidth="1"/>
    <col min="6" max="6" width="10.1640625" bestFit="1" customWidth="1"/>
    <col min="7" max="9" width="17" bestFit="1" customWidth="1"/>
    <col min="10" max="10" width="22" bestFit="1" customWidth="1"/>
    <col min="11" max="11" width="10.83203125" style="2"/>
  </cols>
  <sheetData>
    <row r="1" spans="1:11" ht="24" x14ac:dyDescent="0.3">
      <c r="A1" s="12" t="s">
        <v>72</v>
      </c>
      <c r="B1" s="12"/>
      <c r="C1" s="12"/>
      <c r="D1" s="12"/>
      <c r="E1" s="12"/>
      <c r="F1" s="12"/>
      <c r="G1" s="12"/>
      <c r="H1" s="12"/>
      <c r="I1" s="12"/>
      <c r="J1" s="12"/>
      <c r="K1" s="2" t="s">
        <v>60</v>
      </c>
    </row>
    <row r="2" spans="1:11" x14ac:dyDescent="0.2">
      <c r="A2" t="s">
        <v>0</v>
      </c>
      <c r="B2">
        <v>2021</v>
      </c>
      <c r="E2" t="s">
        <v>1</v>
      </c>
      <c r="F2" t="s">
        <v>2</v>
      </c>
      <c r="G2" t="s">
        <v>5</v>
      </c>
      <c r="K2" s="2">
        <v>7.0000000000000007E-2</v>
      </c>
    </row>
    <row r="3" spans="1:11" x14ac:dyDescent="0.2">
      <c r="A3" s="1" t="s">
        <v>7</v>
      </c>
      <c r="B3" s="6">
        <v>800848</v>
      </c>
      <c r="C3" s="1"/>
      <c r="D3" s="1"/>
      <c r="E3">
        <f>MIN(B3:B53)</f>
        <v>60226</v>
      </c>
      <c r="F3">
        <f>MAX(B3:B53)</f>
        <v>4742405</v>
      </c>
      <c r="G3">
        <f>(B3-E3)/($F$3-$E$3)</f>
        <v>0.15817891626954031</v>
      </c>
      <c r="K3" s="2">
        <f>G3*$K$2</f>
        <v>1.1072524138867822E-2</v>
      </c>
    </row>
    <row r="4" spans="1:11" x14ac:dyDescent="0.2">
      <c r="A4" s="1" t="s">
        <v>8</v>
      </c>
      <c r="B4" s="6">
        <v>77736</v>
      </c>
      <c r="C4" s="1"/>
      <c r="D4" s="1"/>
      <c r="G4">
        <f t="shared" ref="G4:G53" si="0">(B4-E4)/($F$3-$E$3)</f>
        <v>1.6602526302390404E-2</v>
      </c>
      <c r="K4" s="2">
        <f t="shared" ref="K4:K53" si="1">G4*$K$2</f>
        <v>1.1621768411673283E-3</v>
      </c>
    </row>
    <row r="5" spans="1:11" x14ac:dyDescent="0.2">
      <c r="A5" s="1" t="s">
        <v>9</v>
      </c>
      <c r="B5" s="6">
        <v>919680</v>
      </c>
      <c r="C5" s="1"/>
      <c r="D5" s="1"/>
      <c r="G5">
        <f t="shared" si="0"/>
        <v>0.19642136706008037</v>
      </c>
      <c r="K5" s="2">
        <f t="shared" si="1"/>
        <v>1.3749495694205627E-2</v>
      </c>
    </row>
    <row r="6" spans="1:11" x14ac:dyDescent="0.2">
      <c r="A6" s="1" t="s">
        <v>10</v>
      </c>
      <c r="B6" s="6">
        <v>471195</v>
      </c>
      <c r="C6" s="1"/>
      <c r="D6" s="1"/>
      <c r="G6">
        <f t="shared" si="0"/>
        <v>0.10063583643427558</v>
      </c>
      <c r="K6" s="2">
        <f t="shared" si="1"/>
        <v>7.0445085503992909E-3</v>
      </c>
    </row>
    <row r="7" spans="1:11" x14ac:dyDescent="0.2">
      <c r="A7" s="1" t="s">
        <v>11</v>
      </c>
      <c r="B7" s="6">
        <v>4742405</v>
      </c>
      <c r="C7" s="1"/>
      <c r="D7" s="1"/>
      <c r="G7">
        <f t="shared" si="0"/>
        <v>1.0128628145143532</v>
      </c>
      <c r="K7" s="2">
        <f t="shared" si="1"/>
        <v>7.0900397016004729E-2</v>
      </c>
    </row>
    <row r="8" spans="1:11" x14ac:dyDescent="0.2">
      <c r="A8" s="1" t="s">
        <v>12</v>
      </c>
      <c r="B8" s="6">
        <v>554126</v>
      </c>
      <c r="C8" s="1"/>
      <c r="D8" s="1"/>
      <c r="G8">
        <f t="shared" si="0"/>
        <v>0.11834788887823383</v>
      </c>
      <c r="K8" s="2">
        <f t="shared" si="1"/>
        <v>8.2843522214763685E-3</v>
      </c>
    </row>
    <row r="9" spans="1:11" x14ac:dyDescent="0.2">
      <c r="A9" s="1" t="s">
        <v>13</v>
      </c>
      <c r="B9" s="6">
        <v>355861</v>
      </c>
      <c r="C9" s="1"/>
      <c r="D9" s="1"/>
      <c r="G9">
        <f t="shared" si="0"/>
        <v>7.6003288212603576E-2</v>
      </c>
      <c r="K9" s="2">
        <f t="shared" si="1"/>
        <v>5.3202301748822506E-3</v>
      </c>
    </row>
    <row r="10" spans="1:11" x14ac:dyDescent="0.2">
      <c r="A10" s="1" t="s">
        <v>14</v>
      </c>
      <c r="B10" s="6">
        <v>113026</v>
      </c>
      <c r="C10" s="1"/>
      <c r="D10" s="1"/>
      <c r="G10">
        <f t="shared" si="0"/>
        <v>2.4139615337217993E-2</v>
      </c>
      <c r="K10" s="2">
        <f t="shared" si="1"/>
        <v>1.6897730736052596E-3</v>
      </c>
    </row>
    <row r="11" spans="1:11" x14ac:dyDescent="0.2">
      <c r="A11" s="1" t="s">
        <v>15</v>
      </c>
      <c r="B11" s="6">
        <v>107307</v>
      </c>
      <c r="C11" s="1"/>
      <c r="D11" s="1"/>
      <c r="G11">
        <f t="shared" si="0"/>
        <v>2.2918175490514139E-2</v>
      </c>
      <c r="K11" s="2">
        <f t="shared" si="1"/>
        <v>1.6042722843359898E-3</v>
      </c>
    </row>
    <row r="12" spans="1:11" x14ac:dyDescent="0.2">
      <c r="A12" s="1" t="s">
        <v>16</v>
      </c>
      <c r="B12" s="6">
        <v>2830813</v>
      </c>
      <c r="C12" s="1"/>
      <c r="D12" s="1"/>
      <c r="G12">
        <f t="shared" si="0"/>
        <v>0.60459307514727656</v>
      </c>
      <c r="K12" s="2">
        <f t="shared" si="1"/>
        <v>4.2321515260309361E-2</v>
      </c>
    </row>
    <row r="13" spans="1:11" x14ac:dyDescent="0.2">
      <c r="A13" s="1" t="s">
        <v>17</v>
      </c>
      <c r="B13" s="6">
        <v>1493837</v>
      </c>
      <c r="C13" s="1"/>
      <c r="D13" s="1"/>
      <c r="G13">
        <f t="shared" si="0"/>
        <v>0.3190473922504885</v>
      </c>
      <c r="K13" s="2">
        <f t="shared" si="1"/>
        <v>2.2333317457534196E-2</v>
      </c>
    </row>
    <row r="14" spans="1:11" x14ac:dyDescent="0.2">
      <c r="A14" s="1" t="s">
        <v>18</v>
      </c>
      <c r="B14" s="6">
        <v>152656</v>
      </c>
      <c r="C14" s="1"/>
      <c r="D14" s="1"/>
      <c r="G14">
        <f t="shared" si="0"/>
        <v>3.2603623227561357E-2</v>
      </c>
      <c r="K14" s="2">
        <f t="shared" si="1"/>
        <v>2.2822536259292951E-3</v>
      </c>
    </row>
    <row r="15" spans="1:11" x14ac:dyDescent="0.2">
      <c r="A15" s="1" t="s">
        <v>19</v>
      </c>
      <c r="B15" s="6">
        <v>202091</v>
      </c>
      <c r="C15" s="1"/>
      <c r="D15" s="1"/>
      <c r="G15">
        <f t="shared" si="0"/>
        <v>4.3161741573741627E-2</v>
      </c>
      <c r="K15" s="2">
        <f t="shared" si="1"/>
        <v>3.0213219101619141E-3</v>
      </c>
    </row>
    <row r="16" spans="1:11" x14ac:dyDescent="0.2">
      <c r="A16" s="1" t="s">
        <v>20</v>
      </c>
      <c r="B16" s="6">
        <v>1493042</v>
      </c>
      <c r="C16" s="1"/>
      <c r="D16" s="1"/>
      <c r="G16">
        <f t="shared" si="0"/>
        <v>0.31887759951082606</v>
      </c>
      <c r="K16" s="2">
        <f t="shared" si="1"/>
        <v>2.2321431965757827E-2</v>
      </c>
    </row>
    <row r="17" spans="1:11" x14ac:dyDescent="0.2">
      <c r="A17" s="1" t="s">
        <v>21</v>
      </c>
      <c r="B17" s="6">
        <v>799733</v>
      </c>
      <c r="C17" s="1"/>
      <c r="D17" s="1"/>
      <c r="G17">
        <f t="shared" si="0"/>
        <v>0.17080359379681981</v>
      </c>
      <c r="K17" s="2">
        <f t="shared" si="1"/>
        <v>1.1956251565777388E-2</v>
      </c>
    </row>
    <row r="18" spans="1:11" x14ac:dyDescent="0.2">
      <c r="A18" s="1" t="s">
        <v>22</v>
      </c>
      <c r="B18" s="6">
        <v>340626</v>
      </c>
      <c r="C18" s="1"/>
      <c r="D18" s="1"/>
      <c r="G18">
        <f t="shared" si="0"/>
        <v>7.2749461308506153E-2</v>
      </c>
      <c r="K18" s="2">
        <f t="shared" si="1"/>
        <v>5.0924622915954308E-3</v>
      </c>
    </row>
    <row r="19" spans="1:11" x14ac:dyDescent="0.2">
      <c r="A19" s="1" t="s">
        <v>23</v>
      </c>
      <c r="B19" s="6">
        <v>332457</v>
      </c>
      <c r="C19" s="1"/>
      <c r="D19" s="1"/>
      <c r="G19">
        <f t="shared" si="0"/>
        <v>7.100476081755952E-2</v>
      </c>
      <c r="K19" s="2">
        <f t="shared" si="1"/>
        <v>4.9703332572291672E-3</v>
      </c>
    </row>
    <row r="20" spans="1:11" x14ac:dyDescent="0.2">
      <c r="A20" s="1" t="s">
        <v>24</v>
      </c>
      <c r="B20" s="6">
        <v>712023</v>
      </c>
      <c r="C20" s="1"/>
      <c r="D20" s="1"/>
      <c r="G20">
        <f t="shared" si="0"/>
        <v>0.15207086273292841</v>
      </c>
      <c r="K20" s="2">
        <f t="shared" si="1"/>
        <v>1.064496039130499E-2</v>
      </c>
    </row>
    <row r="21" spans="1:11" x14ac:dyDescent="0.2">
      <c r="A21" s="1" t="s">
        <v>25</v>
      </c>
      <c r="B21" s="6">
        <v>878477</v>
      </c>
      <c r="C21" s="1"/>
      <c r="D21" s="1"/>
      <c r="G21">
        <f t="shared" si="0"/>
        <v>0.18762140447855583</v>
      </c>
      <c r="K21" s="2">
        <f t="shared" si="1"/>
        <v>1.313349831349891E-2</v>
      </c>
    </row>
    <row r="22" spans="1:11" x14ac:dyDescent="0.2">
      <c r="A22" s="1" t="s">
        <v>26</v>
      </c>
      <c r="B22" s="6">
        <v>149571</v>
      </c>
      <c r="C22" s="1"/>
      <c r="D22" s="1"/>
      <c r="G22">
        <f t="shared" si="0"/>
        <v>3.194474196736178E-2</v>
      </c>
      <c r="K22" s="2">
        <f t="shared" si="1"/>
        <v>2.2361319377153248E-3</v>
      </c>
    </row>
    <row r="23" spans="1:11" x14ac:dyDescent="0.2">
      <c r="A23" s="1" t="s">
        <v>27</v>
      </c>
      <c r="B23" s="6">
        <v>620829</v>
      </c>
      <c r="C23" s="1"/>
      <c r="D23" s="1"/>
      <c r="G23">
        <f t="shared" si="0"/>
        <v>0.13259403367534645</v>
      </c>
      <c r="K23" s="2">
        <f t="shared" si="1"/>
        <v>9.2815823572742519E-3</v>
      </c>
    </row>
    <row r="24" spans="1:11" x14ac:dyDescent="0.2">
      <c r="A24" s="1" t="s">
        <v>28</v>
      </c>
      <c r="B24" s="6">
        <v>701700</v>
      </c>
      <c r="C24" s="1"/>
      <c r="D24" s="1"/>
      <c r="G24">
        <f t="shared" si="0"/>
        <v>0.14986612002659447</v>
      </c>
      <c r="K24" s="2">
        <f t="shared" si="1"/>
        <v>1.0490628401861614E-2</v>
      </c>
    </row>
    <row r="25" spans="1:11" x14ac:dyDescent="0.2">
      <c r="A25" s="1" t="s">
        <v>29</v>
      </c>
      <c r="B25" s="6">
        <v>1283086</v>
      </c>
      <c r="C25" s="1"/>
      <c r="D25" s="1"/>
      <c r="G25">
        <f t="shared" si="0"/>
        <v>0.27403608448117855</v>
      </c>
      <c r="K25" s="2">
        <f t="shared" si="1"/>
        <v>1.91825259136825E-2</v>
      </c>
    </row>
    <row r="26" spans="1:11" x14ac:dyDescent="0.2">
      <c r="A26" s="1" t="s">
        <v>30</v>
      </c>
      <c r="B26" s="6">
        <v>519437</v>
      </c>
      <c r="C26" s="1"/>
      <c r="D26" s="1"/>
      <c r="G26">
        <f t="shared" si="0"/>
        <v>0.11093915888307559</v>
      </c>
      <c r="K26" s="2">
        <f t="shared" si="1"/>
        <v>7.7657411218152927E-3</v>
      </c>
    </row>
    <row r="27" spans="1:11" x14ac:dyDescent="0.2">
      <c r="A27" s="1" t="s">
        <v>31</v>
      </c>
      <c r="B27" s="6">
        <v>549710</v>
      </c>
      <c r="C27" s="1"/>
      <c r="D27" s="1"/>
      <c r="G27">
        <f t="shared" si="0"/>
        <v>0.11740473826395786</v>
      </c>
      <c r="K27" s="2">
        <f t="shared" si="1"/>
        <v>8.2183316784770512E-3</v>
      </c>
    </row>
    <row r="28" spans="1:11" x14ac:dyDescent="0.2">
      <c r="A28" s="1" t="s">
        <v>32</v>
      </c>
      <c r="B28" s="6">
        <v>765097</v>
      </c>
      <c r="C28" s="1"/>
      <c r="D28" s="1"/>
      <c r="G28">
        <f t="shared" si="0"/>
        <v>0.16340618331763906</v>
      </c>
      <c r="K28" s="2">
        <f t="shared" si="1"/>
        <v>1.1438432832234736E-2</v>
      </c>
    </row>
    <row r="29" spans="1:11" x14ac:dyDescent="0.2">
      <c r="A29" s="1" t="s">
        <v>33</v>
      </c>
      <c r="B29" s="6">
        <v>129910</v>
      </c>
      <c r="C29" s="1"/>
      <c r="D29" s="1"/>
      <c r="G29">
        <f t="shared" si="0"/>
        <v>2.7745628691256786E-2</v>
      </c>
      <c r="K29" s="2">
        <f t="shared" si="1"/>
        <v>1.9421940083879752E-3</v>
      </c>
    </row>
    <row r="30" spans="1:11" x14ac:dyDescent="0.2">
      <c r="A30" s="1" t="s">
        <v>34</v>
      </c>
      <c r="B30" s="6">
        <v>201627</v>
      </c>
      <c r="C30" s="1"/>
      <c r="D30" s="1"/>
      <c r="G30">
        <f t="shared" si="0"/>
        <v>4.3062642414995238E-2</v>
      </c>
      <c r="K30" s="2">
        <f t="shared" si="1"/>
        <v>3.0143849690496671E-3</v>
      </c>
    </row>
    <row r="31" spans="1:11" x14ac:dyDescent="0.2">
      <c r="A31" s="1" t="s">
        <v>35</v>
      </c>
      <c r="B31" s="6">
        <v>433095</v>
      </c>
      <c r="C31" s="1"/>
      <c r="D31" s="1"/>
      <c r="G31">
        <f t="shared" si="0"/>
        <v>9.2498599476867505E-2</v>
      </c>
      <c r="K31" s="2">
        <f t="shared" si="1"/>
        <v>6.4749019633807258E-3</v>
      </c>
    </row>
    <row r="32" spans="1:11" x14ac:dyDescent="0.2">
      <c r="A32" s="1" t="s">
        <v>36</v>
      </c>
      <c r="B32" s="6">
        <v>99562</v>
      </c>
      <c r="C32" s="1"/>
      <c r="D32" s="1"/>
      <c r="G32">
        <f t="shared" si="0"/>
        <v>2.1264031127387485E-2</v>
      </c>
      <c r="K32" s="2">
        <f t="shared" si="1"/>
        <v>1.4884821789171241E-3</v>
      </c>
    </row>
    <row r="33" spans="1:11" x14ac:dyDescent="0.2">
      <c r="A33" s="1" t="s">
        <v>37</v>
      </c>
      <c r="B33" s="6">
        <v>925852</v>
      </c>
      <c r="C33" s="1"/>
      <c r="D33" s="1"/>
      <c r="G33">
        <f t="shared" si="0"/>
        <v>0.19773955673202584</v>
      </c>
      <c r="K33" s="2">
        <f t="shared" si="1"/>
        <v>1.384176897124181E-2</v>
      </c>
    </row>
    <row r="34" spans="1:11" x14ac:dyDescent="0.2">
      <c r="A34" s="1" t="s">
        <v>38</v>
      </c>
      <c r="B34" s="6">
        <v>367050</v>
      </c>
      <c r="C34" s="1"/>
      <c r="D34" s="1"/>
      <c r="G34">
        <f t="shared" si="0"/>
        <v>7.8392987538494358E-2</v>
      </c>
      <c r="K34" s="2">
        <f t="shared" si="1"/>
        <v>5.4875091276946055E-3</v>
      </c>
    </row>
    <row r="35" spans="1:11" x14ac:dyDescent="0.2">
      <c r="A35" s="1" t="s">
        <v>39</v>
      </c>
      <c r="B35" s="6">
        <v>2703053</v>
      </c>
      <c r="C35" s="1"/>
      <c r="D35" s="1"/>
      <c r="G35">
        <f t="shared" si="0"/>
        <v>0.57730663436831442</v>
      </c>
      <c r="K35" s="2">
        <f t="shared" si="1"/>
        <v>4.0411464405782013E-2</v>
      </c>
    </row>
    <row r="36" spans="1:11" x14ac:dyDescent="0.2">
      <c r="A36" s="1" t="s">
        <v>40</v>
      </c>
      <c r="B36" s="6">
        <v>1383626</v>
      </c>
      <c r="C36" s="1"/>
      <c r="D36" s="1"/>
      <c r="G36">
        <f t="shared" si="0"/>
        <v>0.29550899271471681</v>
      </c>
      <c r="K36" s="2">
        <f t="shared" si="1"/>
        <v>2.068562949003018E-2</v>
      </c>
    </row>
    <row r="37" spans="1:11" x14ac:dyDescent="0.2">
      <c r="A37" s="1" t="s">
        <v>41</v>
      </c>
      <c r="B37" s="6">
        <v>82270</v>
      </c>
      <c r="C37" s="1"/>
      <c r="D37" s="1"/>
      <c r="G37">
        <f t="shared" si="0"/>
        <v>1.7570878857899281E-2</v>
      </c>
      <c r="K37" s="2">
        <f t="shared" si="1"/>
        <v>1.2299615200529498E-3</v>
      </c>
    </row>
    <row r="38" spans="1:11" x14ac:dyDescent="0.2">
      <c r="A38" s="1" t="s">
        <v>42</v>
      </c>
      <c r="B38" s="6">
        <v>1523366</v>
      </c>
      <c r="C38" s="1"/>
      <c r="D38" s="1"/>
      <c r="G38">
        <f t="shared" si="0"/>
        <v>0.32535407125613952</v>
      </c>
      <c r="K38" s="2">
        <f t="shared" si="1"/>
        <v>2.2774784987929769E-2</v>
      </c>
    </row>
    <row r="39" spans="1:11" x14ac:dyDescent="0.2">
      <c r="A39" s="1" t="s">
        <v>43</v>
      </c>
      <c r="B39" s="6">
        <v>599003</v>
      </c>
      <c r="C39" s="1"/>
      <c r="D39" s="1"/>
      <c r="G39">
        <f t="shared" si="0"/>
        <v>0.12793252885034936</v>
      </c>
      <c r="K39" s="2">
        <f t="shared" si="1"/>
        <v>8.955277019524456E-3</v>
      </c>
    </row>
    <row r="40" spans="1:11" x14ac:dyDescent="0.2">
      <c r="A40" s="1" t="s">
        <v>44</v>
      </c>
      <c r="B40" s="6">
        <v>507504</v>
      </c>
      <c r="C40" s="1"/>
      <c r="D40" s="1"/>
      <c r="G40">
        <f t="shared" si="0"/>
        <v>0.10839055918195353</v>
      </c>
      <c r="K40" s="2">
        <f t="shared" si="1"/>
        <v>7.587339142736748E-3</v>
      </c>
    </row>
    <row r="41" spans="1:11" x14ac:dyDescent="0.2">
      <c r="A41" s="1" t="s">
        <v>45</v>
      </c>
      <c r="B41" s="6">
        <v>1503929</v>
      </c>
      <c r="C41" s="1"/>
      <c r="D41" s="1"/>
      <c r="G41">
        <f t="shared" si="0"/>
        <v>0.3212027989532224</v>
      </c>
      <c r="K41" s="2">
        <f t="shared" si="1"/>
        <v>2.248419592672557E-2</v>
      </c>
    </row>
    <row r="42" spans="1:11" x14ac:dyDescent="0.2">
      <c r="A42" s="1" t="s">
        <v>46</v>
      </c>
      <c r="B42" s="6">
        <v>126971</v>
      </c>
      <c r="C42" s="1"/>
      <c r="D42" s="1"/>
      <c r="G42">
        <f t="shared" si="0"/>
        <v>2.7117929493938611E-2</v>
      </c>
      <c r="K42" s="2">
        <f t="shared" si="1"/>
        <v>1.898255064575703E-3</v>
      </c>
    </row>
    <row r="43" spans="1:11" x14ac:dyDescent="0.2">
      <c r="A43" s="1" t="s">
        <v>47</v>
      </c>
      <c r="B43" s="6">
        <v>736098</v>
      </c>
      <c r="C43" s="1"/>
      <c r="D43" s="1"/>
      <c r="G43">
        <f t="shared" si="0"/>
        <v>0.15721269947176303</v>
      </c>
      <c r="K43" s="2">
        <f t="shared" si="1"/>
        <v>1.1004888963023414E-2</v>
      </c>
    </row>
    <row r="44" spans="1:11" x14ac:dyDescent="0.2">
      <c r="A44" s="1" t="s">
        <v>48</v>
      </c>
      <c r="B44" s="6">
        <v>103337</v>
      </c>
      <c r="C44" s="1"/>
      <c r="D44" s="1"/>
      <c r="G44">
        <f t="shared" si="0"/>
        <v>2.2070279671067679E-2</v>
      </c>
      <c r="K44" s="2">
        <f t="shared" si="1"/>
        <v>1.5449195769747376E-3</v>
      </c>
    </row>
    <row r="45" spans="1:11" x14ac:dyDescent="0.2">
      <c r="A45" s="1" t="s">
        <v>49</v>
      </c>
      <c r="B45" s="6">
        <v>934856</v>
      </c>
      <c r="C45" s="1"/>
      <c r="D45" s="1"/>
      <c r="G45">
        <f t="shared" si="0"/>
        <v>0.19966259299356134</v>
      </c>
      <c r="K45" s="2">
        <f t="shared" si="1"/>
        <v>1.3976381509549295E-2</v>
      </c>
    </row>
    <row r="46" spans="1:11" x14ac:dyDescent="0.2">
      <c r="A46" s="1" t="s">
        <v>50</v>
      </c>
      <c r="B46" s="6">
        <v>4122799</v>
      </c>
      <c r="C46" s="1"/>
      <c r="D46" s="1"/>
      <c r="G46">
        <f t="shared" si="0"/>
        <v>0.88052998400958182</v>
      </c>
      <c r="K46" s="2">
        <f t="shared" si="1"/>
        <v>6.1637098880670732E-2</v>
      </c>
    </row>
    <row r="47" spans="1:11" x14ac:dyDescent="0.2">
      <c r="A47" s="1" t="s">
        <v>51</v>
      </c>
      <c r="B47" s="6">
        <v>286086</v>
      </c>
      <c r="C47" s="1"/>
      <c r="D47" s="1"/>
      <c r="G47">
        <f t="shared" si="0"/>
        <v>6.1101038640342456E-2</v>
      </c>
      <c r="K47" s="2">
        <f t="shared" si="1"/>
        <v>4.2770727048239724E-3</v>
      </c>
    </row>
    <row r="48" spans="1:11" x14ac:dyDescent="0.2">
      <c r="A48" s="1" t="s">
        <v>52</v>
      </c>
      <c r="B48" s="6">
        <v>63208</v>
      </c>
      <c r="C48" s="1"/>
      <c r="D48" s="1"/>
      <c r="G48">
        <f t="shared" si="0"/>
        <v>1.3499697469917318E-2</v>
      </c>
      <c r="K48" s="2">
        <f t="shared" si="1"/>
        <v>9.4497882289421237E-4</v>
      </c>
    </row>
    <row r="49" spans="1:11" x14ac:dyDescent="0.2">
      <c r="A49" s="1" t="s">
        <v>53</v>
      </c>
      <c r="B49" s="6">
        <v>862792</v>
      </c>
      <c r="C49" s="1"/>
      <c r="D49" s="1"/>
      <c r="G49">
        <f t="shared" si="0"/>
        <v>0.18427146847653625</v>
      </c>
      <c r="K49" s="2">
        <f t="shared" si="1"/>
        <v>1.2899002793357539E-2</v>
      </c>
    </row>
    <row r="50" spans="1:11" x14ac:dyDescent="0.2">
      <c r="A50" s="1" t="s">
        <v>54</v>
      </c>
      <c r="B50" s="6">
        <v>755589</v>
      </c>
      <c r="C50" s="1"/>
      <c r="D50" s="1"/>
      <c r="G50">
        <f t="shared" si="0"/>
        <v>0.16137550486643079</v>
      </c>
      <c r="K50" s="2">
        <f t="shared" si="1"/>
        <v>1.1296285340650157E-2</v>
      </c>
    </row>
    <row r="51" spans="1:11" x14ac:dyDescent="0.2">
      <c r="A51" s="1" t="s">
        <v>55</v>
      </c>
      <c r="B51" s="6">
        <v>291051</v>
      </c>
      <c r="C51" s="1"/>
      <c r="D51" s="1"/>
      <c r="G51">
        <f t="shared" si="0"/>
        <v>6.2161442354083427E-2</v>
      </c>
      <c r="K51" s="2">
        <f t="shared" si="1"/>
        <v>4.3513009647858404E-3</v>
      </c>
    </row>
    <row r="52" spans="1:11" x14ac:dyDescent="0.2">
      <c r="A52" s="1" t="s">
        <v>56</v>
      </c>
      <c r="B52" s="6">
        <v>622948</v>
      </c>
      <c r="C52" s="1"/>
      <c r="D52" s="1"/>
      <c r="G52">
        <f t="shared" si="0"/>
        <v>0.13304660073867317</v>
      </c>
      <c r="K52" s="2">
        <f t="shared" si="1"/>
        <v>9.3132620517071222E-3</v>
      </c>
    </row>
    <row r="53" spans="1:11" x14ac:dyDescent="0.2">
      <c r="A53" s="1" t="s">
        <v>57</v>
      </c>
      <c r="B53" s="6">
        <v>60226</v>
      </c>
      <c r="C53" s="1"/>
      <c r="D53" s="1"/>
      <c r="G53">
        <f t="shared" si="0"/>
        <v>1.2862814514353253E-2</v>
      </c>
      <c r="K53" s="2">
        <f t="shared" si="1"/>
        <v>9.0039701600472775E-4</v>
      </c>
    </row>
    <row r="54" spans="1:11" x14ac:dyDescent="0.2">
      <c r="C54" s="5"/>
    </row>
  </sheetData>
  <mergeCells count="1">
    <mergeCell ref="A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E049-6D68-374B-96FA-919E96B0457F}">
  <dimension ref="A1:K54"/>
  <sheetViews>
    <sheetView zoomScale="110" zoomScaleNormal="110" workbookViewId="0">
      <selection activeCell="C6" sqref="C6"/>
    </sheetView>
  </sheetViews>
  <sheetFormatPr baseColWidth="10" defaultRowHeight="16" x14ac:dyDescent="0.2"/>
  <cols>
    <col min="1" max="1" width="15.83203125" bestFit="1" customWidth="1"/>
    <col min="5" max="5" width="9.83203125" bestFit="1" customWidth="1"/>
    <col min="6" max="6" width="10.1640625" bestFit="1" customWidth="1"/>
    <col min="7" max="9" width="17" bestFit="1" customWidth="1"/>
    <col min="10" max="10" width="22" bestFit="1" customWidth="1"/>
    <col min="11" max="11" width="10.83203125" style="2"/>
  </cols>
  <sheetData>
    <row r="1" spans="1:11" ht="24" x14ac:dyDescent="0.3">
      <c r="A1" s="12" t="s">
        <v>73</v>
      </c>
      <c r="B1" s="12"/>
      <c r="C1" s="12"/>
      <c r="D1" s="12"/>
      <c r="E1" s="12"/>
      <c r="F1" s="12"/>
      <c r="G1" s="12"/>
      <c r="H1" s="12"/>
      <c r="I1" s="12"/>
      <c r="J1" s="12"/>
      <c r="K1" s="2" t="s">
        <v>60</v>
      </c>
    </row>
    <row r="2" spans="1:11" x14ac:dyDescent="0.2">
      <c r="A2" t="s">
        <v>0</v>
      </c>
      <c r="B2">
        <v>2022</v>
      </c>
      <c r="E2" t="s">
        <v>1</v>
      </c>
      <c r="F2" t="s">
        <v>2</v>
      </c>
      <c r="G2" t="s">
        <v>5</v>
      </c>
      <c r="K2" s="2">
        <v>7.0000000000000007E-2</v>
      </c>
    </row>
    <row r="3" spans="1:11" x14ac:dyDescent="0.2">
      <c r="A3" s="1" t="s">
        <v>7</v>
      </c>
      <c r="B3" s="7">
        <v>40614</v>
      </c>
      <c r="C3" s="1"/>
      <c r="D3" s="1"/>
      <c r="E3">
        <f>MIN(B3:B53)</f>
        <v>10097</v>
      </c>
      <c r="F3">
        <f>MAX(B3:B53)</f>
        <v>508587</v>
      </c>
      <c r="G3">
        <f>(B3-E3)/($F$3-$E$3)</f>
        <v>6.1218881020682459E-2</v>
      </c>
      <c r="K3" s="2">
        <f>G3*$K$2</f>
        <v>4.2853216714477723E-3</v>
      </c>
    </row>
    <row r="4" spans="1:11" x14ac:dyDescent="0.2">
      <c r="A4" s="1" t="s">
        <v>8</v>
      </c>
      <c r="B4" s="7">
        <v>10228</v>
      </c>
      <c r="C4" s="1"/>
      <c r="D4" s="1"/>
      <c r="G4">
        <f t="shared" ref="G4:G53" si="0">(B4-E4)/($F$3-$E$3)</f>
        <v>2.0517964252041165E-2</v>
      </c>
      <c r="K4" s="2">
        <f t="shared" ref="K4:K53" si="1">G4*$K$2</f>
        <v>1.4362574976428818E-3</v>
      </c>
    </row>
    <row r="5" spans="1:11" x14ac:dyDescent="0.2">
      <c r="A5" s="1" t="s">
        <v>9</v>
      </c>
      <c r="B5" s="7">
        <v>71247</v>
      </c>
      <c r="C5" s="1"/>
      <c r="D5" s="1"/>
      <c r="G5">
        <f t="shared" si="0"/>
        <v>0.14292563541896527</v>
      </c>
      <c r="K5" s="2">
        <f t="shared" si="1"/>
        <v>1.000479447932757E-2</v>
      </c>
    </row>
    <row r="6" spans="1:11" x14ac:dyDescent="0.2">
      <c r="A6" s="1" t="s">
        <v>10</v>
      </c>
      <c r="B6" s="7">
        <v>29713</v>
      </c>
      <c r="C6" s="1"/>
      <c r="D6" s="1"/>
      <c r="G6">
        <f t="shared" si="0"/>
        <v>5.9606010150654976E-2</v>
      </c>
      <c r="K6" s="2">
        <f t="shared" si="1"/>
        <v>4.1724207105458483E-3</v>
      </c>
    </row>
    <row r="7" spans="1:11" x14ac:dyDescent="0.2">
      <c r="A7" s="1" t="s">
        <v>11</v>
      </c>
      <c r="B7" s="7">
        <v>508587</v>
      </c>
      <c r="C7" s="1"/>
      <c r="D7" s="1"/>
      <c r="G7">
        <f t="shared" si="0"/>
        <v>1.0202551706152581</v>
      </c>
      <c r="K7" s="2">
        <f t="shared" si="1"/>
        <v>7.1417861943068067E-2</v>
      </c>
    </row>
    <row r="8" spans="1:11" x14ac:dyDescent="0.2">
      <c r="A8" s="1" t="s">
        <v>12</v>
      </c>
      <c r="B8" s="7">
        <v>93767</v>
      </c>
      <c r="C8" s="1"/>
      <c r="D8" s="1"/>
      <c r="G8">
        <f t="shared" si="0"/>
        <v>0.18810206824610323</v>
      </c>
      <c r="K8" s="2">
        <f t="shared" si="1"/>
        <v>1.3167144777227227E-2</v>
      </c>
    </row>
    <row r="9" spans="1:11" x14ac:dyDescent="0.2">
      <c r="A9" s="1" t="s">
        <v>13</v>
      </c>
      <c r="B9" s="7">
        <v>38613</v>
      </c>
      <c r="C9" s="1"/>
      <c r="D9" s="1"/>
      <c r="G9">
        <f t="shared" si="0"/>
        <v>7.7459928985536317E-2</v>
      </c>
      <c r="K9" s="2">
        <f t="shared" si="1"/>
        <v>5.4221950289875427E-3</v>
      </c>
    </row>
    <row r="10" spans="1:11" x14ac:dyDescent="0.2">
      <c r="A10" s="1" t="s">
        <v>14</v>
      </c>
      <c r="B10" s="7">
        <v>12879</v>
      </c>
      <c r="C10" s="1"/>
      <c r="D10" s="1"/>
      <c r="G10">
        <f t="shared" si="0"/>
        <v>2.5836024794880539E-2</v>
      </c>
      <c r="K10" s="2">
        <f t="shared" si="1"/>
        <v>1.8085217356416379E-3</v>
      </c>
    </row>
    <row r="11" spans="1:11" x14ac:dyDescent="0.2">
      <c r="A11" s="1" t="s">
        <v>15</v>
      </c>
      <c r="B11" s="7">
        <v>339042</v>
      </c>
      <c r="C11" s="1"/>
      <c r="D11" s="1"/>
      <c r="G11">
        <f t="shared" si="0"/>
        <v>0.68013801681076858</v>
      </c>
      <c r="K11" s="2">
        <f t="shared" si="1"/>
        <v>4.7609661176753804E-2</v>
      </c>
    </row>
    <row r="12" spans="1:11" x14ac:dyDescent="0.2">
      <c r="A12" s="1" t="s">
        <v>16</v>
      </c>
      <c r="B12" s="7">
        <v>120046</v>
      </c>
      <c r="C12" s="1"/>
      <c r="D12" s="1"/>
      <c r="G12">
        <f t="shared" si="0"/>
        <v>0.24081927420810847</v>
      </c>
      <c r="K12" s="2">
        <f t="shared" si="1"/>
        <v>1.6857349194567595E-2</v>
      </c>
    </row>
    <row r="13" spans="1:11" x14ac:dyDescent="0.2">
      <c r="A13" s="1" t="s">
        <v>17</v>
      </c>
      <c r="B13" s="7">
        <v>14267</v>
      </c>
      <c r="C13" s="1"/>
      <c r="D13" s="1"/>
      <c r="G13">
        <f t="shared" si="0"/>
        <v>2.8620433709803605E-2</v>
      </c>
      <c r="K13" s="2">
        <f t="shared" si="1"/>
        <v>2.0034303596862526E-3</v>
      </c>
    </row>
    <row r="14" spans="1:11" x14ac:dyDescent="0.2">
      <c r="A14" s="1" t="s">
        <v>18</v>
      </c>
      <c r="B14" s="7">
        <v>26901</v>
      </c>
      <c r="C14" s="1"/>
      <c r="D14" s="1"/>
      <c r="G14">
        <f t="shared" si="0"/>
        <v>5.3964974222150894E-2</v>
      </c>
      <c r="K14" s="2">
        <f t="shared" si="1"/>
        <v>3.7775481955505631E-3</v>
      </c>
    </row>
    <row r="15" spans="1:11" x14ac:dyDescent="0.2">
      <c r="A15" s="1" t="s">
        <v>19</v>
      </c>
      <c r="B15" s="7">
        <v>159547</v>
      </c>
      <c r="C15" s="1"/>
      <c r="D15" s="1"/>
      <c r="G15">
        <f t="shared" si="0"/>
        <v>0.32006058296054085</v>
      </c>
      <c r="K15" s="2">
        <f t="shared" si="1"/>
        <v>2.2404240807237862E-2</v>
      </c>
    </row>
    <row r="16" spans="1:11" x14ac:dyDescent="0.2">
      <c r="A16" s="1" t="s">
        <v>20</v>
      </c>
      <c r="B16" s="7">
        <v>60528</v>
      </c>
      <c r="C16" s="1"/>
      <c r="D16" s="1"/>
      <c r="G16">
        <f t="shared" si="0"/>
        <v>0.12142269654356155</v>
      </c>
      <c r="K16" s="2">
        <f t="shared" si="1"/>
        <v>8.4995887580493097E-3</v>
      </c>
    </row>
    <row r="17" spans="1:11" x14ac:dyDescent="0.2">
      <c r="A17" s="1" t="s">
        <v>21</v>
      </c>
      <c r="B17" s="7">
        <v>36604</v>
      </c>
      <c r="C17" s="1"/>
      <c r="D17" s="1"/>
      <c r="G17">
        <f t="shared" si="0"/>
        <v>7.342975786876367E-2</v>
      </c>
      <c r="K17" s="2">
        <f t="shared" si="1"/>
        <v>5.1400830508134578E-3</v>
      </c>
    </row>
    <row r="18" spans="1:11" x14ac:dyDescent="0.2">
      <c r="A18" s="1" t="s">
        <v>22</v>
      </c>
      <c r="B18" s="7">
        <v>32260</v>
      </c>
      <c r="C18" s="1"/>
      <c r="D18" s="1"/>
      <c r="G18">
        <f t="shared" si="0"/>
        <v>6.4715440630704724E-2</v>
      </c>
      <c r="K18" s="2">
        <f t="shared" si="1"/>
        <v>4.5300808441493309E-3</v>
      </c>
    </row>
    <row r="19" spans="1:11" x14ac:dyDescent="0.2">
      <c r="A19" s="1" t="s">
        <v>23</v>
      </c>
      <c r="B19" s="7">
        <v>36429</v>
      </c>
      <c r="C19" s="1"/>
      <c r="D19" s="1"/>
      <c r="G19">
        <f t="shared" si="0"/>
        <v>7.3078697666954198E-2</v>
      </c>
      <c r="K19" s="2">
        <f t="shared" si="1"/>
        <v>5.115508836686794E-3</v>
      </c>
    </row>
    <row r="20" spans="1:11" x14ac:dyDescent="0.2">
      <c r="A20" s="1" t="s">
        <v>24</v>
      </c>
      <c r="B20" s="7">
        <v>44973</v>
      </c>
      <c r="C20" s="1"/>
      <c r="D20" s="1"/>
      <c r="G20">
        <f t="shared" si="0"/>
        <v>9.0218459748440283E-2</v>
      </c>
      <c r="K20" s="2">
        <f t="shared" si="1"/>
        <v>6.3152921823908205E-3</v>
      </c>
    </row>
    <row r="21" spans="1:11" x14ac:dyDescent="0.2">
      <c r="A21" s="1" t="s">
        <v>25</v>
      </c>
      <c r="B21" s="7">
        <v>21082</v>
      </c>
      <c r="C21" s="1"/>
      <c r="D21" s="1"/>
      <c r="G21">
        <f t="shared" si="0"/>
        <v>4.2291720997412185E-2</v>
      </c>
      <c r="K21" s="2">
        <f t="shared" si="1"/>
        <v>2.9604204698188532E-3</v>
      </c>
    </row>
    <row r="22" spans="1:11" x14ac:dyDescent="0.2">
      <c r="A22" s="1" t="s">
        <v>26</v>
      </c>
      <c r="B22" s="7">
        <v>63546</v>
      </c>
      <c r="C22" s="1"/>
      <c r="D22" s="1"/>
      <c r="G22">
        <f t="shared" si="0"/>
        <v>0.12747698048105277</v>
      </c>
      <c r="K22" s="2">
        <f t="shared" si="1"/>
        <v>8.9233886336736942E-3</v>
      </c>
    </row>
    <row r="23" spans="1:11" x14ac:dyDescent="0.2">
      <c r="A23" s="1" t="s">
        <v>27</v>
      </c>
      <c r="B23" s="7">
        <v>83466</v>
      </c>
      <c r="C23" s="1"/>
      <c r="D23" s="1"/>
      <c r="G23">
        <f t="shared" si="0"/>
        <v>0.16743766173845012</v>
      </c>
      <c r="K23" s="2">
        <f t="shared" si="1"/>
        <v>1.172063632169151E-2</v>
      </c>
    </row>
    <row r="24" spans="1:11" x14ac:dyDescent="0.2">
      <c r="A24" s="1" t="s">
        <v>28</v>
      </c>
      <c r="B24" s="7">
        <v>97636</v>
      </c>
      <c r="C24" s="1"/>
      <c r="D24" s="1"/>
      <c r="G24">
        <f t="shared" si="0"/>
        <v>0.19586350779353648</v>
      </c>
      <c r="K24" s="2">
        <f t="shared" si="1"/>
        <v>1.3710445545547555E-2</v>
      </c>
    </row>
    <row r="25" spans="1:11" x14ac:dyDescent="0.2">
      <c r="A25" s="1" t="s">
        <v>29</v>
      </c>
      <c r="B25" s="7">
        <v>70580</v>
      </c>
      <c r="C25" s="1"/>
      <c r="D25" s="1"/>
      <c r="G25">
        <f t="shared" si="0"/>
        <v>0.14158759453549721</v>
      </c>
      <c r="K25" s="2">
        <f t="shared" si="1"/>
        <v>9.9111316174848064E-3</v>
      </c>
    </row>
    <row r="26" spans="1:11" x14ac:dyDescent="0.2">
      <c r="A26" s="1" t="s">
        <v>30</v>
      </c>
      <c r="B26" s="7">
        <v>24176</v>
      </c>
      <c r="C26" s="1"/>
      <c r="D26" s="1"/>
      <c r="G26">
        <f t="shared" si="0"/>
        <v>4.8498465365403517E-2</v>
      </c>
      <c r="K26" s="2">
        <f t="shared" si="1"/>
        <v>3.3948925755782466E-3</v>
      </c>
    </row>
    <row r="27" spans="1:11" x14ac:dyDescent="0.2">
      <c r="A27" s="1" t="s">
        <v>31</v>
      </c>
      <c r="B27" s="7">
        <v>69004</v>
      </c>
      <c r="C27" s="1"/>
      <c r="D27" s="1"/>
      <c r="G27">
        <f t="shared" si="0"/>
        <v>0.13842604666091596</v>
      </c>
      <c r="K27" s="2">
        <f t="shared" si="1"/>
        <v>9.6898232662641186E-3</v>
      </c>
    </row>
    <row r="28" spans="1:11" x14ac:dyDescent="0.2">
      <c r="A28" s="1" t="s">
        <v>32</v>
      </c>
      <c r="B28" s="7">
        <v>21653</v>
      </c>
      <c r="C28" s="1"/>
      <c r="D28" s="1"/>
      <c r="G28">
        <f t="shared" si="0"/>
        <v>4.3437180284459066E-2</v>
      </c>
      <c r="K28" s="2">
        <f t="shared" si="1"/>
        <v>3.040602619912135E-3</v>
      </c>
    </row>
    <row r="29" spans="1:11" x14ac:dyDescent="0.2">
      <c r="A29" s="1" t="s">
        <v>33</v>
      </c>
      <c r="B29" s="7">
        <v>25696</v>
      </c>
      <c r="C29" s="1"/>
      <c r="D29" s="1"/>
      <c r="G29">
        <f t="shared" si="0"/>
        <v>5.1547673975405724E-2</v>
      </c>
      <c r="K29" s="2">
        <f t="shared" si="1"/>
        <v>3.6083371782784008E-3</v>
      </c>
    </row>
    <row r="30" spans="1:11" x14ac:dyDescent="0.2">
      <c r="A30" s="1" t="s">
        <v>34</v>
      </c>
      <c r="B30" s="7">
        <v>32964</v>
      </c>
      <c r="C30" s="1"/>
      <c r="D30" s="1"/>
      <c r="G30">
        <f t="shared" si="0"/>
        <v>6.6127705671126802E-2</v>
      </c>
      <c r="K30" s="2">
        <f t="shared" si="1"/>
        <v>4.6289393969788763E-3</v>
      </c>
    </row>
    <row r="31" spans="1:11" x14ac:dyDescent="0.2">
      <c r="A31" s="1" t="s">
        <v>35</v>
      </c>
      <c r="B31" s="7">
        <v>16628</v>
      </c>
      <c r="C31" s="1"/>
      <c r="D31" s="1"/>
      <c r="G31">
        <f t="shared" si="0"/>
        <v>3.3356737346787298E-2</v>
      </c>
      <c r="K31" s="2">
        <f t="shared" si="1"/>
        <v>2.3349716142751112E-3</v>
      </c>
    </row>
    <row r="32" spans="1:11" x14ac:dyDescent="0.2">
      <c r="A32" s="1" t="s">
        <v>36</v>
      </c>
      <c r="B32" s="7">
        <v>116862</v>
      </c>
      <c r="C32" s="1"/>
      <c r="D32" s="1"/>
      <c r="G32">
        <f t="shared" si="0"/>
        <v>0.23443198459347228</v>
      </c>
      <c r="K32" s="2">
        <f t="shared" si="1"/>
        <v>1.6410238921543061E-2</v>
      </c>
    </row>
    <row r="33" spans="1:11" x14ac:dyDescent="0.2">
      <c r="A33" s="1" t="s">
        <v>37</v>
      </c>
      <c r="B33" s="7">
        <v>18628</v>
      </c>
      <c r="C33" s="1"/>
      <c r="D33" s="1"/>
      <c r="G33">
        <f t="shared" si="0"/>
        <v>3.7368853938895462E-2</v>
      </c>
      <c r="K33" s="2">
        <f t="shared" si="1"/>
        <v>2.6158197757226824E-3</v>
      </c>
    </row>
    <row r="34" spans="1:11" x14ac:dyDescent="0.2">
      <c r="A34" s="1" t="s">
        <v>38</v>
      </c>
      <c r="B34" s="7">
        <v>297835</v>
      </c>
      <c r="C34" s="1"/>
      <c r="D34" s="1"/>
      <c r="G34">
        <f t="shared" si="0"/>
        <v>0.59747437260526792</v>
      </c>
      <c r="K34" s="2">
        <f t="shared" si="1"/>
        <v>4.1823206082368759E-2</v>
      </c>
    </row>
    <row r="35" spans="1:11" x14ac:dyDescent="0.2">
      <c r="A35" s="1" t="s">
        <v>39</v>
      </c>
      <c r="B35" s="7">
        <v>111019</v>
      </c>
      <c r="C35" s="1"/>
      <c r="D35" s="1"/>
      <c r="G35">
        <f t="shared" si="0"/>
        <v>0.22271058596962828</v>
      </c>
      <c r="K35" s="2">
        <f t="shared" si="1"/>
        <v>1.5589741017873981E-2</v>
      </c>
    </row>
    <row r="36" spans="1:11" x14ac:dyDescent="0.2">
      <c r="A36" s="1" t="s">
        <v>40</v>
      </c>
      <c r="B36" s="7">
        <v>10893</v>
      </c>
      <c r="C36" s="1"/>
      <c r="D36" s="1"/>
      <c r="G36">
        <f t="shared" si="0"/>
        <v>2.1851993018917128E-2</v>
      </c>
      <c r="K36" s="2">
        <f t="shared" si="1"/>
        <v>1.5296395113241991E-3</v>
      </c>
    </row>
    <row r="37" spans="1:11" x14ac:dyDescent="0.2">
      <c r="A37" s="1" t="s">
        <v>41</v>
      </c>
      <c r="B37" s="7">
        <v>98374</v>
      </c>
      <c r="C37" s="1"/>
      <c r="D37" s="1"/>
      <c r="G37">
        <f t="shared" si="0"/>
        <v>0.19734397881602439</v>
      </c>
      <c r="K37" s="2">
        <f t="shared" si="1"/>
        <v>1.3814078517121709E-2</v>
      </c>
    </row>
    <row r="38" spans="1:11" x14ac:dyDescent="0.2">
      <c r="A38" s="1" t="s">
        <v>42</v>
      </c>
      <c r="B38" s="7">
        <v>42955</v>
      </c>
      <c r="C38" s="1"/>
      <c r="D38" s="1"/>
      <c r="G38">
        <f t="shared" si="0"/>
        <v>8.6170234107003155E-2</v>
      </c>
      <c r="K38" s="2">
        <f t="shared" si="1"/>
        <v>6.0319163874902213E-3</v>
      </c>
    </row>
    <row r="39" spans="1:11" x14ac:dyDescent="0.2">
      <c r="A39" s="1" t="s">
        <v>43</v>
      </c>
      <c r="B39" s="7">
        <v>56632</v>
      </c>
      <c r="C39" s="1"/>
      <c r="D39" s="1"/>
      <c r="G39">
        <f t="shared" si="0"/>
        <v>0.11360709342213485</v>
      </c>
      <c r="K39" s="2">
        <f t="shared" si="1"/>
        <v>7.9524965395494397E-3</v>
      </c>
    </row>
    <row r="40" spans="1:11" x14ac:dyDescent="0.2">
      <c r="A40" s="1" t="s">
        <v>44</v>
      </c>
      <c r="B40" s="7">
        <v>129347</v>
      </c>
      <c r="C40" s="1"/>
      <c r="D40" s="1"/>
      <c r="G40">
        <f t="shared" si="0"/>
        <v>0.25947762241970751</v>
      </c>
      <c r="K40" s="2">
        <f t="shared" si="1"/>
        <v>1.8163433569379526E-2</v>
      </c>
    </row>
    <row r="41" spans="1:11" x14ac:dyDescent="0.2">
      <c r="A41" s="1" t="s">
        <v>45</v>
      </c>
      <c r="B41" s="7">
        <v>13680</v>
      </c>
      <c r="C41" s="1"/>
      <c r="D41" s="1"/>
      <c r="G41">
        <f t="shared" si="0"/>
        <v>2.7442877490019859E-2</v>
      </c>
      <c r="K41" s="2">
        <f t="shared" si="1"/>
        <v>1.9210014243013903E-3</v>
      </c>
    </row>
    <row r="42" spans="1:11" x14ac:dyDescent="0.2">
      <c r="A42" s="1" t="s">
        <v>46</v>
      </c>
      <c r="B42" s="7">
        <v>50267</v>
      </c>
      <c r="C42" s="1"/>
      <c r="D42" s="1"/>
      <c r="G42">
        <f t="shared" si="0"/>
        <v>0.1008385323677506</v>
      </c>
      <c r="K42" s="2">
        <f t="shared" si="1"/>
        <v>7.0586972657425426E-3</v>
      </c>
    </row>
    <row r="43" spans="1:11" x14ac:dyDescent="0.2">
      <c r="A43" s="1" t="s">
        <v>47</v>
      </c>
      <c r="B43" s="7">
        <v>12992</v>
      </c>
      <c r="C43" s="1"/>
      <c r="D43" s="1"/>
      <c r="G43">
        <f t="shared" si="0"/>
        <v>2.606270938233465E-2</v>
      </c>
      <c r="K43" s="2">
        <f t="shared" si="1"/>
        <v>1.8243896567634256E-3</v>
      </c>
    </row>
    <row r="44" spans="1:11" x14ac:dyDescent="0.2">
      <c r="A44" s="1" t="s">
        <v>48</v>
      </c>
      <c r="B44" s="7">
        <v>54072</v>
      </c>
      <c r="C44" s="1"/>
      <c r="D44" s="1"/>
      <c r="G44">
        <f t="shared" si="0"/>
        <v>0.1084715841842364</v>
      </c>
      <c r="K44" s="2">
        <f t="shared" si="1"/>
        <v>7.5930108928965491E-3</v>
      </c>
    </row>
    <row r="45" spans="1:11" x14ac:dyDescent="0.2">
      <c r="A45" s="1" t="s">
        <v>49</v>
      </c>
      <c r="B45" s="7">
        <v>276592</v>
      </c>
      <c r="C45" s="1"/>
      <c r="D45" s="1"/>
      <c r="G45">
        <f t="shared" si="0"/>
        <v>0.55485967622219101</v>
      </c>
      <c r="K45" s="2">
        <f t="shared" si="1"/>
        <v>3.8840177335553373E-2</v>
      </c>
    </row>
    <row r="46" spans="1:11" x14ac:dyDescent="0.2">
      <c r="A46" s="1" t="s">
        <v>50</v>
      </c>
      <c r="B46" s="7">
        <v>46981</v>
      </c>
      <c r="C46" s="1"/>
      <c r="D46" s="1"/>
      <c r="G46">
        <f t="shared" si="0"/>
        <v>9.4246624806916895E-2</v>
      </c>
      <c r="K46" s="2">
        <f t="shared" si="1"/>
        <v>6.5972637364841834E-3</v>
      </c>
    </row>
    <row r="47" spans="1:11" x14ac:dyDescent="0.2">
      <c r="A47" s="1" t="s">
        <v>51</v>
      </c>
      <c r="B47" s="7">
        <v>10097</v>
      </c>
      <c r="C47" s="1"/>
      <c r="D47" s="1"/>
      <c r="G47">
        <f t="shared" si="0"/>
        <v>2.025517061525808E-2</v>
      </c>
      <c r="K47" s="2">
        <f t="shared" si="1"/>
        <v>1.4178619430680658E-3</v>
      </c>
    </row>
    <row r="48" spans="1:11" x14ac:dyDescent="0.2">
      <c r="A48" s="1" t="s">
        <v>52</v>
      </c>
      <c r="B48" s="7">
        <v>91446</v>
      </c>
      <c r="C48" s="1"/>
      <c r="D48" s="1"/>
      <c r="G48">
        <f t="shared" si="0"/>
        <v>0.18344600694096169</v>
      </c>
      <c r="K48" s="2">
        <f t="shared" si="1"/>
        <v>1.2841220485867319E-2</v>
      </c>
    </row>
    <row r="49" spans="1:11" x14ac:dyDescent="0.2">
      <c r="A49" s="1" t="s">
        <v>53</v>
      </c>
      <c r="B49" s="7">
        <v>96005</v>
      </c>
      <c r="C49" s="1"/>
      <c r="D49" s="1"/>
      <c r="G49">
        <f t="shared" si="0"/>
        <v>0.19259162671267227</v>
      </c>
      <c r="K49" s="2">
        <f t="shared" si="1"/>
        <v>1.3481413869887059E-2</v>
      </c>
    </row>
    <row r="50" spans="1:11" x14ac:dyDescent="0.2">
      <c r="A50" s="1" t="s">
        <v>54</v>
      </c>
      <c r="B50" s="7">
        <v>13411</v>
      </c>
      <c r="C50" s="1"/>
      <c r="D50" s="1"/>
      <c r="G50">
        <f t="shared" si="0"/>
        <v>2.6903247808381311E-2</v>
      </c>
      <c r="K50" s="2">
        <f t="shared" si="1"/>
        <v>1.883227346586692E-3</v>
      </c>
    </row>
    <row r="51" spans="1:11" x14ac:dyDescent="0.2">
      <c r="A51" s="1" t="s">
        <v>55</v>
      </c>
      <c r="B51" s="7">
        <v>58742</v>
      </c>
      <c r="C51" s="1"/>
      <c r="D51" s="1"/>
      <c r="G51">
        <f t="shared" si="0"/>
        <v>0.11783987642680896</v>
      </c>
      <c r="K51" s="2">
        <f t="shared" si="1"/>
        <v>8.2487913498766278E-3</v>
      </c>
    </row>
    <row r="52" spans="1:11" x14ac:dyDescent="0.2">
      <c r="A52" s="1" t="s">
        <v>56</v>
      </c>
      <c r="B52" s="7">
        <v>11569</v>
      </c>
      <c r="C52" s="1"/>
      <c r="D52" s="1"/>
      <c r="G52">
        <f t="shared" si="0"/>
        <v>2.3208088427049689E-2</v>
      </c>
      <c r="K52" s="2">
        <f t="shared" si="1"/>
        <v>1.6245661898934784E-3</v>
      </c>
    </row>
    <row r="53" spans="1:11" x14ac:dyDescent="0.2">
      <c r="A53" s="1" t="s">
        <v>57</v>
      </c>
      <c r="B53" s="6">
        <v>60226</v>
      </c>
      <c r="C53" s="1"/>
      <c r="D53" s="1"/>
      <c r="G53">
        <f t="shared" si="0"/>
        <v>0.12081686693815322</v>
      </c>
      <c r="K53" s="2">
        <f t="shared" si="1"/>
        <v>8.4571806856707267E-3</v>
      </c>
    </row>
    <row r="54" spans="1:11" x14ac:dyDescent="0.2">
      <c r="C54" s="5"/>
    </row>
  </sheetData>
  <mergeCells count="1">
    <mergeCell ref="A1: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0D81-3E03-EF47-AD42-1346546A256E}">
  <dimension ref="A1:K54"/>
  <sheetViews>
    <sheetView zoomScale="110" zoomScaleNormal="110" workbookViewId="0">
      <selection activeCell="K3" sqref="K3"/>
    </sheetView>
  </sheetViews>
  <sheetFormatPr baseColWidth="10" defaultRowHeight="16" x14ac:dyDescent="0.2"/>
  <cols>
    <col min="1" max="1" width="15.83203125" bestFit="1" customWidth="1"/>
    <col min="5" max="5" width="9.83203125" bestFit="1" customWidth="1"/>
    <col min="6" max="6" width="10.1640625" bestFit="1" customWidth="1"/>
    <col min="7" max="9" width="17" bestFit="1" customWidth="1"/>
    <col min="10" max="10" width="22" bestFit="1" customWidth="1"/>
    <col min="11" max="11" width="10.83203125" style="2"/>
  </cols>
  <sheetData>
    <row r="1" spans="1:11" ht="24" x14ac:dyDescent="0.3">
      <c r="A1" s="12" t="s">
        <v>74</v>
      </c>
      <c r="B1" s="12"/>
      <c r="C1" s="12"/>
      <c r="D1" s="12"/>
      <c r="E1" s="12"/>
      <c r="F1" s="12"/>
      <c r="G1" s="12"/>
      <c r="H1" s="12"/>
      <c r="I1" s="12"/>
      <c r="J1" s="12"/>
      <c r="K1" s="2" t="s">
        <v>60</v>
      </c>
    </row>
    <row r="2" spans="1:11" x14ac:dyDescent="0.2">
      <c r="A2" t="s">
        <v>0</v>
      </c>
      <c r="B2">
        <v>2022</v>
      </c>
      <c r="E2" t="s">
        <v>1</v>
      </c>
      <c r="F2" t="s">
        <v>2</v>
      </c>
      <c r="G2" t="s">
        <v>5</v>
      </c>
      <c r="K2" s="2">
        <v>0.02</v>
      </c>
    </row>
    <row r="3" spans="1:11" x14ac:dyDescent="0.2">
      <c r="A3" s="1" t="s">
        <v>7</v>
      </c>
      <c r="B3" s="8">
        <v>409.1</v>
      </c>
      <c r="C3" s="1"/>
      <c r="D3" s="1"/>
      <c r="E3">
        <f>MIN(B3:B53)</f>
        <v>103.3</v>
      </c>
      <c r="F3">
        <f>MAX(B3:B53)</f>
        <v>812.3</v>
      </c>
      <c r="G3">
        <f>(B3-E3)/($F$3-$E$3)</f>
        <v>0.43131170662905505</v>
      </c>
      <c r="K3" s="2">
        <f>G3*$K$2</f>
        <v>8.6262341325811006E-3</v>
      </c>
    </row>
    <row r="4" spans="1:11" x14ac:dyDescent="0.2">
      <c r="A4" s="1" t="s">
        <v>8</v>
      </c>
      <c r="B4" s="8">
        <v>758.9</v>
      </c>
      <c r="C4" s="1"/>
      <c r="D4" s="1"/>
      <c r="G4">
        <f t="shared" ref="G4:G53" si="0">(B4-E4)/($F$3-$E$3)</f>
        <v>1.0703808180535965</v>
      </c>
      <c r="K4" s="2">
        <f t="shared" ref="K4:K53" si="1">G4*$K$2</f>
        <v>2.140761636107193E-2</v>
      </c>
    </row>
    <row r="5" spans="1:11" x14ac:dyDescent="0.2">
      <c r="A5" s="1" t="s">
        <v>9</v>
      </c>
      <c r="B5" s="8">
        <v>431.5</v>
      </c>
      <c r="C5" s="1"/>
      <c r="D5" s="1"/>
      <c r="G5">
        <f t="shared" si="0"/>
        <v>0.60860366713681247</v>
      </c>
      <c r="K5" s="2">
        <f t="shared" si="1"/>
        <v>1.2172073342736249E-2</v>
      </c>
    </row>
    <row r="6" spans="1:11" x14ac:dyDescent="0.2">
      <c r="A6" s="1" t="s">
        <v>10</v>
      </c>
      <c r="B6" s="8">
        <v>645.29999999999995</v>
      </c>
      <c r="C6" s="1"/>
      <c r="D6" s="1"/>
      <c r="G6">
        <f t="shared" si="0"/>
        <v>0.91015514809590969</v>
      </c>
      <c r="K6" s="2">
        <f t="shared" si="1"/>
        <v>1.8203102961918193E-2</v>
      </c>
    </row>
    <row r="7" spans="1:11" x14ac:dyDescent="0.2">
      <c r="A7" s="1" t="s">
        <v>11</v>
      </c>
      <c r="B7" s="8">
        <v>499.5</v>
      </c>
      <c r="C7" s="1"/>
      <c r="D7" s="1"/>
      <c r="G7">
        <f t="shared" si="0"/>
        <v>0.70451339915373767</v>
      </c>
      <c r="K7" s="2">
        <f t="shared" si="1"/>
        <v>1.4090267983074754E-2</v>
      </c>
    </row>
    <row r="8" spans="1:11" x14ac:dyDescent="0.2">
      <c r="A8" s="1" t="s">
        <v>12</v>
      </c>
      <c r="B8" s="8">
        <v>492.5</v>
      </c>
      <c r="C8" s="1"/>
      <c r="D8" s="1"/>
      <c r="G8">
        <f t="shared" si="0"/>
        <v>0.69464033850493656</v>
      </c>
      <c r="K8" s="2">
        <f t="shared" si="1"/>
        <v>1.3892806770098732E-2</v>
      </c>
    </row>
    <row r="9" spans="1:11" x14ac:dyDescent="0.2">
      <c r="A9" s="1" t="s">
        <v>13</v>
      </c>
      <c r="B9" s="8">
        <v>150</v>
      </c>
      <c r="C9" s="1"/>
      <c r="D9" s="1"/>
      <c r="G9">
        <f t="shared" si="0"/>
        <v>0.21156558533145275</v>
      </c>
      <c r="K9" s="2">
        <f t="shared" si="1"/>
        <v>4.2313117066290554E-3</v>
      </c>
    </row>
    <row r="10" spans="1:11" x14ac:dyDescent="0.2">
      <c r="A10" s="1" t="s">
        <v>14</v>
      </c>
      <c r="B10" s="8">
        <v>383.5</v>
      </c>
      <c r="C10" s="1"/>
      <c r="D10" s="1"/>
      <c r="G10">
        <f t="shared" si="0"/>
        <v>0.54090267983074758</v>
      </c>
      <c r="K10" s="2">
        <f t="shared" si="1"/>
        <v>1.0818053596614951E-2</v>
      </c>
    </row>
    <row r="11" spans="1:11" x14ac:dyDescent="0.2">
      <c r="A11" s="1" t="s">
        <v>15</v>
      </c>
      <c r="B11" s="8">
        <v>812.3</v>
      </c>
      <c r="C11" s="1"/>
      <c r="D11" s="1"/>
      <c r="G11">
        <f t="shared" si="0"/>
        <v>1.1456981664315937</v>
      </c>
      <c r="K11" s="2">
        <f t="shared" si="1"/>
        <v>2.2913963328631874E-2</v>
      </c>
    </row>
    <row r="12" spans="1:11" x14ac:dyDescent="0.2">
      <c r="A12" s="1" t="s">
        <v>16</v>
      </c>
      <c r="B12" s="8">
        <v>258.89999999999998</v>
      </c>
      <c r="C12" s="1"/>
      <c r="D12" s="1"/>
      <c r="G12">
        <f t="shared" si="0"/>
        <v>0.3651622002820874</v>
      </c>
      <c r="K12" s="2">
        <f t="shared" si="1"/>
        <v>7.3032440056417479E-3</v>
      </c>
    </row>
    <row r="13" spans="1:11" x14ac:dyDescent="0.2">
      <c r="A13" s="1" t="s">
        <v>17</v>
      </c>
      <c r="B13" s="8">
        <v>367</v>
      </c>
      <c r="C13" s="1"/>
      <c r="D13" s="1"/>
      <c r="G13">
        <f t="shared" si="0"/>
        <v>0.5176304654442877</v>
      </c>
      <c r="K13" s="2">
        <f t="shared" si="1"/>
        <v>1.0352609308885754E-2</v>
      </c>
    </row>
    <row r="14" spans="1:11" x14ac:dyDescent="0.2">
      <c r="A14" s="1" t="s">
        <v>18</v>
      </c>
      <c r="B14" s="8">
        <v>259.60000000000002</v>
      </c>
      <c r="C14" s="1"/>
      <c r="D14" s="1"/>
      <c r="G14">
        <f t="shared" si="0"/>
        <v>0.36614950634696758</v>
      </c>
      <c r="K14" s="2">
        <f t="shared" si="1"/>
        <v>7.322990126939352E-3</v>
      </c>
    </row>
    <row r="15" spans="1:11" x14ac:dyDescent="0.2">
      <c r="A15" s="1" t="s">
        <v>19</v>
      </c>
      <c r="B15" s="8">
        <v>241.4</v>
      </c>
      <c r="C15" s="1"/>
      <c r="D15" s="1"/>
      <c r="G15">
        <f t="shared" si="0"/>
        <v>0.34047954866008462</v>
      </c>
      <c r="K15" s="2">
        <f t="shared" si="1"/>
        <v>6.8095909732016928E-3</v>
      </c>
    </row>
    <row r="16" spans="1:11" x14ac:dyDescent="0.2">
      <c r="A16" s="1" t="s">
        <v>20</v>
      </c>
      <c r="B16" s="8">
        <v>287.3</v>
      </c>
      <c r="C16" s="1"/>
      <c r="D16" s="1"/>
      <c r="G16">
        <f t="shared" si="0"/>
        <v>0.40521861777150919</v>
      </c>
      <c r="K16" s="2">
        <f t="shared" si="1"/>
        <v>8.1043723554301839E-3</v>
      </c>
    </row>
    <row r="17" spans="1:11" x14ac:dyDescent="0.2">
      <c r="A17" s="1" t="s">
        <v>21</v>
      </c>
      <c r="B17" s="8">
        <v>306.2</v>
      </c>
      <c r="C17" s="1"/>
      <c r="D17" s="1"/>
      <c r="G17">
        <f t="shared" si="0"/>
        <v>0.43187588152327222</v>
      </c>
      <c r="K17" s="2">
        <f t="shared" si="1"/>
        <v>8.6375176304654445E-3</v>
      </c>
    </row>
    <row r="18" spans="1:11" x14ac:dyDescent="0.2">
      <c r="A18" s="1" t="s">
        <v>22</v>
      </c>
      <c r="B18" s="8">
        <v>286.5</v>
      </c>
      <c r="C18" s="1"/>
      <c r="D18" s="1"/>
      <c r="G18">
        <f t="shared" si="0"/>
        <v>0.40409026798307474</v>
      </c>
      <c r="K18" s="2">
        <f t="shared" si="1"/>
        <v>8.0818053596614942E-3</v>
      </c>
    </row>
    <row r="19" spans="1:11" x14ac:dyDescent="0.2">
      <c r="A19" s="1" t="s">
        <v>23</v>
      </c>
      <c r="B19" s="8">
        <v>414.6</v>
      </c>
      <c r="C19" s="1"/>
      <c r="D19" s="1"/>
      <c r="G19">
        <f t="shared" si="0"/>
        <v>0.58476727785613547</v>
      </c>
      <c r="K19" s="2">
        <f t="shared" si="1"/>
        <v>1.169534555712271E-2</v>
      </c>
    </row>
    <row r="20" spans="1:11" x14ac:dyDescent="0.2">
      <c r="A20" s="1" t="s">
        <v>24</v>
      </c>
      <c r="B20" s="8">
        <v>214.1</v>
      </c>
      <c r="C20" s="1"/>
      <c r="D20" s="1"/>
      <c r="G20">
        <f t="shared" si="0"/>
        <v>0.30197461212976023</v>
      </c>
      <c r="K20" s="2">
        <f t="shared" si="1"/>
        <v>6.0394922425952048E-3</v>
      </c>
    </row>
    <row r="21" spans="1:11" x14ac:dyDescent="0.2">
      <c r="A21" s="1" t="s">
        <v>25</v>
      </c>
      <c r="B21" s="8">
        <v>628.6</v>
      </c>
      <c r="C21" s="1"/>
      <c r="D21" s="1"/>
      <c r="G21">
        <f t="shared" si="0"/>
        <v>0.88660084626234137</v>
      </c>
      <c r="K21" s="2">
        <f t="shared" si="1"/>
        <v>1.7732016925246827E-2</v>
      </c>
    </row>
    <row r="22" spans="1:11" x14ac:dyDescent="0.2">
      <c r="A22" s="1" t="s">
        <v>26</v>
      </c>
      <c r="B22" s="8">
        <v>103.3</v>
      </c>
      <c r="C22" s="1"/>
      <c r="D22" s="1"/>
      <c r="G22">
        <f t="shared" si="0"/>
        <v>0.14569816643159378</v>
      </c>
      <c r="K22" s="2">
        <f t="shared" si="1"/>
        <v>2.9139633286318755E-3</v>
      </c>
    </row>
    <row r="23" spans="1:11" x14ac:dyDescent="0.2">
      <c r="A23" s="1" t="s">
        <v>27</v>
      </c>
      <c r="B23" s="8">
        <v>398.5</v>
      </c>
      <c r="C23" s="1"/>
      <c r="D23" s="1"/>
      <c r="G23">
        <f t="shared" si="0"/>
        <v>0.56205923836389282</v>
      </c>
      <c r="K23" s="2">
        <f t="shared" si="1"/>
        <v>1.1241184767277857E-2</v>
      </c>
    </row>
    <row r="24" spans="1:11" x14ac:dyDescent="0.2">
      <c r="A24" s="1" t="s">
        <v>28</v>
      </c>
      <c r="B24" s="8">
        <v>322</v>
      </c>
      <c r="C24" s="1"/>
      <c r="D24" s="1"/>
      <c r="G24">
        <f t="shared" si="0"/>
        <v>0.45416078984485192</v>
      </c>
      <c r="K24" s="2">
        <f t="shared" si="1"/>
        <v>9.0832157968970383E-3</v>
      </c>
    </row>
    <row r="25" spans="1:11" x14ac:dyDescent="0.2">
      <c r="A25" s="1" t="s">
        <v>29</v>
      </c>
      <c r="B25" s="8">
        <v>461</v>
      </c>
      <c r="C25" s="1"/>
      <c r="D25" s="1"/>
      <c r="G25">
        <f t="shared" si="0"/>
        <v>0.65021156558533144</v>
      </c>
      <c r="K25" s="2">
        <f t="shared" si="1"/>
        <v>1.3004231311706629E-2</v>
      </c>
    </row>
    <row r="26" spans="1:11" x14ac:dyDescent="0.2">
      <c r="A26" s="1" t="s">
        <v>30</v>
      </c>
      <c r="B26" s="8">
        <v>280.60000000000002</v>
      </c>
      <c r="C26" s="1"/>
      <c r="D26" s="1"/>
      <c r="G26">
        <f t="shared" si="0"/>
        <v>0.39576868829337097</v>
      </c>
      <c r="K26" s="2">
        <f t="shared" si="1"/>
        <v>7.9153737658674197E-3</v>
      </c>
    </row>
    <row r="27" spans="1:11" x14ac:dyDescent="0.2">
      <c r="A27" s="1" t="s">
        <v>31</v>
      </c>
      <c r="B27" s="8">
        <v>245</v>
      </c>
      <c r="C27" s="1"/>
      <c r="D27" s="1"/>
      <c r="G27">
        <f t="shared" si="0"/>
        <v>0.34555712270803951</v>
      </c>
      <c r="K27" s="2">
        <f t="shared" si="1"/>
        <v>6.91114245416079E-3</v>
      </c>
    </row>
    <row r="28" spans="1:11" x14ac:dyDescent="0.2">
      <c r="A28" s="1" t="s">
        <v>32</v>
      </c>
      <c r="B28" s="8">
        <v>488</v>
      </c>
      <c r="C28" s="1"/>
      <c r="D28" s="1"/>
      <c r="G28">
        <f t="shared" si="0"/>
        <v>0.68829337094499299</v>
      </c>
      <c r="K28" s="2">
        <f t="shared" si="1"/>
        <v>1.376586741889986E-2</v>
      </c>
    </row>
    <row r="29" spans="1:11" x14ac:dyDescent="0.2">
      <c r="A29" s="1" t="s">
        <v>33</v>
      </c>
      <c r="B29" s="8">
        <v>417.9</v>
      </c>
      <c r="C29" s="1"/>
      <c r="D29" s="1"/>
      <c r="G29">
        <f t="shared" si="0"/>
        <v>0.58942172073342736</v>
      </c>
      <c r="K29" s="2">
        <f t="shared" si="1"/>
        <v>1.1788434414668548E-2</v>
      </c>
    </row>
    <row r="30" spans="1:11" x14ac:dyDescent="0.2">
      <c r="A30" s="1" t="s">
        <v>34</v>
      </c>
      <c r="B30" s="8">
        <v>282.8</v>
      </c>
      <c r="C30" s="1"/>
      <c r="D30" s="1"/>
      <c r="G30">
        <f t="shared" si="0"/>
        <v>0.39887165021156562</v>
      </c>
      <c r="K30" s="2">
        <f t="shared" si="1"/>
        <v>7.9774330042313123E-3</v>
      </c>
    </row>
    <row r="31" spans="1:11" x14ac:dyDescent="0.2">
      <c r="A31" s="1" t="s">
        <v>35</v>
      </c>
      <c r="B31" s="8">
        <v>454</v>
      </c>
      <c r="C31" s="1"/>
      <c r="D31" s="1"/>
      <c r="G31">
        <f t="shared" si="0"/>
        <v>0.64033850493653033</v>
      </c>
      <c r="K31" s="2">
        <f t="shared" si="1"/>
        <v>1.2806770098730607E-2</v>
      </c>
    </row>
    <row r="32" spans="1:11" x14ac:dyDescent="0.2">
      <c r="A32" s="1" t="s">
        <v>36</v>
      </c>
      <c r="B32" s="8">
        <v>125.6</v>
      </c>
      <c r="C32" s="1"/>
      <c r="D32" s="1"/>
      <c r="G32">
        <f t="shared" si="0"/>
        <v>0.17715091678420308</v>
      </c>
      <c r="K32" s="2">
        <f t="shared" si="1"/>
        <v>3.5430183356840619E-3</v>
      </c>
    </row>
    <row r="33" spans="1:11" x14ac:dyDescent="0.2">
      <c r="A33" s="1" t="s">
        <v>37</v>
      </c>
      <c r="B33" s="8">
        <v>202.9</v>
      </c>
      <c r="C33" s="1"/>
      <c r="D33" s="1"/>
      <c r="G33">
        <f t="shared" si="0"/>
        <v>0.28617771509167844</v>
      </c>
      <c r="K33" s="2">
        <f t="shared" si="1"/>
        <v>5.723554301833569E-3</v>
      </c>
    </row>
    <row r="34" spans="1:11" x14ac:dyDescent="0.2">
      <c r="A34" s="1" t="s">
        <v>38</v>
      </c>
      <c r="B34" s="8">
        <v>780.5</v>
      </c>
      <c r="C34" s="1"/>
      <c r="D34" s="1"/>
      <c r="G34">
        <f t="shared" si="0"/>
        <v>1.1008462623413258</v>
      </c>
      <c r="K34" s="2">
        <f t="shared" si="1"/>
        <v>2.2016925246826517E-2</v>
      </c>
    </row>
    <row r="35" spans="1:11" x14ac:dyDescent="0.2">
      <c r="A35" s="1" t="s">
        <v>39</v>
      </c>
      <c r="B35" s="8">
        <v>429.3</v>
      </c>
      <c r="C35" s="1"/>
      <c r="D35" s="1"/>
      <c r="G35">
        <f t="shared" si="0"/>
        <v>0.60550070521861776</v>
      </c>
      <c r="K35" s="2">
        <f t="shared" si="1"/>
        <v>1.2110014104372355E-2</v>
      </c>
    </row>
    <row r="36" spans="1:11" x14ac:dyDescent="0.2">
      <c r="A36" s="1" t="s">
        <v>40</v>
      </c>
      <c r="B36" s="8">
        <v>405.1</v>
      </c>
      <c r="C36" s="1"/>
      <c r="D36" s="1"/>
      <c r="G36">
        <f t="shared" si="0"/>
        <v>0.57136812411847671</v>
      </c>
      <c r="K36" s="2">
        <f t="shared" si="1"/>
        <v>1.1427362482369535E-2</v>
      </c>
    </row>
    <row r="37" spans="1:11" x14ac:dyDescent="0.2">
      <c r="A37" s="1" t="s">
        <v>41</v>
      </c>
      <c r="B37" s="8">
        <v>279.60000000000002</v>
      </c>
      <c r="C37" s="1"/>
      <c r="D37" s="1"/>
      <c r="G37">
        <f t="shared" si="0"/>
        <v>0.39435825105782796</v>
      </c>
      <c r="K37" s="2">
        <f t="shared" si="1"/>
        <v>7.8871650211565589E-3</v>
      </c>
    </row>
    <row r="38" spans="1:11" x14ac:dyDescent="0.2">
      <c r="A38" s="1" t="s">
        <v>42</v>
      </c>
      <c r="B38" s="8">
        <v>293.60000000000002</v>
      </c>
      <c r="C38" s="1"/>
      <c r="D38" s="1"/>
      <c r="G38">
        <f t="shared" si="0"/>
        <v>0.41410437235543024</v>
      </c>
      <c r="K38" s="2">
        <f t="shared" si="1"/>
        <v>8.2820874471086041E-3</v>
      </c>
    </row>
    <row r="39" spans="1:11" x14ac:dyDescent="0.2">
      <c r="A39" s="1" t="s">
        <v>43</v>
      </c>
      <c r="B39" s="8">
        <v>419.7</v>
      </c>
      <c r="C39" s="1"/>
      <c r="D39" s="1"/>
      <c r="G39">
        <f t="shared" si="0"/>
        <v>0.59196050775740483</v>
      </c>
      <c r="K39" s="2">
        <f t="shared" si="1"/>
        <v>1.1839210155148097E-2</v>
      </c>
    </row>
    <row r="40" spans="1:11" x14ac:dyDescent="0.2">
      <c r="A40" s="1" t="s">
        <v>44</v>
      </c>
      <c r="B40" s="8">
        <v>342.4</v>
      </c>
      <c r="C40" s="1"/>
      <c r="D40" s="1"/>
      <c r="G40">
        <f t="shared" si="0"/>
        <v>0.48293370944992947</v>
      </c>
      <c r="K40" s="2">
        <f t="shared" si="1"/>
        <v>9.6586741889985901E-3</v>
      </c>
    </row>
    <row r="41" spans="1:11" x14ac:dyDescent="0.2">
      <c r="A41" s="1" t="s">
        <v>45</v>
      </c>
      <c r="B41" s="8">
        <v>279.89999999999998</v>
      </c>
      <c r="C41" s="1"/>
      <c r="D41" s="1"/>
      <c r="G41">
        <f t="shared" si="0"/>
        <v>0.3947813822284908</v>
      </c>
      <c r="K41" s="2">
        <f t="shared" si="1"/>
        <v>7.8956276445698165E-3</v>
      </c>
    </row>
    <row r="42" spans="1:11" x14ac:dyDescent="0.2">
      <c r="A42" s="1" t="s">
        <v>46</v>
      </c>
      <c r="B42" s="8">
        <v>172.3</v>
      </c>
      <c r="C42" s="1"/>
      <c r="D42" s="1"/>
      <c r="G42">
        <f t="shared" si="0"/>
        <v>0.24301833568406209</v>
      </c>
      <c r="K42" s="2">
        <f t="shared" si="1"/>
        <v>4.8603667136812422E-3</v>
      </c>
    </row>
    <row r="43" spans="1:11" x14ac:dyDescent="0.2">
      <c r="A43" s="1" t="s">
        <v>47</v>
      </c>
      <c r="B43" s="8">
        <v>491.3</v>
      </c>
      <c r="C43" s="1"/>
      <c r="D43" s="1"/>
      <c r="G43">
        <f t="shared" si="0"/>
        <v>0.69294781382228487</v>
      </c>
      <c r="K43" s="2">
        <f t="shared" si="1"/>
        <v>1.3858956276445698E-2</v>
      </c>
    </row>
    <row r="44" spans="1:11" x14ac:dyDescent="0.2">
      <c r="A44" s="1" t="s">
        <v>48</v>
      </c>
      <c r="B44" s="8">
        <v>377.4</v>
      </c>
      <c r="C44" s="1"/>
      <c r="D44" s="1"/>
      <c r="G44">
        <f t="shared" si="0"/>
        <v>0.53229901269393509</v>
      </c>
      <c r="K44" s="2">
        <f t="shared" si="1"/>
        <v>1.0645980253878702E-2</v>
      </c>
    </row>
    <row r="45" spans="1:11" x14ac:dyDescent="0.2">
      <c r="A45" s="1" t="s">
        <v>49</v>
      </c>
      <c r="B45" s="8">
        <v>621.6</v>
      </c>
      <c r="C45" s="1"/>
      <c r="D45" s="1"/>
      <c r="G45">
        <f t="shared" si="0"/>
        <v>0.87672778561354026</v>
      </c>
      <c r="K45" s="2">
        <f t="shared" si="1"/>
        <v>1.7534555712270805E-2</v>
      </c>
    </row>
    <row r="46" spans="1:11" x14ac:dyDescent="0.2">
      <c r="A46" s="1" t="s">
        <v>50</v>
      </c>
      <c r="B46" s="8">
        <v>431.9</v>
      </c>
      <c r="C46" s="1"/>
      <c r="D46" s="1"/>
      <c r="G46">
        <f t="shared" si="0"/>
        <v>0.60916784203102958</v>
      </c>
      <c r="K46" s="2">
        <f t="shared" si="1"/>
        <v>1.2183356840620592E-2</v>
      </c>
    </row>
    <row r="47" spans="1:11" x14ac:dyDescent="0.2">
      <c r="A47" s="1" t="s">
        <v>51</v>
      </c>
      <c r="B47" s="8">
        <v>241.8</v>
      </c>
      <c r="C47" s="1"/>
      <c r="D47" s="1"/>
      <c r="G47">
        <f t="shared" si="0"/>
        <v>0.34104372355430185</v>
      </c>
      <c r="K47" s="2">
        <f t="shared" si="1"/>
        <v>6.8208744710860367E-3</v>
      </c>
    </row>
    <row r="48" spans="1:11" x14ac:dyDescent="0.2">
      <c r="A48" s="1" t="s">
        <v>52</v>
      </c>
      <c r="B48" s="8">
        <v>221.9</v>
      </c>
      <c r="C48" s="1"/>
      <c r="D48" s="1"/>
      <c r="G48">
        <f t="shared" si="0"/>
        <v>0.3129760225669958</v>
      </c>
      <c r="K48" s="2">
        <f t="shared" si="1"/>
        <v>6.2595204513399162E-3</v>
      </c>
    </row>
    <row r="49" spans="1:11" x14ac:dyDescent="0.2">
      <c r="A49" s="1" t="s">
        <v>53</v>
      </c>
      <c r="B49" s="8">
        <v>234</v>
      </c>
      <c r="C49" s="1"/>
      <c r="D49" s="1"/>
      <c r="G49">
        <f t="shared" si="0"/>
        <v>0.33004231311706628</v>
      </c>
      <c r="K49" s="2">
        <f t="shared" si="1"/>
        <v>6.6008462623413254E-3</v>
      </c>
    </row>
    <row r="50" spans="1:11" x14ac:dyDescent="0.2">
      <c r="A50" s="1" t="s">
        <v>54</v>
      </c>
      <c r="B50" s="8">
        <v>375.6</v>
      </c>
      <c r="C50" s="1"/>
      <c r="D50" s="1"/>
      <c r="G50">
        <f t="shared" si="0"/>
        <v>0.52976022566995773</v>
      </c>
      <c r="K50" s="2">
        <f t="shared" si="1"/>
        <v>1.0595204513399155E-2</v>
      </c>
    </row>
    <row r="51" spans="1:11" x14ac:dyDescent="0.2">
      <c r="A51" s="1" t="s">
        <v>55</v>
      </c>
      <c r="B51" s="8">
        <v>277.89999999999998</v>
      </c>
      <c r="C51" s="1"/>
      <c r="D51" s="1"/>
      <c r="G51">
        <f t="shared" si="0"/>
        <v>0.39196050775740476</v>
      </c>
      <c r="K51" s="2">
        <f t="shared" si="1"/>
        <v>7.839210155148095E-3</v>
      </c>
    </row>
    <row r="52" spans="1:11" x14ac:dyDescent="0.2">
      <c r="A52" s="1" t="s">
        <v>56</v>
      </c>
      <c r="B52" s="8">
        <v>297</v>
      </c>
      <c r="C52" s="1"/>
      <c r="D52" s="1"/>
      <c r="G52">
        <f t="shared" si="0"/>
        <v>0.41889985895627646</v>
      </c>
      <c r="K52" s="2">
        <f t="shared" si="1"/>
        <v>8.3779971791255303E-3</v>
      </c>
    </row>
    <row r="53" spans="1:11" x14ac:dyDescent="0.2">
      <c r="A53" s="1" t="s">
        <v>57</v>
      </c>
      <c r="B53" s="8">
        <v>201.9</v>
      </c>
      <c r="C53" s="1"/>
      <c r="D53" s="1"/>
      <c r="G53">
        <f t="shared" si="0"/>
        <v>0.28476727785613543</v>
      </c>
      <c r="K53" s="2">
        <f t="shared" si="1"/>
        <v>5.6953455571227083E-3</v>
      </c>
    </row>
    <row r="54" spans="1:11" x14ac:dyDescent="0.2">
      <c r="C54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RANKINGS</vt:lpstr>
      <vt:lpstr>MALE UNEMPLOYMENT RATE</vt:lpstr>
      <vt:lpstr>FEMALE UNEMPLOYMENT RATE</vt:lpstr>
      <vt:lpstr>COMBINED HOUSEHOLD INCOME</vt:lpstr>
      <vt:lpstr>EMPLOYMENT AVERAGE SALARY</vt:lpstr>
      <vt:lpstr>STATE GDP</vt:lpstr>
      <vt:lpstr>POPULATION (0-19)</vt:lpstr>
      <vt:lpstr>POPULATION (20-34)</vt:lpstr>
      <vt:lpstr>POPULATION (35-49)</vt:lpstr>
      <vt:lpstr>POPULATION (50-69)</vt:lpstr>
      <vt:lpstr>POPULATION (70 &amp; OVER)</vt:lpstr>
      <vt:lpstr>BIRTH RATE</vt:lpstr>
      <vt:lpstr>DEATH RATE</vt:lpstr>
      <vt:lpstr>ONE-YEAR HOME APPRECIATION</vt:lpstr>
      <vt:lpstr>POVERTY ESTIMATE</vt:lpstr>
      <vt:lpstr>SMALL BUSINESS</vt:lpstr>
      <vt:lpstr>SMALL BUSINESS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Rahiem Brooks</dc:creator>
  <cp:lastModifiedBy>Rahiem Brooks</cp:lastModifiedBy>
  <dcterms:created xsi:type="dcterms:W3CDTF">2023-11-24T16:23:12Z</dcterms:created>
  <dcterms:modified xsi:type="dcterms:W3CDTF">2023-11-25T06:28:17Z</dcterms:modified>
</cp:coreProperties>
</file>