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azahmedi/Desktop/"/>
    </mc:Choice>
  </mc:AlternateContent>
  <xr:revisionPtr revIDLastSave="0" documentId="8_{AD86E876-66A0-D94D-A617-0CB6D7B2B999}" xr6:coauthVersionLast="47" xr6:coauthVersionMax="47" xr10:uidLastSave="{00000000-0000-0000-0000-000000000000}"/>
  <bookViews>
    <workbookView xWindow="0" yWindow="720" windowWidth="29400" windowHeight="18400" xr2:uid="{1364C928-196F-1D45-8649-3E853F2DD36C}"/>
  </bookViews>
  <sheets>
    <sheet name="Capex Opex" sheetId="1" r:id="rId1"/>
    <sheet name="Product &amp; Pricing Strategy" sheetId="2" r:id="rId2"/>
    <sheet name="Loyalty Program" sheetId="3" r:id="rId3"/>
    <sheet name="Marketing &amp; Engagement" sheetId="4" r:id="rId4"/>
    <sheet name="Revenue Model" sheetId="5" r:id="rId5"/>
    <sheet name="Conclusion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7" i="1"/>
  <c r="H8" i="1"/>
  <c r="H9" i="1"/>
  <c r="H10" i="1"/>
  <c r="H11" i="1"/>
  <c r="H12" i="1"/>
  <c r="H13" i="1"/>
  <c r="H14" i="1"/>
  <c r="H15" i="1"/>
  <c r="H7" i="1"/>
  <c r="H16" i="1" l="1"/>
</calcChain>
</file>

<file path=xl/sharedStrings.xml><?xml version="1.0" encoding="utf-8"?>
<sst xmlns="http://schemas.openxmlformats.org/spreadsheetml/2006/main" count="142" uniqueCount="139">
  <si>
    <t xml:space="preserve">Capex </t>
  </si>
  <si>
    <t>Item</t>
  </si>
  <si>
    <t>Mugs</t>
  </si>
  <si>
    <t>Opex</t>
  </si>
  <si>
    <t xml:space="preserve">Item </t>
  </si>
  <si>
    <t>Per Month</t>
  </si>
  <si>
    <t>Per Year</t>
  </si>
  <si>
    <t>Average Packaging Cost</t>
  </si>
  <si>
    <t>Timeline</t>
  </si>
  <si>
    <t>Per day</t>
  </si>
  <si>
    <t>Per month</t>
  </si>
  <si>
    <t>Website &amp; App Development</t>
  </si>
  <si>
    <t>Branding &amp; Packaging</t>
  </si>
  <si>
    <t>Equipment</t>
  </si>
  <si>
    <t>Initial Inventory</t>
  </si>
  <si>
    <t>Licensing &amp; Legal</t>
  </si>
  <si>
    <t>Photography &amp; Media</t>
  </si>
  <si>
    <t>Pop Artist Collabs</t>
  </si>
  <si>
    <t>Estimated Cost (USD)</t>
  </si>
  <si>
    <t xml:space="preserve">	$30,000</t>
  </si>
  <si>
    <t>Web Hosting &amp; SaaS</t>
  </si>
  <si>
    <t>Social Media &amp; Ads</t>
  </si>
  <si>
    <t>Salaries</t>
  </si>
  <si>
    <t>Logistics &amp; Shipping</t>
  </si>
  <si>
    <t>Customer Support</t>
  </si>
  <si>
    <t>Packaging Supplies</t>
  </si>
  <si>
    <t>Email Marketing</t>
  </si>
  <si>
    <t>Artist Royalties</t>
  </si>
  <si>
    <t>Miscellaneous</t>
  </si>
  <si>
    <t xml:space="preserve">	2,000</t>
  </si>
  <si>
    <t xml:space="preserve">	10,000</t>
  </si>
  <si>
    <t xml:space="preserve">	8,000</t>
  </si>
  <si>
    <t xml:space="preserve">	1,500</t>
  </si>
  <si>
    <t xml:space="preserve">	1,000</t>
  </si>
  <si>
    <t xml:space="preserve">	2,500</t>
  </si>
  <si>
    <t>Orders</t>
  </si>
  <si>
    <t>Cost/Order</t>
  </si>
  <si>
    <t>Product &amp; Pricing Strategy</t>
  </si>
  <si>
    <t>Product</t>
  </si>
  <si>
    <t>Price (USD)</t>
  </si>
  <si>
    <t>Graphic Tee</t>
  </si>
  <si>
    <t>Hoodies</t>
  </si>
  <si>
    <t>Tote Bags</t>
  </si>
  <si>
    <t>Enamel Pins</t>
  </si>
  <si>
    <t>Sticker Packs</t>
  </si>
  <si>
    <t>Gift Cards</t>
  </si>
  <si>
    <t>$10-$100</t>
  </si>
  <si>
    <t>Seasonal Discounts</t>
  </si>
  <si>
    <t>-</t>
  </si>
  <si>
    <t>10-30% off</t>
  </si>
  <si>
    <t>Flash Sales</t>
  </si>
  <si>
    <t>$5 off + meme merch</t>
  </si>
  <si>
    <t>Collabs</t>
  </si>
  <si>
    <t>+$5 premium</t>
  </si>
  <si>
    <t>How Users Earn SassCoins</t>
  </si>
  <si>
    <t>Action</t>
  </si>
  <si>
    <t>SassCoins Earned</t>
  </si>
  <si>
    <t>Equivalent USD Value (approx.)</t>
  </si>
  <si>
    <t>Sign Up</t>
  </si>
  <si>
    <t>Order Placed ($1 = 1 point)</t>
  </si>
  <si>
    <t>1 per $1</t>
  </si>
  <si>
    <t>Product Review</t>
  </si>
  <si>
    <t>Social Share</t>
  </si>
  <si>
    <t>Refer a Friend</t>
  </si>
  <si>
    <t>100 (each)</t>
  </si>
  <si>
    <t>Birthday Bonus</t>
  </si>
  <si>
    <t>Gift Karma (send a gift)</t>
  </si>
  <si>
    <t>Gift Karma (receiver signs up)</t>
  </si>
  <si>
    <t>Redemption Chart</t>
  </si>
  <si>
    <t>SassCoins</t>
  </si>
  <si>
    <t>Reward</t>
  </si>
  <si>
    <t>Est. Value</t>
  </si>
  <si>
    <t>$1 off</t>
  </si>
  <si>
    <t>Free shipping</t>
  </si>
  <si>
    <t>~$5.00</t>
  </si>
  <si>
    <t>$5 off or free tee</t>
  </si>
  <si>
    <t>$5.00–$30.00</t>
  </si>
  <si>
    <t>1000+</t>
  </si>
  <si>
    <t>Exclusive merch + 15% off</t>
  </si>
  <si>
    <t>~$15+</t>
  </si>
  <si>
    <t>Bonus Tiers: Personality Perks</t>
  </si>
  <si>
    <t>Tier</t>
  </si>
  <si>
    <t>SassCoins Needed</t>
  </si>
  <si>
    <t>Perks</t>
  </si>
  <si>
    <t>Sass Rookie</t>
  </si>
  <si>
    <t>Attitude Ace</t>
  </si>
  <si>
    <t>Chaos Legend</t>
  </si>
  <si>
    <t xml:space="preserve"> Birthday gift +  Early Access</t>
  </si>
  <si>
    <t xml:space="preserve"> Free Shipping Always +  Monthly Offer</t>
  </si>
  <si>
    <t xml:space="preserve"> 15% Off Sitewide +  Exclusive Drops</t>
  </si>
  <si>
    <t>Channel</t>
  </si>
  <si>
    <t>Strategy</t>
  </si>
  <si>
    <t>Estimated Monthly Budget</t>
  </si>
  <si>
    <t>Instagram</t>
  </si>
  <si>
    <t>Quirky posts + collab drops</t>
  </si>
  <si>
    <t>TikTok</t>
  </si>
  <si>
    <t>“Making of” + behind the sass</t>
  </si>
  <si>
    <t>Email</t>
  </si>
  <si>
    <t>Weekly fun drops, loyalty nudges</t>
  </si>
  <si>
    <t>Influencers</t>
  </si>
  <si>
    <t>Micro + meme influencers</t>
  </si>
  <si>
    <t>Referral Push</t>
  </si>
  <si>
    <t>Incentives via SassCoins</t>
  </si>
  <si>
    <t>Built-in</t>
  </si>
  <si>
    <t>Memes</t>
  </si>
  <si>
    <t>UGC + Boredwalk originals</t>
  </si>
  <si>
    <t>Free or low-cost</t>
  </si>
  <si>
    <t>Total</t>
  </si>
  <si>
    <t>Gift Karma Feature</t>
  </si>
  <si>
    <t>Coin Bonus</t>
  </si>
  <si>
    <t>Send a Gift</t>
  </si>
  <si>
    <t>Receiver Signs Up</t>
  </si>
  <si>
    <t>+50 each</t>
  </si>
  <si>
    <t>Encouraged via</t>
  </si>
  <si>
    <t>Email + packaging inserts</t>
  </si>
  <si>
    <t>Metric</t>
  </si>
  <si>
    <t>Value</t>
  </si>
  <si>
    <t>Units Sold per Day</t>
  </si>
  <si>
    <t>50 orders/day</t>
  </si>
  <si>
    <t>Average Order Value (AOV)</t>
  </si>
  <si>
    <t>Daily Revenue</t>
  </si>
  <si>
    <t>Monthly Revenue</t>
  </si>
  <si>
    <t>Annual Revenue</t>
  </si>
  <si>
    <t>P&amp;L Estimate</t>
  </si>
  <si>
    <t>P&amp;L Item</t>
  </si>
  <si>
    <t>USD (Year)</t>
  </si>
  <si>
    <t>Revenue (Sales)</t>
  </si>
  <si>
    <t>Cost of Goods Sold (COGS)</t>
  </si>
  <si>
    <t>Gross Profit</t>
  </si>
  <si>
    <t>Operating Expenses (SG&amp;A)</t>
  </si>
  <si>
    <t>Operating Income (EBIT)</t>
  </si>
  <si>
    <t>Interest/Taxes/Other</t>
  </si>
  <si>
    <t>Net Profit</t>
  </si>
  <si>
    <t>Growth Projections (3 Years):</t>
  </si>
  <si>
    <t>Year</t>
  </si>
  <si>
    <t>Revenue (USD)</t>
  </si>
  <si>
    <t>YoY Growth</t>
  </si>
  <si>
    <t>—</t>
  </si>
  <si>
    <t>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</si>
</sst>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2"/>
      <color theme="0"/>
      <name val="Aptos Narrow"/>
      <family val="2"/>
      <scheme val="minor"/>
    </font>
    <font>
      <sz val="18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EDEDA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D9BEA"/>
        <bgColor indexed="64"/>
      </patternFill>
    </fill>
    <fill>
      <patternFill patternType="solid">
        <fgColor rgb="FFD1C6F0"/>
        <bgColor indexed="64"/>
      </patternFill>
    </fill>
    <fill>
      <patternFill patternType="solid">
        <fgColor rgb="FFECE7F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53">
    <xf numFmtId="0" fontId="0" fillId="0" borderId="0" xfId="0"/>
    <xf numFmtId="0" fontId="3" fillId="2" borderId="1" xfId="2" applyBorder="1" applyAlignment="1">
      <alignment horizontal="center"/>
    </xf>
    <xf numFmtId="0" fontId="3" fillId="2" borderId="3" xfId="2" applyBorder="1" applyAlignment="1">
      <alignment horizontal="center"/>
    </xf>
    <xf numFmtId="0" fontId="1" fillId="3" borderId="4" xfId="3" applyBorder="1"/>
    <xf numFmtId="3" fontId="1" fillId="4" borderId="6" xfId="4" applyNumberFormat="1" applyBorder="1"/>
    <xf numFmtId="0" fontId="0" fillId="12" borderId="0" xfId="0" applyFill="1"/>
    <xf numFmtId="0" fontId="3" fillId="5" borderId="1" xfId="5" applyBorder="1" applyAlignment="1">
      <alignment horizontal="center"/>
    </xf>
    <xf numFmtId="0" fontId="3" fillId="5" borderId="2" xfId="5" applyBorder="1" applyAlignment="1">
      <alignment horizontal="center"/>
    </xf>
    <xf numFmtId="0" fontId="3" fillId="5" borderId="3" xfId="5" applyBorder="1" applyAlignment="1">
      <alignment horizontal="center"/>
    </xf>
    <xf numFmtId="0" fontId="1" fillId="7" borderId="4" xfId="7" applyBorder="1"/>
    <xf numFmtId="3" fontId="1" fillId="6" borderId="5" xfId="6" applyNumberFormat="1" applyBorder="1"/>
    <xf numFmtId="3" fontId="1" fillId="6" borderId="6" xfId="6" applyNumberFormat="1" applyBorder="1"/>
    <xf numFmtId="3" fontId="1" fillId="6" borderId="8" xfId="6" applyNumberFormat="1" applyBorder="1"/>
    <xf numFmtId="3" fontId="0" fillId="12" borderId="0" xfId="0" applyNumberFormat="1" applyFill="1"/>
    <xf numFmtId="0" fontId="2" fillId="12" borderId="0" xfId="1" applyFill="1" applyBorder="1" applyAlignment="1"/>
    <xf numFmtId="0" fontId="2" fillId="12" borderId="0" xfId="1" applyFill="1" applyBorder="1"/>
    <xf numFmtId="3" fontId="2" fillId="12" borderId="0" xfId="1" applyNumberFormat="1" applyFill="1" applyBorder="1"/>
    <xf numFmtId="0" fontId="3" fillId="13" borderId="1" xfId="8" applyFill="1" applyBorder="1" applyAlignment="1">
      <alignment horizontal="center"/>
    </xf>
    <xf numFmtId="0" fontId="3" fillId="13" borderId="2" xfId="8" applyFill="1" applyBorder="1" applyAlignment="1">
      <alignment horizontal="center"/>
    </xf>
    <xf numFmtId="0" fontId="3" fillId="13" borderId="3" xfId="8" applyFill="1" applyBorder="1" applyAlignment="1">
      <alignment horizontal="center"/>
    </xf>
    <xf numFmtId="0" fontId="1" fillId="14" borderId="4" xfId="11" applyFill="1" applyBorder="1"/>
    <xf numFmtId="0" fontId="1" fillId="15" borderId="5" xfId="9" applyFill="1" applyBorder="1"/>
    <xf numFmtId="0" fontId="1" fillId="15" borderId="6" xfId="9" applyFill="1" applyBorder="1"/>
    <xf numFmtId="0" fontId="1" fillId="15" borderId="7" xfId="10" applyFill="1" applyBorder="1"/>
    <xf numFmtId="3" fontId="1" fillId="15" borderId="8" xfId="9" applyNumberFormat="1" applyFill="1" applyBorder="1"/>
    <xf numFmtId="0" fontId="1" fillId="15" borderId="8" xfId="9" applyFill="1" applyBorder="1"/>
    <xf numFmtId="0" fontId="0" fillId="4" borderId="4" xfId="4" applyFont="1" applyBorder="1"/>
    <xf numFmtId="0" fontId="1" fillId="12" borderId="0" xfId="4" applyFill="1" applyBorder="1"/>
    <xf numFmtId="3" fontId="1" fillId="12" borderId="0" xfId="4" applyNumberFormat="1" applyFill="1" applyBorder="1"/>
    <xf numFmtId="0" fontId="0" fillId="4" borderId="7" xfId="4" applyFont="1" applyBorder="1"/>
    <xf numFmtId="0" fontId="0" fillId="3" borderId="6" xfId="3" applyFont="1" applyBorder="1"/>
    <xf numFmtId="3" fontId="0" fillId="4" borderId="6" xfId="4" applyNumberFormat="1" applyFont="1" applyBorder="1" applyAlignment="1">
      <alignment horizontal="right"/>
    </xf>
    <xf numFmtId="3" fontId="0" fillId="4" borderId="9" xfId="4" applyNumberFormat="1" applyFont="1" applyBorder="1" applyAlignment="1">
      <alignment horizontal="right"/>
    </xf>
    <xf numFmtId="3" fontId="3" fillId="2" borderId="10" xfId="2" applyNumberFormat="1" applyBorder="1" applyAlignment="1">
      <alignment horizontal="right"/>
    </xf>
    <xf numFmtId="0" fontId="1" fillId="7" borderId="5" xfId="7" applyBorder="1" applyAlignment="1">
      <alignment horizontal="center"/>
    </xf>
    <xf numFmtId="0" fontId="1" fillId="7" borderId="6" xfId="7" applyBorder="1" applyAlignment="1">
      <alignment horizontal="center"/>
    </xf>
    <xf numFmtId="0" fontId="0" fillId="6" borderId="4" xfId="6" applyFont="1" applyBorder="1"/>
    <xf numFmtId="0" fontId="0" fillId="6" borderId="7" xfId="6" applyFont="1" applyBorder="1"/>
    <xf numFmtId="0" fontId="0" fillId="6" borderId="11" xfId="6" applyFont="1" applyBorder="1"/>
    <xf numFmtId="3" fontId="1" fillId="6" borderId="12" xfId="6" applyNumberFormat="1" applyBorder="1"/>
    <xf numFmtId="3" fontId="1" fillId="6" borderId="13" xfId="6" applyNumberFormat="1" applyBorder="1"/>
    <xf numFmtId="0" fontId="0" fillId="15" borderId="4" xfId="10" applyFont="1" applyFill="1" applyBorder="1"/>
    <xf numFmtId="0" fontId="0" fillId="14" borderId="5" xfId="11" applyFont="1" applyFill="1" applyBorder="1" applyAlignment="1">
      <alignment horizontal="center"/>
    </xf>
    <xf numFmtId="3" fontId="3" fillId="5" borderId="14" xfId="5" applyNumberFormat="1" applyBorder="1"/>
    <xf numFmtId="0" fontId="3" fillId="12" borderId="0" xfId="8" applyFill="1" applyBorder="1" applyAlignment="1">
      <alignment horizontal="center"/>
    </xf>
    <xf numFmtId="0" fontId="1" fillId="12" borderId="0" xfId="11" applyFill="1" applyBorder="1"/>
    <xf numFmtId="0" fontId="0" fillId="12" borderId="0" xfId="11" applyFont="1" applyFill="1" applyBorder="1" applyAlignment="1">
      <alignment horizontal="center"/>
    </xf>
    <xf numFmtId="0" fontId="0" fillId="12" borderId="0" xfId="10" applyFont="1" applyFill="1" applyBorder="1"/>
    <xf numFmtId="0" fontId="1" fillId="12" borderId="0" xfId="9" applyFill="1" applyBorder="1"/>
    <xf numFmtId="0" fontId="1" fillId="12" borderId="0" xfId="10" applyFill="1" applyBorder="1"/>
    <xf numFmtId="3" fontId="1" fillId="12" borderId="0" xfId="9" applyNumberFormat="1" applyFill="1" applyBorder="1"/>
    <xf numFmtId="8" fontId="0" fillId="12" borderId="0" xfId="9" applyNumberFormat="1" applyFont="1" applyFill="1" applyBorder="1"/>
    <xf numFmtId="0" fontId="4" fillId="0" borderId="0" xfId="0" applyFont="1"/>
    <xf numFmtId="0" fontId="5" fillId="17" borderId="1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5" fillId="0" borderId="0" xfId="0" applyFont="1"/>
    <xf numFmtId="0" fontId="5" fillId="18" borderId="4" xfId="0" applyFont="1" applyFill="1" applyBorder="1"/>
    <xf numFmtId="0" fontId="4" fillId="18" borderId="6" xfId="0" applyFont="1" applyFill="1" applyBorder="1" applyAlignment="1">
      <alignment horizontal="right"/>
    </xf>
    <xf numFmtId="6" fontId="4" fillId="18" borderId="6" xfId="0" applyNumberFormat="1" applyFont="1" applyFill="1" applyBorder="1"/>
    <xf numFmtId="0" fontId="5" fillId="18" borderId="7" xfId="0" applyFont="1" applyFill="1" applyBorder="1"/>
    <xf numFmtId="6" fontId="4" fillId="18" borderId="9" xfId="0" applyNumberFormat="1" applyFont="1" applyFill="1" applyBorder="1"/>
    <xf numFmtId="0" fontId="4" fillId="33" borderId="4" xfId="0" applyFont="1" applyFill="1" applyBorder="1"/>
    <xf numFmtId="3" fontId="4" fillId="33" borderId="6" xfId="0" applyNumberFormat="1" applyFont="1" applyFill="1" applyBorder="1"/>
    <xf numFmtId="0" fontId="5" fillId="32" borderId="7" xfId="0" applyFont="1" applyFill="1" applyBorder="1"/>
    <xf numFmtId="3" fontId="4" fillId="32" borderId="9" xfId="0" applyNumberFormat="1" applyFont="1" applyFill="1" applyBorder="1"/>
    <xf numFmtId="0" fontId="5" fillId="32" borderId="15" xfId="0" applyFont="1" applyFill="1" applyBorder="1" applyAlignment="1">
      <alignment horizontal="center"/>
    </xf>
    <xf numFmtId="0" fontId="5" fillId="32" borderId="16" xfId="0" applyFont="1" applyFill="1" applyBorder="1" applyAlignment="1">
      <alignment horizontal="center"/>
    </xf>
    <xf numFmtId="0" fontId="5" fillId="31" borderId="4" xfId="0" applyFont="1" applyFill="1" applyBorder="1" applyAlignment="1">
      <alignment horizontal="center"/>
    </xf>
    <xf numFmtId="0" fontId="5" fillId="31" borderId="6" xfId="0" applyFont="1" applyFill="1" applyBorder="1" applyAlignment="1">
      <alignment horizontal="center"/>
    </xf>
    <xf numFmtId="0" fontId="5" fillId="33" borderId="4" xfId="0" applyFont="1" applyFill="1" applyBorder="1"/>
    <xf numFmtId="0" fontId="6" fillId="0" borderId="0" xfId="0" applyFont="1"/>
    <xf numFmtId="0" fontId="7" fillId="28" borderId="5" xfId="0" applyFont="1" applyFill="1" applyBorder="1"/>
    <xf numFmtId="0" fontId="6" fillId="29" borderId="5" xfId="0" applyFont="1" applyFill="1" applyBorder="1"/>
    <xf numFmtId="6" fontId="6" fillId="29" borderId="5" xfId="0" applyNumberFormat="1" applyFont="1" applyFill="1" applyBorder="1" applyAlignment="1">
      <alignment horizontal="right"/>
    </xf>
    <xf numFmtId="0" fontId="6" fillId="29" borderId="5" xfId="0" applyFont="1" applyFill="1" applyBorder="1" applyAlignment="1">
      <alignment horizontal="right"/>
    </xf>
    <xf numFmtId="0" fontId="7" fillId="28" borderId="17" xfId="0" applyFont="1" applyFill="1" applyBorder="1" applyAlignment="1">
      <alignment horizontal="center"/>
    </xf>
    <xf numFmtId="0" fontId="7" fillId="28" borderId="18" xfId="0" applyFont="1" applyFill="1" applyBorder="1" applyAlignment="1">
      <alignment horizontal="center"/>
    </xf>
    <xf numFmtId="6" fontId="7" fillId="28" borderId="5" xfId="0" applyNumberFormat="1" applyFont="1" applyFill="1" applyBorder="1"/>
    <xf numFmtId="0" fontId="6" fillId="16" borderId="5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17" borderId="2" xfId="0" applyFont="1" applyFill="1" applyBorder="1" applyAlignment="1">
      <alignment horizontal="center"/>
    </xf>
    <xf numFmtId="0" fontId="7" fillId="17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left"/>
    </xf>
    <xf numFmtId="0" fontId="6" fillId="18" borderId="7" xfId="0" applyFont="1" applyFill="1" applyBorder="1" applyAlignment="1">
      <alignment horizontal="left"/>
    </xf>
    <xf numFmtId="6" fontId="6" fillId="18" borderId="5" xfId="0" applyNumberFormat="1" applyFont="1" applyFill="1" applyBorder="1" applyAlignment="1">
      <alignment horizontal="right"/>
    </xf>
    <xf numFmtId="6" fontId="6" fillId="18" borderId="8" xfId="0" applyNumberFormat="1" applyFont="1" applyFill="1" applyBorder="1" applyAlignment="1">
      <alignment horizontal="right"/>
    </xf>
    <xf numFmtId="0" fontId="6" fillId="18" borderId="6" xfId="0" applyFont="1" applyFill="1" applyBorder="1" applyAlignment="1">
      <alignment horizontal="right"/>
    </xf>
    <xf numFmtId="9" fontId="6" fillId="18" borderId="6" xfId="0" applyNumberFormat="1" applyFont="1" applyFill="1" applyBorder="1" applyAlignment="1">
      <alignment horizontal="right"/>
    </xf>
    <xf numFmtId="9" fontId="6" fillId="18" borderId="9" xfId="0" applyNumberFormat="1" applyFont="1" applyFill="1" applyBorder="1" applyAlignment="1">
      <alignment horizontal="right"/>
    </xf>
    <xf numFmtId="0" fontId="5" fillId="19" borderId="1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0" fontId="5" fillId="20" borderId="4" xfId="0" applyFont="1" applyFill="1" applyBorder="1" applyAlignment="1">
      <alignment horizontal="center"/>
    </xf>
    <xf numFmtId="0" fontId="5" fillId="20" borderId="5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4" fillId="21" borderId="4" xfId="0" applyFont="1" applyFill="1" applyBorder="1"/>
    <xf numFmtId="0" fontId="4" fillId="21" borderId="5" xfId="0" applyFont="1" applyFill="1" applyBorder="1" applyAlignment="1">
      <alignment horizontal="right"/>
    </xf>
    <xf numFmtId="8" fontId="4" fillId="21" borderId="6" xfId="0" applyNumberFormat="1" applyFont="1" applyFill="1" applyBorder="1"/>
    <xf numFmtId="0" fontId="4" fillId="21" borderId="6" xfId="0" applyFont="1" applyFill="1" applyBorder="1" applyAlignment="1">
      <alignment horizontal="right"/>
    </xf>
    <xf numFmtId="0" fontId="4" fillId="21" borderId="7" xfId="0" applyFont="1" applyFill="1" applyBorder="1"/>
    <xf numFmtId="0" fontId="4" fillId="21" borderId="8" xfId="0" applyFont="1" applyFill="1" applyBorder="1" applyAlignment="1">
      <alignment horizontal="right"/>
    </xf>
    <xf numFmtId="8" fontId="4" fillId="21" borderId="9" xfId="0" applyNumberFormat="1" applyFont="1" applyFill="1" applyBorder="1"/>
    <xf numFmtId="0" fontId="5" fillId="22" borderId="1" xfId="0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3" borderId="4" xfId="0" applyFont="1" applyFill="1" applyBorder="1" applyAlignment="1">
      <alignment horizontal="center"/>
    </xf>
    <xf numFmtId="0" fontId="5" fillId="23" borderId="5" xfId="0" applyFont="1" applyFill="1" applyBorder="1" applyAlignment="1">
      <alignment horizontal="center"/>
    </xf>
    <xf numFmtId="0" fontId="5" fillId="23" borderId="6" xfId="0" applyFont="1" applyFill="1" applyBorder="1" applyAlignment="1">
      <alignment horizontal="center"/>
    </xf>
    <xf numFmtId="0" fontId="4" fillId="24" borderId="4" xfId="0" applyFont="1" applyFill="1" applyBorder="1" applyAlignment="1">
      <alignment horizontal="center"/>
    </xf>
    <xf numFmtId="0" fontId="4" fillId="24" borderId="5" xfId="0" applyFont="1" applyFill="1" applyBorder="1" applyAlignment="1">
      <alignment horizontal="center"/>
    </xf>
    <xf numFmtId="8" fontId="4" fillId="24" borderId="6" xfId="0" applyNumberFormat="1" applyFont="1" applyFill="1" applyBorder="1" applyAlignment="1">
      <alignment horizontal="center"/>
    </xf>
    <xf numFmtId="0" fontId="4" fillId="24" borderId="6" xfId="0" applyFont="1" applyFill="1" applyBorder="1" applyAlignment="1">
      <alignment horizontal="center"/>
    </xf>
    <xf numFmtId="0" fontId="4" fillId="24" borderId="7" xfId="0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0" fontId="4" fillId="24" borderId="9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5" borderId="2" xfId="0" applyFont="1" applyFill="1" applyBorder="1" applyAlignment="1">
      <alignment horizontal="center"/>
    </xf>
    <xf numFmtId="0" fontId="5" fillId="25" borderId="3" xfId="0" applyFont="1" applyFill="1" applyBorder="1" applyAlignment="1">
      <alignment horizontal="center"/>
    </xf>
    <xf numFmtId="0" fontId="5" fillId="26" borderId="4" xfId="0" applyFont="1" applyFill="1" applyBorder="1" applyAlignment="1">
      <alignment horizontal="center"/>
    </xf>
    <xf numFmtId="0" fontId="5" fillId="26" borderId="5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4" fillId="27" borderId="4" xfId="0" applyFont="1" applyFill="1" applyBorder="1"/>
    <xf numFmtId="0" fontId="4" fillId="27" borderId="5" xfId="0" applyFont="1" applyFill="1" applyBorder="1" applyAlignment="1">
      <alignment horizontal="center"/>
    </xf>
    <xf numFmtId="0" fontId="4" fillId="27" borderId="6" xfId="0" applyFont="1" applyFill="1" applyBorder="1" applyAlignment="1">
      <alignment horizontal="left"/>
    </xf>
    <xf numFmtId="0" fontId="4" fillId="27" borderId="7" xfId="0" applyFont="1" applyFill="1" applyBorder="1"/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left"/>
    </xf>
    <xf numFmtId="0" fontId="5" fillId="28" borderId="1" xfId="0" applyFont="1" applyFill="1" applyBorder="1" applyAlignment="1">
      <alignment horizontal="center"/>
    </xf>
    <xf numFmtId="0" fontId="5" fillId="28" borderId="3" xfId="0" applyFont="1" applyFill="1" applyBorder="1" applyAlignment="1">
      <alignment horizontal="center"/>
    </xf>
    <xf numFmtId="0" fontId="5" fillId="29" borderId="4" xfId="0" applyFont="1" applyFill="1" applyBorder="1" applyAlignment="1">
      <alignment horizontal="center"/>
    </xf>
    <xf numFmtId="0" fontId="5" fillId="29" borderId="6" xfId="0" applyFont="1" applyFill="1" applyBorder="1" applyAlignment="1">
      <alignment horizontal="center"/>
    </xf>
    <xf numFmtId="0" fontId="4" fillId="30" borderId="4" xfId="0" applyFont="1" applyFill="1" applyBorder="1"/>
    <xf numFmtId="0" fontId="4" fillId="30" borderId="6" xfId="0" applyFont="1" applyFill="1" applyBorder="1" applyAlignment="1">
      <alignment horizontal="right"/>
    </xf>
    <xf numFmtId="0" fontId="4" fillId="30" borderId="7" xfId="0" applyFont="1" applyFill="1" applyBorder="1"/>
    <xf numFmtId="0" fontId="4" fillId="30" borderId="9" xfId="0" applyFont="1" applyFill="1" applyBorder="1" applyAlignment="1">
      <alignment horizontal="right"/>
    </xf>
    <xf numFmtId="0" fontId="7" fillId="16" borderId="17" xfId="0" applyFont="1" applyFill="1" applyBorder="1"/>
    <xf numFmtId="6" fontId="6" fillId="18" borderId="17" xfId="0" applyNumberFormat="1" applyFont="1" applyFill="1" applyBorder="1"/>
    <xf numFmtId="0" fontId="6" fillId="18" borderId="17" xfId="0" applyFont="1" applyFill="1" applyBorder="1" applyAlignment="1">
      <alignment horizontal="right"/>
    </xf>
    <xf numFmtId="0" fontId="8" fillId="12" borderId="0" xfId="0" applyFont="1" applyFill="1" applyBorder="1" applyAlignment="1"/>
    <xf numFmtId="0" fontId="7" fillId="12" borderId="0" xfId="0" applyFont="1" applyFill="1" applyBorder="1"/>
    <xf numFmtId="0" fontId="6" fillId="12" borderId="0" xfId="0" applyFont="1" applyFill="1" applyBorder="1"/>
    <xf numFmtId="0" fontId="6" fillId="17" borderId="19" xfId="0" applyFont="1" applyFill="1" applyBorder="1" applyAlignment="1">
      <alignment horizontal="center"/>
    </xf>
    <xf numFmtId="0" fontId="6" fillId="0" borderId="0" xfId="0" applyFont="1" applyBorder="1"/>
    <xf numFmtId="0" fontId="7" fillId="16" borderId="18" xfId="0" applyFont="1" applyFill="1" applyBorder="1"/>
    <xf numFmtId="0" fontId="6" fillId="18" borderId="18" xfId="0" applyFont="1" applyFill="1" applyBorder="1"/>
    <xf numFmtId="0" fontId="7" fillId="18" borderId="20" xfId="0" applyFont="1" applyFill="1" applyBorder="1"/>
    <xf numFmtId="0" fontId="6" fillId="18" borderId="21" xfId="0" applyFont="1" applyFill="1" applyBorder="1" applyAlignment="1">
      <alignment horizontal="right"/>
    </xf>
    <xf numFmtId="0" fontId="6" fillId="12" borderId="0" xfId="0" applyFont="1" applyFill="1"/>
    <xf numFmtId="4" fontId="1" fillId="15" borderId="9" xfId="9" applyNumberFormat="1" applyFill="1" applyBorder="1"/>
    <xf numFmtId="0" fontId="6" fillId="12" borderId="0" xfId="0" applyFont="1" applyFill="1" applyBorder="1" applyAlignment="1"/>
    <xf numFmtId="0" fontId="0" fillId="14" borderId="6" xfId="11" applyFont="1" applyFill="1" applyBorder="1"/>
  </cellXfs>
  <cellStyles count="12">
    <cellStyle name="20% - Accent1" xfId="3" builtinId="30"/>
    <cellStyle name="20% - Accent2" xfId="6" builtinId="34"/>
    <cellStyle name="20% - Accent4" xfId="9" builtinId="42"/>
    <cellStyle name="40% - Accent1" xfId="4" builtinId="31"/>
    <cellStyle name="40% - Accent4" xfId="10" builtinId="43"/>
    <cellStyle name="60% - Accent2" xfId="7" builtinId="36"/>
    <cellStyle name="60% - Accent4" xfId="11" builtinId="44"/>
    <cellStyle name="Accent1" xfId="2" builtinId="29"/>
    <cellStyle name="Accent2" xfId="5" builtinId="33"/>
    <cellStyle name="Accent4" xfId="8" builtinId="41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ECE7F8"/>
      <color rgb="FFD1C6F0"/>
      <color rgb="FFAD9BEA"/>
      <color rgb="FFEDEDAB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1537-C00C-4141-A901-36910FCEC7AD}">
  <dimension ref="A1:T194"/>
  <sheetViews>
    <sheetView tabSelected="1" workbookViewId="0">
      <selection activeCell="M32" sqref="M32"/>
    </sheetView>
  </sheetViews>
  <sheetFormatPr baseColWidth="10" defaultRowHeight="16" x14ac:dyDescent="0.2"/>
  <cols>
    <col min="2" max="2" width="25.33203125" customWidth="1"/>
    <col min="3" max="3" width="20.33203125" customWidth="1"/>
    <col min="6" max="6" width="22" customWidth="1"/>
    <col min="7" max="7" width="19.33203125" customWidth="1"/>
    <col min="8" max="8" width="22.83203125" customWidth="1"/>
    <col min="14" max="14" width="21.1640625" customWidth="1"/>
  </cols>
  <sheetData>
    <row r="1" spans="1:20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7" thickBo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24" x14ac:dyDescent="0.3">
      <c r="A5" s="5"/>
      <c r="B5" s="1" t="s">
        <v>0</v>
      </c>
      <c r="C5" s="2"/>
      <c r="D5" s="5"/>
      <c r="E5" s="5"/>
      <c r="F5" s="6" t="s">
        <v>3</v>
      </c>
      <c r="G5" s="7"/>
      <c r="H5" s="8"/>
      <c r="I5" s="5"/>
      <c r="J5" s="5"/>
      <c r="K5" s="5"/>
      <c r="L5" s="17" t="s">
        <v>7</v>
      </c>
      <c r="M5" s="18"/>
      <c r="N5" s="18"/>
      <c r="O5" s="19"/>
      <c r="P5" s="14"/>
      <c r="Q5" s="5"/>
      <c r="R5" s="5"/>
      <c r="S5" s="5"/>
      <c r="T5" s="5"/>
    </row>
    <row r="6" spans="1:20" ht="24" x14ac:dyDescent="0.3">
      <c r="A6" s="5"/>
      <c r="B6" s="3" t="s">
        <v>1</v>
      </c>
      <c r="C6" s="30" t="s">
        <v>18</v>
      </c>
      <c r="D6" s="5"/>
      <c r="E6" s="5"/>
      <c r="F6" s="9" t="s">
        <v>4</v>
      </c>
      <c r="G6" s="34" t="s">
        <v>5</v>
      </c>
      <c r="H6" s="35" t="s">
        <v>6</v>
      </c>
      <c r="I6" s="5"/>
      <c r="J6" s="5"/>
      <c r="K6" s="5"/>
      <c r="L6" s="20" t="s">
        <v>8</v>
      </c>
      <c r="M6" s="42" t="s">
        <v>35</v>
      </c>
      <c r="N6" s="42" t="s">
        <v>36</v>
      </c>
      <c r="O6" s="152" t="s">
        <v>138</v>
      </c>
      <c r="P6" s="15"/>
      <c r="Q6" s="5"/>
      <c r="R6" s="5"/>
      <c r="S6" s="5"/>
      <c r="T6" s="5"/>
    </row>
    <row r="7" spans="1:20" ht="24" x14ac:dyDescent="0.3">
      <c r="A7" s="5"/>
      <c r="B7" s="26" t="s">
        <v>11</v>
      </c>
      <c r="C7" s="4">
        <v>5000</v>
      </c>
      <c r="D7" s="5"/>
      <c r="E7" s="5"/>
      <c r="F7" s="36" t="s">
        <v>20</v>
      </c>
      <c r="G7" s="10">
        <v>150</v>
      </c>
      <c r="H7" s="11">
        <f>G7*12</f>
        <v>1800</v>
      </c>
      <c r="I7" s="5"/>
      <c r="J7" s="5"/>
      <c r="K7" s="5"/>
      <c r="L7" s="41" t="s">
        <v>9</v>
      </c>
      <c r="M7" s="21">
        <v>50</v>
      </c>
      <c r="N7" s="21">
        <v>1.25</v>
      </c>
      <c r="O7" s="22">
        <f>M7*N7</f>
        <v>62.5</v>
      </c>
      <c r="P7" s="16"/>
      <c r="Q7" s="5"/>
      <c r="R7" s="5"/>
      <c r="S7" s="5"/>
      <c r="T7" s="5"/>
    </row>
    <row r="8" spans="1:20" ht="24" x14ac:dyDescent="0.3">
      <c r="A8" s="5"/>
      <c r="B8" s="26" t="s">
        <v>12</v>
      </c>
      <c r="C8" s="31" t="s">
        <v>29</v>
      </c>
      <c r="D8" s="5"/>
      <c r="E8" s="5"/>
      <c r="F8" s="36" t="s">
        <v>21</v>
      </c>
      <c r="G8" s="10">
        <v>800</v>
      </c>
      <c r="H8" s="11">
        <f t="shared" ref="H8:H15" si="0">G8*12</f>
        <v>9600</v>
      </c>
      <c r="I8" s="5"/>
      <c r="J8" s="5"/>
      <c r="K8" s="5"/>
      <c r="L8" s="41" t="s">
        <v>10</v>
      </c>
      <c r="M8" s="21">
        <v>1500</v>
      </c>
      <c r="N8" s="21">
        <v>1.25</v>
      </c>
      <c r="O8" s="22">
        <f>M8*N8</f>
        <v>1875</v>
      </c>
      <c r="P8" s="16"/>
      <c r="Q8" s="5"/>
      <c r="R8" s="5"/>
      <c r="S8" s="5"/>
      <c r="T8" s="5"/>
    </row>
    <row r="9" spans="1:20" ht="17" thickBot="1" x14ac:dyDescent="0.25">
      <c r="A9" s="5"/>
      <c r="B9" s="26" t="s">
        <v>13</v>
      </c>
      <c r="C9" s="31" t="s">
        <v>30</v>
      </c>
      <c r="D9" s="5"/>
      <c r="E9" s="5"/>
      <c r="F9" s="36" t="s">
        <v>22</v>
      </c>
      <c r="G9" s="10">
        <v>2000</v>
      </c>
      <c r="H9" s="11">
        <f t="shared" si="0"/>
        <v>24000</v>
      </c>
      <c r="I9" s="5"/>
      <c r="J9" s="5"/>
      <c r="K9" s="5"/>
      <c r="L9" s="23" t="s">
        <v>6</v>
      </c>
      <c r="M9" s="24">
        <v>18250</v>
      </c>
      <c r="N9" s="25">
        <v>1.25</v>
      </c>
      <c r="O9" s="150">
        <v>22812.5</v>
      </c>
      <c r="P9" s="5"/>
      <c r="Q9" s="5"/>
      <c r="R9" s="5"/>
      <c r="S9" s="5"/>
      <c r="T9" s="5"/>
    </row>
    <row r="10" spans="1:20" x14ac:dyDescent="0.2">
      <c r="A10" s="5"/>
      <c r="B10" s="26" t="s">
        <v>14</v>
      </c>
      <c r="C10" s="31" t="s">
        <v>31</v>
      </c>
      <c r="D10" s="5"/>
      <c r="E10" s="5"/>
      <c r="F10" s="36" t="s">
        <v>23</v>
      </c>
      <c r="G10" s="10">
        <v>1200</v>
      </c>
      <c r="H10" s="11">
        <f t="shared" si="0"/>
        <v>14400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5"/>
      <c r="B11" s="26" t="s">
        <v>15</v>
      </c>
      <c r="C11" s="31" t="s">
        <v>32</v>
      </c>
      <c r="D11" s="5"/>
      <c r="E11" s="5"/>
      <c r="F11" s="36" t="s">
        <v>24</v>
      </c>
      <c r="G11" s="10">
        <v>500</v>
      </c>
      <c r="H11" s="11">
        <f t="shared" si="0"/>
        <v>6000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5"/>
      <c r="B12" s="26" t="s">
        <v>16</v>
      </c>
      <c r="C12" s="31" t="s">
        <v>33</v>
      </c>
      <c r="D12" s="5"/>
      <c r="E12" s="5"/>
      <c r="F12" s="36" t="s">
        <v>25</v>
      </c>
      <c r="G12" s="10">
        <v>400</v>
      </c>
      <c r="H12" s="11">
        <f t="shared" si="0"/>
        <v>4800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7" thickBot="1" x14ac:dyDescent="0.25">
      <c r="A13" s="5"/>
      <c r="B13" s="29" t="s">
        <v>17</v>
      </c>
      <c r="C13" s="32" t="s">
        <v>34</v>
      </c>
      <c r="D13" s="5"/>
      <c r="E13" s="5"/>
      <c r="F13" s="38" t="s">
        <v>28</v>
      </c>
      <c r="G13" s="39">
        <v>250</v>
      </c>
      <c r="H13" s="11">
        <f t="shared" si="0"/>
        <v>3000</v>
      </c>
      <c r="I13" s="5"/>
      <c r="J13" s="5"/>
      <c r="K13" s="5"/>
      <c r="L13" s="44"/>
      <c r="M13" s="44"/>
      <c r="N13" s="44"/>
      <c r="O13" s="44"/>
      <c r="P13" s="5"/>
      <c r="Q13" s="5"/>
      <c r="R13" s="5"/>
      <c r="S13" s="5"/>
      <c r="T13" s="5"/>
    </row>
    <row r="14" spans="1:20" ht="17" thickBot="1" x14ac:dyDescent="0.25">
      <c r="A14" s="5"/>
      <c r="B14" s="27"/>
      <c r="C14" s="33" t="s">
        <v>19</v>
      </c>
      <c r="D14" s="5"/>
      <c r="E14" s="5"/>
      <c r="F14" s="38" t="s">
        <v>27</v>
      </c>
      <c r="G14" s="39">
        <v>300</v>
      </c>
      <c r="H14" s="11">
        <f t="shared" si="0"/>
        <v>3600</v>
      </c>
      <c r="I14" s="5"/>
      <c r="J14" s="5"/>
      <c r="K14" s="5"/>
      <c r="L14" s="45"/>
      <c r="M14" s="46"/>
      <c r="N14" s="46"/>
      <c r="O14" s="45"/>
      <c r="P14" s="5"/>
      <c r="Q14" s="5"/>
      <c r="R14" s="5"/>
      <c r="S14" s="5"/>
      <c r="T14" s="5"/>
    </row>
    <row r="15" spans="1:20" ht="17" thickBot="1" x14ac:dyDescent="0.25">
      <c r="A15" s="5"/>
      <c r="B15" s="27"/>
      <c r="C15" s="28"/>
      <c r="D15" s="5"/>
      <c r="E15" s="5"/>
      <c r="F15" s="37" t="s">
        <v>26</v>
      </c>
      <c r="G15" s="12">
        <v>100</v>
      </c>
      <c r="H15" s="40">
        <f t="shared" si="0"/>
        <v>1200</v>
      </c>
      <c r="I15" s="5"/>
      <c r="J15" s="5"/>
      <c r="K15" s="5"/>
      <c r="L15" s="47"/>
      <c r="M15" s="48"/>
      <c r="N15" s="48"/>
      <c r="O15" s="48"/>
      <c r="P15" s="5"/>
      <c r="Q15" s="5"/>
      <c r="R15" s="5"/>
      <c r="S15" s="5"/>
      <c r="T15" s="5"/>
    </row>
    <row r="16" spans="1:20" ht="17" thickBot="1" x14ac:dyDescent="0.25">
      <c r="A16" s="5"/>
      <c r="B16" s="27"/>
      <c r="C16" s="28"/>
      <c r="D16" s="5"/>
      <c r="E16" s="5"/>
      <c r="F16" s="5"/>
      <c r="G16" s="13"/>
      <c r="H16" s="43">
        <f>H7+H8+H9+H10+H11+H12+H13+H14+H15</f>
        <v>68400</v>
      </c>
      <c r="I16" s="5"/>
      <c r="J16" s="5"/>
      <c r="K16" s="5"/>
      <c r="L16" s="49"/>
      <c r="M16" s="48"/>
      <c r="N16" s="48"/>
      <c r="O16" s="48"/>
      <c r="P16" s="5"/>
      <c r="Q16" s="5"/>
      <c r="R16" s="5"/>
      <c r="S16" s="5"/>
      <c r="T16" s="5"/>
    </row>
    <row r="17" spans="1:20" x14ac:dyDescent="0.2">
      <c r="A17" s="5"/>
      <c r="B17" s="27"/>
      <c r="C17" s="28"/>
      <c r="D17" s="5"/>
      <c r="E17" s="5"/>
      <c r="F17" s="5"/>
      <c r="G17" s="5"/>
      <c r="H17" s="5"/>
      <c r="I17" s="5"/>
      <c r="J17" s="5"/>
      <c r="K17" s="5"/>
      <c r="L17" s="49"/>
      <c r="M17" s="50"/>
      <c r="N17" s="48"/>
      <c r="O17" s="51"/>
      <c r="P17" s="5"/>
      <c r="Q17" s="5"/>
      <c r="R17" s="5"/>
      <c r="S17" s="5"/>
      <c r="T17" s="5"/>
    </row>
    <row r="18" spans="1:20" x14ac:dyDescent="0.2">
      <c r="A18" s="5"/>
      <c r="B18" s="27"/>
      <c r="C18" s="2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5"/>
      <c r="B19" s="27"/>
      <c r="C19" s="2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5"/>
      <c r="B20" s="27"/>
      <c r="C20" s="2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5"/>
      <c r="B21" s="27"/>
      <c r="C21" s="2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5"/>
      <c r="B22" s="27"/>
      <c r="C22" s="28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2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20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20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20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1:18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1:18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1:18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1:18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1:18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1:18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1:18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1:18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1:18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1:18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1:18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</sheetData>
  <mergeCells count="4">
    <mergeCell ref="B5:C5"/>
    <mergeCell ref="F5:H5"/>
    <mergeCell ref="L13:O13"/>
    <mergeCell ref="L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23CC-E912-2146-B869-1FCA64523349}">
  <dimension ref="A1:G20"/>
  <sheetViews>
    <sheetView workbookViewId="0">
      <selection activeCell="D6" sqref="D6"/>
    </sheetView>
  </sheetViews>
  <sheetFormatPr baseColWidth="10" defaultRowHeight="16" x14ac:dyDescent="0.2"/>
  <cols>
    <col min="2" max="2" width="32.6640625" customWidth="1"/>
    <col min="3" max="3" width="35" customWidth="1"/>
    <col min="4" max="4" width="39.33203125" customWidth="1"/>
    <col min="5" max="5" width="49.1640625" customWidth="1"/>
  </cols>
  <sheetData>
    <row r="1" spans="1:7" ht="24" x14ac:dyDescent="0.3">
      <c r="A1" s="142"/>
      <c r="B1" s="144"/>
      <c r="C1" s="144"/>
      <c r="D1" s="144"/>
      <c r="E1" s="144"/>
      <c r="F1" s="70"/>
      <c r="G1" s="70"/>
    </row>
    <row r="2" spans="1:7" ht="24" x14ac:dyDescent="0.3">
      <c r="A2" s="142"/>
      <c r="B2" s="143" t="s">
        <v>37</v>
      </c>
      <c r="C2" s="143"/>
      <c r="D2" s="151"/>
      <c r="E2" s="140"/>
      <c r="F2" s="70"/>
      <c r="G2" s="70"/>
    </row>
    <row r="3" spans="1:7" ht="24" x14ac:dyDescent="0.3">
      <c r="A3" s="142"/>
      <c r="B3" s="145" t="s">
        <v>38</v>
      </c>
      <c r="C3" s="137" t="s">
        <v>39</v>
      </c>
      <c r="D3" s="141"/>
      <c r="E3" s="70"/>
      <c r="F3" s="70"/>
    </row>
    <row r="4" spans="1:7" ht="24" x14ac:dyDescent="0.3">
      <c r="A4" s="142"/>
      <c r="B4" s="146" t="s">
        <v>40</v>
      </c>
      <c r="C4" s="138">
        <v>30</v>
      </c>
      <c r="D4" s="142"/>
      <c r="E4" s="70"/>
      <c r="F4" s="70"/>
    </row>
    <row r="5" spans="1:7" ht="24" x14ac:dyDescent="0.3">
      <c r="A5" s="142"/>
      <c r="B5" s="146" t="s">
        <v>41</v>
      </c>
      <c r="C5" s="138">
        <v>55</v>
      </c>
      <c r="D5" s="142"/>
      <c r="E5" s="70"/>
      <c r="F5" s="70"/>
    </row>
    <row r="6" spans="1:7" ht="24" x14ac:dyDescent="0.3">
      <c r="A6" s="142"/>
      <c r="B6" s="146" t="s">
        <v>42</v>
      </c>
      <c r="C6" s="138">
        <v>18</v>
      </c>
      <c r="D6" s="142"/>
      <c r="E6" s="70"/>
      <c r="F6" s="70"/>
    </row>
    <row r="7" spans="1:7" ht="24" x14ac:dyDescent="0.3">
      <c r="A7" s="142"/>
      <c r="B7" s="146" t="s">
        <v>2</v>
      </c>
      <c r="C7" s="138">
        <v>15</v>
      </c>
      <c r="D7" s="142"/>
      <c r="E7" s="70"/>
      <c r="F7" s="70"/>
    </row>
    <row r="8" spans="1:7" ht="24" x14ac:dyDescent="0.3">
      <c r="A8" s="142"/>
      <c r="B8" s="146" t="s">
        <v>43</v>
      </c>
      <c r="C8" s="138">
        <v>10</v>
      </c>
      <c r="D8" s="142"/>
      <c r="E8" s="70"/>
      <c r="F8" s="70"/>
    </row>
    <row r="9" spans="1:7" ht="24" x14ac:dyDescent="0.3">
      <c r="A9" s="142"/>
      <c r="B9" s="146" t="s">
        <v>44</v>
      </c>
      <c r="C9" s="138">
        <v>5</v>
      </c>
      <c r="D9" s="142"/>
      <c r="E9" s="70"/>
      <c r="F9" s="70"/>
    </row>
    <row r="10" spans="1:7" ht="24" x14ac:dyDescent="0.3">
      <c r="A10" s="142"/>
      <c r="B10" s="146" t="s">
        <v>45</v>
      </c>
      <c r="C10" s="139" t="s">
        <v>46</v>
      </c>
      <c r="D10" s="142"/>
      <c r="E10" s="70"/>
      <c r="F10" s="70"/>
    </row>
    <row r="11" spans="1:7" ht="24" x14ac:dyDescent="0.3">
      <c r="A11" s="142"/>
      <c r="B11" s="146" t="s">
        <v>47</v>
      </c>
      <c r="C11" s="139" t="s">
        <v>49</v>
      </c>
      <c r="D11" s="142"/>
      <c r="E11" s="70"/>
      <c r="F11" s="70"/>
    </row>
    <row r="12" spans="1:7" ht="24" x14ac:dyDescent="0.3">
      <c r="A12" s="142"/>
      <c r="B12" s="146" t="s">
        <v>50</v>
      </c>
      <c r="C12" s="139" t="s">
        <v>51</v>
      </c>
      <c r="D12" s="142"/>
      <c r="E12" s="70"/>
      <c r="F12" s="70"/>
    </row>
    <row r="13" spans="1:7" ht="24" x14ac:dyDescent="0.3">
      <c r="A13" s="142"/>
      <c r="B13" s="147" t="s">
        <v>52</v>
      </c>
      <c r="C13" s="148" t="s">
        <v>53</v>
      </c>
      <c r="D13" s="142"/>
      <c r="E13" s="70"/>
      <c r="F13" s="70"/>
    </row>
    <row r="14" spans="1:7" ht="24" x14ac:dyDescent="0.3">
      <c r="A14" s="142"/>
      <c r="B14" s="142"/>
      <c r="C14" s="142"/>
      <c r="D14" s="142"/>
      <c r="E14" s="142"/>
      <c r="F14" s="70"/>
      <c r="G14" s="70"/>
    </row>
    <row r="15" spans="1:7" ht="24" x14ac:dyDescent="0.3">
      <c r="A15" s="142"/>
      <c r="B15" s="142"/>
      <c r="C15" s="142"/>
      <c r="D15" s="142"/>
      <c r="E15" s="142"/>
      <c r="F15" s="70"/>
      <c r="G15" s="70"/>
    </row>
    <row r="16" spans="1:7" ht="24" x14ac:dyDescent="0.3">
      <c r="A16" s="142"/>
      <c r="B16" s="142"/>
      <c r="C16" s="142"/>
      <c r="D16" s="142"/>
      <c r="E16" s="142"/>
      <c r="F16" s="70"/>
      <c r="G16" s="70"/>
    </row>
    <row r="17" spans="1:7" ht="24" x14ac:dyDescent="0.3">
      <c r="A17" s="149"/>
      <c r="B17" s="149"/>
      <c r="C17" s="149"/>
      <c r="D17" s="149"/>
      <c r="E17" s="149"/>
      <c r="F17" s="70"/>
      <c r="G17" s="70"/>
    </row>
    <row r="18" spans="1:7" ht="24" x14ac:dyDescent="0.3">
      <c r="A18" s="149"/>
      <c r="B18" s="149"/>
      <c r="C18" s="149"/>
      <c r="D18" s="149"/>
      <c r="E18" s="149"/>
      <c r="F18" s="70"/>
      <c r="G18" s="70"/>
    </row>
    <row r="19" spans="1:7" ht="24" x14ac:dyDescent="0.3">
      <c r="A19" s="70"/>
      <c r="B19" s="70"/>
      <c r="C19" s="70"/>
      <c r="D19" s="70"/>
      <c r="E19" s="70"/>
      <c r="F19" s="70"/>
      <c r="G19" s="70"/>
    </row>
    <row r="20" spans="1:7" ht="24" x14ac:dyDescent="0.3">
      <c r="A20" s="70"/>
      <c r="B20" s="70"/>
      <c r="C20" s="70"/>
      <c r="D20" s="70"/>
      <c r="E20" s="70"/>
      <c r="F20" s="70"/>
      <c r="G20" s="70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4378-82D1-B646-B506-51E6B3ECA248}">
  <dimension ref="C2:F37"/>
  <sheetViews>
    <sheetView zoomScale="68" workbookViewId="0">
      <selection activeCell="F7" sqref="F7"/>
    </sheetView>
  </sheetViews>
  <sheetFormatPr baseColWidth="10" defaultRowHeight="16" x14ac:dyDescent="0.2"/>
  <cols>
    <col min="4" max="4" width="37.6640625" customWidth="1"/>
    <col min="5" max="5" width="37.83203125" customWidth="1"/>
    <col min="6" max="6" width="51.6640625" customWidth="1"/>
  </cols>
  <sheetData>
    <row r="2" spans="3:6" ht="25" thickBot="1" x14ac:dyDescent="0.35">
      <c r="C2" s="52"/>
      <c r="D2" s="52"/>
      <c r="E2" s="52"/>
      <c r="F2" s="52"/>
    </row>
    <row r="3" spans="3:6" ht="24" x14ac:dyDescent="0.3">
      <c r="C3" s="52"/>
      <c r="D3" s="91" t="s">
        <v>54</v>
      </c>
      <c r="E3" s="92"/>
      <c r="F3" s="93"/>
    </row>
    <row r="4" spans="3:6" ht="24" x14ac:dyDescent="0.3">
      <c r="C4" s="52"/>
      <c r="D4" s="94" t="s">
        <v>55</v>
      </c>
      <c r="E4" s="95" t="s">
        <v>56</v>
      </c>
      <c r="F4" s="96" t="s">
        <v>57</v>
      </c>
    </row>
    <row r="5" spans="3:6" ht="24" x14ac:dyDescent="0.3">
      <c r="C5" s="52"/>
      <c r="D5" s="97" t="s">
        <v>58</v>
      </c>
      <c r="E5" s="98">
        <v>50</v>
      </c>
      <c r="F5" s="99">
        <v>0.6</v>
      </c>
    </row>
    <row r="6" spans="3:6" ht="24" x14ac:dyDescent="0.3">
      <c r="C6" s="52"/>
      <c r="D6" s="97" t="s">
        <v>59</v>
      </c>
      <c r="E6" s="98" t="s">
        <v>60</v>
      </c>
      <c r="F6" s="100" t="s">
        <v>48</v>
      </c>
    </row>
    <row r="7" spans="3:6" ht="24" x14ac:dyDescent="0.3">
      <c r="C7" s="52"/>
      <c r="D7" s="97" t="s">
        <v>61</v>
      </c>
      <c r="E7" s="98">
        <v>20</v>
      </c>
      <c r="F7" s="99">
        <v>0.25</v>
      </c>
    </row>
    <row r="8" spans="3:6" ht="24" x14ac:dyDescent="0.3">
      <c r="C8" s="52"/>
      <c r="D8" s="97" t="s">
        <v>62</v>
      </c>
      <c r="E8" s="98">
        <v>30</v>
      </c>
      <c r="F8" s="99">
        <v>0.35</v>
      </c>
    </row>
    <row r="9" spans="3:6" ht="24" x14ac:dyDescent="0.3">
      <c r="C9" s="52"/>
      <c r="D9" s="97" t="s">
        <v>63</v>
      </c>
      <c r="E9" s="98" t="s">
        <v>64</v>
      </c>
      <c r="F9" s="99">
        <v>1.2</v>
      </c>
    </row>
    <row r="10" spans="3:6" ht="24" x14ac:dyDescent="0.3">
      <c r="C10" s="52"/>
      <c r="D10" s="97" t="s">
        <v>65</v>
      </c>
      <c r="E10" s="98">
        <v>75</v>
      </c>
      <c r="F10" s="99">
        <v>0.9</v>
      </c>
    </row>
    <row r="11" spans="3:6" ht="24" x14ac:dyDescent="0.3">
      <c r="C11" s="52"/>
      <c r="D11" s="97" t="s">
        <v>66</v>
      </c>
      <c r="E11" s="98">
        <v>10</v>
      </c>
      <c r="F11" s="99">
        <v>0.12</v>
      </c>
    </row>
    <row r="12" spans="3:6" ht="25" thickBot="1" x14ac:dyDescent="0.35">
      <c r="C12" s="52"/>
      <c r="D12" s="101" t="s">
        <v>67</v>
      </c>
      <c r="E12" s="102">
        <v>50</v>
      </c>
      <c r="F12" s="103">
        <v>0.6</v>
      </c>
    </row>
    <row r="13" spans="3:6" ht="24" x14ac:dyDescent="0.3">
      <c r="C13" s="52"/>
      <c r="D13" s="52"/>
      <c r="E13" s="52"/>
      <c r="F13" s="52"/>
    </row>
    <row r="14" spans="3:6" ht="25" thickBot="1" x14ac:dyDescent="0.35">
      <c r="C14" s="52"/>
      <c r="D14" s="52"/>
      <c r="E14" s="52"/>
      <c r="F14" s="52"/>
    </row>
    <row r="15" spans="3:6" ht="24" x14ac:dyDescent="0.3">
      <c r="C15" s="52"/>
      <c r="D15" s="104" t="s">
        <v>68</v>
      </c>
      <c r="E15" s="105"/>
      <c r="F15" s="106"/>
    </row>
    <row r="16" spans="3:6" ht="24" x14ac:dyDescent="0.3">
      <c r="C16" s="52"/>
      <c r="D16" s="107" t="s">
        <v>69</v>
      </c>
      <c r="E16" s="108" t="s">
        <v>70</v>
      </c>
      <c r="F16" s="109" t="s">
        <v>71</v>
      </c>
    </row>
    <row r="17" spans="3:6" ht="24" x14ac:dyDescent="0.3">
      <c r="C17" s="52"/>
      <c r="D17" s="110">
        <v>100</v>
      </c>
      <c r="E17" s="111" t="s">
        <v>72</v>
      </c>
      <c r="F17" s="112">
        <v>1</v>
      </c>
    </row>
    <row r="18" spans="3:6" ht="24" x14ac:dyDescent="0.3">
      <c r="C18" s="52"/>
      <c r="D18" s="110">
        <v>250</v>
      </c>
      <c r="E18" s="111" t="s">
        <v>73</v>
      </c>
      <c r="F18" s="113" t="s">
        <v>74</v>
      </c>
    </row>
    <row r="19" spans="3:6" ht="24" x14ac:dyDescent="0.3">
      <c r="C19" s="52"/>
      <c r="D19" s="110">
        <v>500</v>
      </c>
      <c r="E19" s="111" t="s">
        <v>75</v>
      </c>
      <c r="F19" s="113" t="s">
        <v>76</v>
      </c>
    </row>
    <row r="20" spans="3:6" ht="25" thickBot="1" x14ac:dyDescent="0.35">
      <c r="C20" s="52"/>
      <c r="D20" s="114" t="s">
        <v>77</v>
      </c>
      <c r="E20" s="115" t="s">
        <v>78</v>
      </c>
      <c r="F20" s="116" t="s">
        <v>79</v>
      </c>
    </row>
    <row r="21" spans="3:6" ht="24" x14ac:dyDescent="0.3">
      <c r="C21" s="52"/>
      <c r="D21" s="52"/>
      <c r="E21" s="52"/>
      <c r="F21" s="52"/>
    </row>
    <row r="22" spans="3:6" ht="25" thickBot="1" x14ac:dyDescent="0.35">
      <c r="C22" s="52"/>
      <c r="D22" s="52"/>
      <c r="E22" s="52"/>
      <c r="F22" s="52"/>
    </row>
    <row r="23" spans="3:6" ht="24" x14ac:dyDescent="0.3">
      <c r="C23" s="52"/>
      <c r="D23" s="117" t="s">
        <v>80</v>
      </c>
      <c r="E23" s="118"/>
      <c r="F23" s="119"/>
    </row>
    <row r="24" spans="3:6" ht="24" x14ac:dyDescent="0.3">
      <c r="C24" s="52"/>
      <c r="D24" s="120" t="s">
        <v>81</v>
      </c>
      <c r="E24" s="121" t="s">
        <v>82</v>
      </c>
      <c r="F24" s="122" t="s">
        <v>83</v>
      </c>
    </row>
    <row r="25" spans="3:6" ht="24" x14ac:dyDescent="0.3">
      <c r="C25" s="52"/>
      <c r="D25" s="123" t="s">
        <v>84</v>
      </c>
      <c r="E25" s="124">
        <v>0</v>
      </c>
      <c r="F25" s="125" t="s">
        <v>87</v>
      </c>
    </row>
    <row r="26" spans="3:6" ht="24" x14ac:dyDescent="0.3">
      <c r="C26" s="52"/>
      <c r="D26" s="123" t="s">
        <v>85</v>
      </c>
      <c r="E26" s="124">
        <v>500</v>
      </c>
      <c r="F26" s="125" t="s">
        <v>88</v>
      </c>
    </row>
    <row r="27" spans="3:6" ht="25" thickBot="1" x14ac:dyDescent="0.35">
      <c r="C27" s="52"/>
      <c r="D27" s="126" t="s">
        <v>86</v>
      </c>
      <c r="E27" s="127" t="s">
        <v>77</v>
      </c>
      <c r="F27" s="128" t="s">
        <v>89</v>
      </c>
    </row>
    <row r="28" spans="3:6" ht="24" x14ac:dyDescent="0.3">
      <c r="C28" s="52"/>
      <c r="D28" s="52"/>
      <c r="E28" s="52"/>
      <c r="F28" s="52"/>
    </row>
    <row r="29" spans="3:6" ht="25" thickBot="1" x14ac:dyDescent="0.35">
      <c r="C29" s="52"/>
      <c r="D29" s="52"/>
      <c r="E29" s="52"/>
      <c r="F29" s="52"/>
    </row>
    <row r="30" spans="3:6" ht="24" x14ac:dyDescent="0.3">
      <c r="C30" s="52"/>
      <c r="D30" s="129" t="s">
        <v>108</v>
      </c>
      <c r="E30" s="130"/>
      <c r="F30" s="52"/>
    </row>
    <row r="31" spans="3:6" ht="24" x14ac:dyDescent="0.3">
      <c r="C31" s="52"/>
      <c r="D31" s="131" t="s">
        <v>55</v>
      </c>
      <c r="E31" s="132" t="s">
        <v>109</v>
      </c>
      <c r="F31" s="55"/>
    </row>
    <row r="32" spans="3:6" ht="24" x14ac:dyDescent="0.3">
      <c r="C32" s="52"/>
      <c r="D32" s="133" t="s">
        <v>110</v>
      </c>
      <c r="E32" s="134">
        <v>10</v>
      </c>
      <c r="F32" s="52"/>
    </row>
    <row r="33" spans="3:6" ht="24" x14ac:dyDescent="0.3">
      <c r="C33" s="52"/>
      <c r="D33" s="133" t="s">
        <v>111</v>
      </c>
      <c r="E33" s="134" t="s">
        <v>112</v>
      </c>
      <c r="F33" s="52"/>
    </row>
    <row r="34" spans="3:6" ht="25" thickBot="1" x14ac:dyDescent="0.35">
      <c r="C34" s="52"/>
      <c r="D34" s="135" t="s">
        <v>113</v>
      </c>
      <c r="E34" s="136" t="s">
        <v>114</v>
      </c>
      <c r="F34" s="52"/>
    </row>
    <row r="35" spans="3:6" ht="24" x14ac:dyDescent="0.3">
      <c r="C35" s="52"/>
      <c r="D35" s="52"/>
      <c r="E35" s="52"/>
      <c r="F35" s="52"/>
    </row>
    <row r="36" spans="3:6" ht="24" x14ac:dyDescent="0.3">
      <c r="C36" s="52"/>
      <c r="D36" s="52"/>
      <c r="E36" s="52"/>
      <c r="F36" s="52"/>
    </row>
    <row r="37" spans="3:6" ht="24" x14ac:dyDescent="0.3">
      <c r="C37" s="52"/>
      <c r="D37" s="52"/>
      <c r="E37" s="52"/>
      <c r="F37" s="52"/>
    </row>
  </sheetData>
  <mergeCells count="4">
    <mergeCell ref="D3:F3"/>
    <mergeCell ref="D15:F15"/>
    <mergeCell ref="D23:F23"/>
    <mergeCell ref="D30:E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5E8B-78C2-EE4C-AC0E-1E454EDBC714}">
  <dimension ref="C2:G19"/>
  <sheetViews>
    <sheetView workbookViewId="0">
      <selection activeCell="E15" sqref="E15"/>
    </sheetView>
  </sheetViews>
  <sheetFormatPr baseColWidth="10" defaultRowHeight="16" x14ac:dyDescent="0.2"/>
  <cols>
    <col min="4" max="4" width="36.1640625" customWidth="1"/>
    <col min="5" max="5" width="49.6640625" customWidth="1"/>
    <col min="6" max="6" width="41" customWidth="1"/>
    <col min="7" max="7" width="22" customWidth="1"/>
  </cols>
  <sheetData>
    <row r="2" spans="3:7" ht="24" x14ac:dyDescent="0.3">
      <c r="C2" s="70"/>
      <c r="D2" s="70"/>
      <c r="E2" s="70"/>
      <c r="F2" s="70"/>
      <c r="G2" s="70"/>
    </row>
    <row r="3" spans="3:7" ht="24" x14ac:dyDescent="0.3">
      <c r="C3" s="70"/>
      <c r="D3" s="70"/>
      <c r="E3" s="70"/>
      <c r="F3" s="70"/>
      <c r="G3" s="70"/>
    </row>
    <row r="4" spans="3:7" ht="24" x14ac:dyDescent="0.3">
      <c r="C4" s="70"/>
      <c r="D4" s="70"/>
      <c r="E4" s="70"/>
      <c r="F4" s="70"/>
      <c r="G4" s="70"/>
    </row>
    <row r="5" spans="3:7" ht="24" x14ac:dyDescent="0.3">
      <c r="C5" s="70"/>
      <c r="D5" s="71" t="s">
        <v>90</v>
      </c>
      <c r="E5" s="71" t="s">
        <v>91</v>
      </c>
      <c r="F5" s="71" t="s">
        <v>92</v>
      </c>
      <c r="G5" s="70"/>
    </row>
    <row r="6" spans="3:7" ht="24" x14ac:dyDescent="0.3">
      <c r="C6" s="70"/>
      <c r="D6" s="72" t="s">
        <v>93</v>
      </c>
      <c r="E6" s="72" t="s">
        <v>94</v>
      </c>
      <c r="F6" s="73">
        <v>400</v>
      </c>
      <c r="G6" s="70"/>
    </row>
    <row r="7" spans="3:7" ht="24" x14ac:dyDescent="0.3">
      <c r="C7" s="70"/>
      <c r="D7" s="72" t="s">
        <v>95</v>
      </c>
      <c r="E7" s="72" t="s">
        <v>96</v>
      </c>
      <c r="F7" s="73">
        <v>200</v>
      </c>
      <c r="G7" s="70"/>
    </row>
    <row r="8" spans="3:7" ht="24" x14ac:dyDescent="0.3">
      <c r="C8" s="70"/>
      <c r="D8" s="72" t="s">
        <v>97</v>
      </c>
      <c r="E8" s="72" t="s">
        <v>98</v>
      </c>
      <c r="F8" s="73">
        <v>100</v>
      </c>
      <c r="G8" s="70"/>
    </row>
    <row r="9" spans="3:7" ht="24" x14ac:dyDescent="0.3">
      <c r="C9" s="70"/>
      <c r="D9" s="72" t="s">
        <v>99</v>
      </c>
      <c r="E9" s="72" t="s">
        <v>100</v>
      </c>
      <c r="F9" s="73">
        <v>300</v>
      </c>
      <c r="G9" s="70"/>
    </row>
    <row r="10" spans="3:7" ht="24" x14ac:dyDescent="0.3">
      <c r="C10" s="70"/>
      <c r="D10" s="72" t="s">
        <v>101</v>
      </c>
      <c r="E10" s="72" t="s">
        <v>102</v>
      </c>
      <c r="F10" s="74" t="s">
        <v>103</v>
      </c>
      <c r="G10" s="70"/>
    </row>
    <row r="11" spans="3:7" ht="24" x14ac:dyDescent="0.3">
      <c r="C11" s="70"/>
      <c r="D11" s="72" t="s">
        <v>104</v>
      </c>
      <c r="E11" s="72" t="s">
        <v>105</v>
      </c>
      <c r="F11" s="74" t="s">
        <v>106</v>
      </c>
      <c r="G11" s="70"/>
    </row>
    <row r="12" spans="3:7" ht="24" x14ac:dyDescent="0.3">
      <c r="C12" s="70"/>
      <c r="D12" s="75" t="s">
        <v>107</v>
      </c>
      <c r="E12" s="76"/>
      <c r="F12" s="77">
        <v>1000</v>
      </c>
      <c r="G12" s="70"/>
    </row>
    <row r="13" spans="3:7" ht="24" x14ac:dyDescent="0.3">
      <c r="C13" s="70"/>
      <c r="D13" s="70"/>
      <c r="E13" s="70"/>
      <c r="F13" s="70"/>
      <c r="G13" s="70"/>
    </row>
    <row r="14" spans="3:7" ht="24" x14ac:dyDescent="0.3">
      <c r="C14" s="70"/>
      <c r="D14" s="70"/>
      <c r="E14" s="70"/>
      <c r="F14" s="70"/>
      <c r="G14" s="70"/>
    </row>
    <row r="15" spans="3:7" ht="24" x14ac:dyDescent="0.3">
      <c r="C15" s="70"/>
      <c r="D15" s="70"/>
      <c r="E15" s="70"/>
      <c r="F15" s="70"/>
      <c r="G15" s="70"/>
    </row>
    <row r="16" spans="3:7" ht="24" x14ac:dyDescent="0.3">
      <c r="C16" s="70"/>
      <c r="D16" s="70"/>
      <c r="E16" s="70"/>
      <c r="F16" s="70"/>
      <c r="G16" s="70"/>
    </row>
    <row r="17" spans="3:7" ht="24" x14ac:dyDescent="0.3">
      <c r="C17" s="70"/>
      <c r="D17" s="70"/>
      <c r="E17" s="70"/>
      <c r="F17" s="70"/>
      <c r="G17" s="70"/>
    </row>
    <row r="18" spans="3:7" ht="24" x14ac:dyDescent="0.3">
      <c r="C18" s="70"/>
      <c r="D18" s="70"/>
      <c r="E18" s="70"/>
      <c r="F18" s="70"/>
      <c r="G18" s="70"/>
    </row>
    <row r="19" spans="3:7" ht="24" x14ac:dyDescent="0.3">
      <c r="C19" s="70"/>
      <c r="D19" s="70"/>
      <c r="E19" s="70"/>
      <c r="F19" s="70"/>
      <c r="G19" s="70"/>
    </row>
  </sheetData>
  <mergeCells count="1">
    <mergeCell ref="D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058F-D2D2-814F-8310-7FCD24169CDF}">
  <dimension ref="A1:F20"/>
  <sheetViews>
    <sheetView workbookViewId="0">
      <selection activeCell="D23" sqref="D23"/>
    </sheetView>
  </sheetViews>
  <sheetFormatPr baseColWidth="10" defaultRowHeight="16" x14ac:dyDescent="0.2"/>
  <cols>
    <col min="4" max="4" width="48" customWidth="1"/>
    <col min="5" max="5" width="46.1640625" customWidth="1"/>
    <col min="6" max="6" width="14" customWidth="1"/>
  </cols>
  <sheetData>
    <row r="1" spans="1:6" ht="25" thickBot="1" x14ac:dyDescent="0.35">
      <c r="A1" s="52"/>
      <c r="B1" s="52"/>
      <c r="C1" s="52"/>
      <c r="D1" s="52"/>
      <c r="E1" s="52"/>
      <c r="F1" s="52"/>
    </row>
    <row r="2" spans="1:6" ht="24" x14ac:dyDescent="0.3">
      <c r="A2" s="52"/>
      <c r="B2" s="52"/>
      <c r="C2" s="52"/>
      <c r="D2" s="53" t="s">
        <v>115</v>
      </c>
      <c r="E2" s="54" t="s">
        <v>116</v>
      </c>
      <c r="F2" s="55"/>
    </row>
    <row r="3" spans="1:6" ht="24" x14ac:dyDescent="0.3">
      <c r="A3" s="52"/>
      <c r="B3" s="52"/>
      <c r="C3" s="52"/>
      <c r="D3" s="56" t="s">
        <v>117</v>
      </c>
      <c r="E3" s="57" t="s">
        <v>118</v>
      </c>
      <c r="F3" s="52"/>
    </row>
    <row r="4" spans="1:6" ht="24" x14ac:dyDescent="0.3">
      <c r="A4" s="52"/>
      <c r="B4" s="52"/>
      <c r="C4" s="52"/>
      <c r="D4" s="56" t="s">
        <v>119</v>
      </c>
      <c r="E4" s="58">
        <v>35</v>
      </c>
      <c r="F4" s="52"/>
    </row>
    <row r="5" spans="1:6" ht="24" x14ac:dyDescent="0.3">
      <c r="A5" s="52"/>
      <c r="B5" s="52"/>
      <c r="C5" s="52"/>
      <c r="D5" s="56" t="s">
        <v>120</v>
      </c>
      <c r="E5" s="58">
        <v>1750</v>
      </c>
      <c r="F5" s="52"/>
    </row>
    <row r="6" spans="1:6" ht="24" x14ac:dyDescent="0.3">
      <c r="A6" s="52"/>
      <c r="B6" s="52"/>
      <c r="C6" s="52"/>
      <c r="D6" s="56" t="s">
        <v>121</v>
      </c>
      <c r="E6" s="58">
        <v>52500</v>
      </c>
      <c r="F6" s="52"/>
    </row>
    <row r="7" spans="1:6" ht="25" thickBot="1" x14ac:dyDescent="0.35">
      <c r="A7" s="52"/>
      <c r="B7" s="52"/>
      <c r="C7" s="52"/>
      <c r="D7" s="59" t="s">
        <v>122</v>
      </c>
      <c r="E7" s="60">
        <v>630000</v>
      </c>
      <c r="F7" s="52"/>
    </row>
    <row r="8" spans="1:6" ht="24" x14ac:dyDescent="0.3">
      <c r="A8" s="52"/>
      <c r="B8" s="52"/>
      <c r="C8" s="52"/>
      <c r="D8" s="52"/>
      <c r="E8" s="52"/>
      <c r="F8" s="52"/>
    </row>
    <row r="9" spans="1:6" ht="25" thickBot="1" x14ac:dyDescent="0.35">
      <c r="A9" s="52"/>
      <c r="B9" s="52"/>
      <c r="C9" s="52"/>
      <c r="D9" s="52"/>
      <c r="E9" s="52"/>
      <c r="F9" s="52"/>
    </row>
    <row r="10" spans="1:6" ht="24" x14ac:dyDescent="0.3">
      <c r="A10" s="52"/>
      <c r="B10" s="52"/>
      <c r="C10" s="52"/>
      <c r="D10" s="65" t="s">
        <v>123</v>
      </c>
      <c r="E10" s="66"/>
      <c r="F10" s="52"/>
    </row>
    <row r="11" spans="1:6" ht="24" x14ac:dyDescent="0.3">
      <c r="A11" s="52"/>
      <c r="B11" s="52"/>
      <c r="C11" s="52"/>
      <c r="D11" s="67" t="s">
        <v>124</v>
      </c>
      <c r="E11" s="68" t="s">
        <v>125</v>
      </c>
      <c r="F11" s="52"/>
    </row>
    <row r="12" spans="1:6" ht="24" x14ac:dyDescent="0.3">
      <c r="A12" s="52"/>
      <c r="B12" s="52"/>
      <c r="C12" s="52"/>
      <c r="D12" s="69" t="s">
        <v>126</v>
      </c>
      <c r="E12" s="62">
        <v>1200000</v>
      </c>
      <c r="F12" s="52"/>
    </row>
    <row r="13" spans="1:6" ht="24" x14ac:dyDescent="0.3">
      <c r="A13" s="52"/>
      <c r="B13" s="52"/>
      <c r="C13" s="52"/>
      <c r="D13" s="61" t="s">
        <v>127</v>
      </c>
      <c r="E13" s="62">
        <v>-600000</v>
      </c>
      <c r="F13" s="52"/>
    </row>
    <row r="14" spans="1:6" ht="24" x14ac:dyDescent="0.3">
      <c r="A14" s="52"/>
      <c r="B14" s="52"/>
      <c r="C14" s="52"/>
      <c r="D14" s="69" t="s">
        <v>128</v>
      </c>
      <c r="E14" s="62">
        <v>600000</v>
      </c>
      <c r="F14" s="52"/>
    </row>
    <row r="15" spans="1:6" ht="24" x14ac:dyDescent="0.3">
      <c r="A15" s="52"/>
      <c r="B15" s="52"/>
      <c r="C15" s="52"/>
      <c r="D15" s="61" t="s">
        <v>129</v>
      </c>
      <c r="E15" s="62">
        <v>-300000</v>
      </c>
      <c r="F15" s="52"/>
    </row>
    <row r="16" spans="1:6" ht="24" x14ac:dyDescent="0.3">
      <c r="A16" s="52"/>
      <c r="B16" s="52"/>
      <c r="C16" s="52"/>
      <c r="D16" s="69" t="s">
        <v>130</v>
      </c>
      <c r="E16" s="62">
        <v>300000</v>
      </c>
      <c r="F16" s="52"/>
    </row>
    <row r="17" spans="1:6" ht="24" x14ac:dyDescent="0.3">
      <c r="A17" s="52"/>
      <c r="B17" s="52"/>
      <c r="C17" s="52"/>
      <c r="D17" s="61" t="s">
        <v>131</v>
      </c>
      <c r="E17" s="62">
        <v>-50000</v>
      </c>
      <c r="F17" s="52"/>
    </row>
    <row r="18" spans="1:6" ht="25" thickBot="1" x14ac:dyDescent="0.35">
      <c r="A18" s="52"/>
      <c r="B18" s="52"/>
      <c r="C18" s="52"/>
      <c r="D18" s="63" t="s">
        <v>132</v>
      </c>
      <c r="E18" s="64">
        <v>250000</v>
      </c>
      <c r="F18" s="52"/>
    </row>
    <row r="19" spans="1:6" ht="24" x14ac:dyDescent="0.3">
      <c r="A19" s="52"/>
      <c r="B19" s="52"/>
      <c r="C19" s="52"/>
      <c r="D19" s="52"/>
      <c r="E19" s="52"/>
      <c r="F19" s="52"/>
    </row>
    <row r="20" spans="1:6" ht="24" x14ac:dyDescent="0.3">
      <c r="A20" s="52"/>
      <c r="B20" s="52"/>
      <c r="C20" s="52"/>
      <c r="D20" s="52"/>
      <c r="E20" s="52"/>
      <c r="F20" s="52"/>
    </row>
  </sheetData>
  <mergeCells count="1">
    <mergeCell ref="D10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7B32-F10F-7C43-9DA0-164F6FF6E8C6}">
  <dimension ref="E3:G9"/>
  <sheetViews>
    <sheetView workbookViewId="0">
      <selection activeCell="F12" sqref="F12"/>
    </sheetView>
  </sheetViews>
  <sheetFormatPr baseColWidth="10" defaultRowHeight="16" x14ac:dyDescent="0.2"/>
  <cols>
    <col min="5" max="5" width="27.6640625" customWidth="1"/>
    <col min="6" max="6" width="33.1640625" customWidth="1"/>
    <col min="7" max="7" width="20.1640625" customWidth="1"/>
  </cols>
  <sheetData>
    <row r="3" spans="5:7" ht="17" thickBot="1" x14ac:dyDescent="0.25"/>
    <row r="4" spans="5:7" ht="24" x14ac:dyDescent="0.3">
      <c r="E4" s="79" t="s">
        <v>133</v>
      </c>
      <c r="F4" s="80"/>
      <c r="G4" s="81"/>
    </row>
    <row r="5" spans="5:7" ht="24" x14ac:dyDescent="0.3">
      <c r="E5" s="82" t="s">
        <v>134</v>
      </c>
      <c r="F5" s="78" t="s">
        <v>135</v>
      </c>
      <c r="G5" s="83" t="s">
        <v>136</v>
      </c>
    </row>
    <row r="6" spans="5:7" ht="24" x14ac:dyDescent="0.3">
      <c r="E6" s="84">
        <v>2025</v>
      </c>
      <c r="F6" s="86">
        <v>1200000</v>
      </c>
      <c r="G6" s="88" t="s">
        <v>137</v>
      </c>
    </row>
    <row r="7" spans="5:7" ht="24" x14ac:dyDescent="0.3">
      <c r="E7" s="84">
        <v>2026</v>
      </c>
      <c r="F7" s="86">
        <v>1320000</v>
      </c>
      <c r="G7" s="89">
        <v>0.1</v>
      </c>
    </row>
    <row r="8" spans="5:7" ht="24" x14ac:dyDescent="0.3">
      <c r="E8" s="84">
        <v>2027</v>
      </c>
      <c r="F8" s="86">
        <v>1452000</v>
      </c>
      <c r="G8" s="89">
        <v>0.1</v>
      </c>
    </row>
    <row r="9" spans="5:7" ht="25" thickBot="1" x14ac:dyDescent="0.35">
      <c r="E9" s="85">
        <v>2028</v>
      </c>
      <c r="F9" s="87">
        <v>1597200</v>
      </c>
      <c r="G9" s="90">
        <v>0.1</v>
      </c>
    </row>
  </sheetData>
  <mergeCells count="1"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Capex Opex</vt:lpstr>
      <vt:lpstr>Product &amp; Pricing Strategy</vt:lpstr>
      <vt:lpstr>Loyalty Program</vt:lpstr>
      <vt:lpstr>Marketing &amp; Engagement</vt:lpstr>
      <vt:lpstr>Revenue Model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Naaz Fatema Ahmedi</dc:creator>
  <cp:lastModifiedBy>Naaz Fatema Ahmedi</cp:lastModifiedBy>
  <dcterms:created xsi:type="dcterms:W3CDTF">2025-06-15T16:20:46Z</dcterms:created>
  <dcterms:modified xsi:type="dcterms:W3CDTF">2025-06-15T19:21:31Z</dcterms:modified>
</cp:coreProperties>
</file>